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codeName="ThisWorkbook"/>
  <xr:revisionPtr revIDLastSave="0" documentId="10_ncr:100000_{22FE4F41-3C64-4B60-9F8F-89BF0A2F5E83}" xr6:coauthVersionLast="31" xr6:coauthVersionMax="41" xr10:uidLastSave="{00000000-0000-0000-0000-000000000000}"/>
  <workbookProtection workbookAlgorithmName="SHA-512" workbookHashValue="EXhfb0oDEnRWTOro9+f3KZfu2cf1XKEDtmwarQw22Dm02IVTgNaKCHdpgzv1xz2wK4te80CmRR0l2E2uVCLDmg==" workbookSaltValue="12ziSgp+OLNYdHCMAV6VHw==" workbookSpinCount="100000" lockStructure="1"/>
  <bookViews>
    <workbookView xWindow="-120" yWindow="-120" windowWidth="25440" windowHeight="15390" firstSheet="8" activeTab="8" xr2:uid="{00000000-000D-0000-FFFF-FFFF00000000}"/>
  </bookViews>
  <sheets>
    <sheet name="How it works" sheetId="1" state="hidden" r:id="rId1"/>
    <sheet name="lookup" sheetId="2" state="hidden" r:id="rId2"/>
    <sheet name="Not collected" sheetId="11" state="hidden" r:id="rId3"/>
    <sheet name="raw" sheetId="3" state="hidden" r:id="rId4"/>
    <sheet name="macro" sheetId="12" state="hidden" r:id="rId5"/>
    <sheet name="FIRE1107 raw" sheetId="6" state="hidden" r:id="rId6"/>
    <sheet name="stats release" sheetId="9" state="hidden" r:id="rId7"/>
    <sheet name="QA" sheetId="10" state="hidden" r:id="rId8"/>
    <sheet name="FIRE1107" sheetId="8" r:id="rId9"/>
  </sheets>
  <definedNames>
    <definedName name="_xlnm._FilterDatabase" localSheetId="3" hidden="1">raw!$A$1:$J$6657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 i="10" l="1"/>
  <c r="E14" i="10"/>
  <c r="E13" i="10"/>
  <c r="E12" i="10"/>
  <c r="E11" i="10"/>
  <c r="E10" i="10"/>
  <c r="E9" i="10"/>
  <c r="E8" i="10"/>
  <c r="E7" i="10"/>
  <c r="E6" i="10"/>
  <c r="E5" i="10"/>
  <c r="E4" i="10"/>
  <c r="P47" i="12" l="1"/>
  <c r="Q47" i="12" s="1"/>
  <c r="R47" i="12" s="1"/>
  <c r="O46" i="12"/>
  <c r="P36" i="12"/>
  <c r="Q36" i="12" s="1"/>
  <c r="R36" i="12" s="1"/>
  <c r="O35" i="12"/>
  <c r="P25" i="12"/>
  <c r="Q25" i="12" s="1"/>
  <c r="R25" i="12" s="1"/>
  <c r="O24" i="12"/>
  <c r="P14" i="12"/>
  <c r="Q14" i="12" s="1"/>
  <c r="R14" i="12" s="1"/>
  <c r="O13" i="12"/>
  <c r="D9" i="12" l="1"/>
  <c r="D8" i="12"/>
  <c r="K7" i="12"/>
  <c r="I7" i="12"/>
  <c r="H6" i="12"/>
  <c r="J2560" i="3" l="1"/>
  <c r="J2559" i="3"/>
  <c r="J2558" i="3"/>
  <c r="J2556" i="3"/>
  <c r="J2555" i="3"/>
  <c r="J2554" i="3"/>
  <c r="J2552" i="3"/>
  <c r="J2551" i="3"/>
  <c r="J2550" i="3"/>
  <c r="J2548" i="3"/>
  <c r="J2547" i="3"/>
  <c r="J2546" i="3"/>
  <c r="J3295" i="3"/>
  <c r="J3294" i="3"/>
  <c r="J3292" i="3"/>
  <c r="J3291" i="3"/>
  <c r="J3290" i="3"/>
  <c r="J3287" i="3"/>
  <c r="J3286" i="3"/>
  <c r="J3284" i="3"/>
  <c r="J3283" i="3"/>
  <c r="J3282" i="3"/>
  <c r="J4046" i="3"/>
  <c r="J4042" i="3"/>
  <c r="J4038" i="3"/>
  <c r="J4034" i="3"/>
  <c r="J4782" i="3"/>
  <c r="J4778" i="3"/>
  <c r="J4775" i="3"/>
  <c r="J4774" i="3"/>
  <c r="J2210" i="3"/>
  <c r="J2211" i="3"/>
  <c r="J2212" i="3"/>
  <c r="J2213" i="3"/>
  <c r="J2214" i="3"/>
  <c r="J2215" i="3"/>
  <c r="J2216" i="3"/>
  <c r="J2217" i="3"/>
  <c r="J2218" i="3"/>
  <c r="J2219" i="3"/>
  <c r="J2220" i="3"/>
  <c r="J2221" i="3"/>
  <c r="J2222" i="3"/>
  <c r="J2223" i="3"/>
  <c r="J2224" i="3"/>
  <c r="J2225" i="3"/>
  <c r="J2226" i="3"/>
  <c r="J2227" i="3"/>
  <c r="J2228" i="3"/>
  <c r="J2229" i="3"/>
  <c r="J2230" i="3"/>
  <c r="J2231" i="3"/>
  <c r="J2232" i="3"/>
  <c r="J2233" i="3"/>
  <c r="J2234" i="3"/>
  <c r="J2235" i="3"/>
  <c r="J2236" i="3"/>
  <c r="J2237" i="3"/>
  <c r="J2238" i="3"/>
  <c r="J2239" i="3"/>
  <c r="J2240" i="3"/>
  <c r="J2241" i="3"/>
  <c r="J2242" i="3"/>
  <c r="J2243" i="3"/>
  <c r="J2244" i="3"/>
  <c r="J2245" i="3"/>
  <c r="J2246" i="3"/>
  <c r="J2247" i="3"/>
  <c r="J2248" i="3"/>
  <c r="J2249" i="3"/>
  <c r="J2250" i="3"/>
  <c r="J2251" i="3"/>
  <c r="J2252" i="3"/>
  <c r="J2253" i="3"/>
  <c r="J2254" i="3"/>
  <c r="J2255" i="3"/>
  <c r="J2256" i="3"/>
  <c r="J2257" i="3"/>
  <c r="J2258" i="3"/>
  <c r="J2259" i="3"/>
  <c r="J2260" i="3"/>
  <c r="J2261" i="3"/>
  <c r="J2262" i="3"/>
  <c r="J2263" i="3"/>
  <c r="J2264" i="3"/>
  <c r="J2265" i="3"/>
  <c r="J2266" i="3"/>
  <c r="J2267" i="3"/>
  <c r="J2268" i="3"/>
  <c r="J2269" i="3"/>
  <c r="J2270" i="3"/>
  <c r="J2271" i="3"/>
  <c r="J2272" i="3"/>
  <c r="J2273" i="3"/>
  <c r="J2274" i="3"/>
  <c r="J2275" i="3"/>
  <c r="J2276" i="3"/>
  <c r="J2277" i="3"/>
  <c r="J2278" i="3"/>
  <c r="J2279" i="3"/>
  <c r="J2280" i="3"/>
  <c r="J2281" i="3"/>
  <c r="J2282" i="3"/>
  <c r="J2283" i="3"/>
  <c r="J2284" i="3"/>
  <c r="J2285" i="3"/>
  <c r="J2286" i="3"/>
  <c r="J2287" i="3"/>
  <c r="J2288" i="3"/>
  <c r="J2289" i="3"/>
  <c r="J2290" i="3"/>
  <c r="J2291" i="3"/>
  <c r="J2292" i="3"/>
  <c r="J2293" i="3"/>
  <c r="J2294" i="3"/>
  <c r="J2295" i="3"/>
  <c r="J2296" i="3"/>
  <c r="J2297" i="3"/>
  <c r="J2298" i="3"/>
  <c r="J2299" i="3"/>
  <c r="J2300" i="3"/>
  <c r="J2301" i="3"/>
  <c r="J2302" i="3"/>
  <c r="J2303" i="3"/>
  <c r="J2304" i="3"/>
  <c r="J2305" i="3"/>
  <c r="J2306" i="3"/>
  <c r="J2307" i="3"/>
  <c r="J2308" i="3"/>
  <c r="J2309" i="3"/>
  <c r="J2310" i="3"/>
  <c r="J2311" i="3"/>
  <c r="J2312" i="3"/>
  <c r="J2313" i="3"/>
  <c r="J2314" i="3"/>
  <c r="J2315" i="3"/>
  <c r="J2316" i="3"/>
  <c r="J2317" i="3"/>
  <c r="J2318" i="3"/>
  <c r="J2319" i="3"/>
  <c r="J2320" i="3"/>
  <c r="J2321" i="3"/>
  <c r="J2322" i="3"/>
  <c r="J2323" i="3"/>
  <c r="J2324" i="3"/>
  <c r="J2325" i="3"/>
  <c r="J2326" i="3"/>
  <c r="J2327" i="3"/>
  <c r="J2328" i="3"/>
  <c r="J2329" i="3"/>
  <c r="J2330" i="3"/>
  <c r="J2331" i="3"/>
  <c r="J2332" i="3"/>
  <c r="J2333" i="3"/>
  <c r="J2334" i="3"/>
  <c r="J2335" i="3"/>
  <c r="J2336" i="3"/>
  <c r="J2337" i="3"/>
  <c r="J2338" i="3"/>
  <c r="J2339" i="3"/>
  <c r="J2340" i="3"/>
  <c r="J2341" i="3"/>
  <c r="J2342" i="3"/>
  <c r="J2343" i="3"/>
  <c r="J2344" i="3"/>
  <c r="J2345" i="3"/>
  <c r="J2346" i="3"/>
  <c r="J2347" i="3"/>
  <c r="J2348" i="3"/>
  <c r="J2349" i="3"/>
  <c r="J2350" i="3"/>
  <c r="J2351" i="3"/>
  <c r="J2352" i="3"/>
  <c r="J2353" i="3"/>
  <c r="J2354" i="3"/>
  <c r="J2355" i="3"/>
  <c r="J2356" i="3"/>
  <c r="J2357" i="3"/>
  <c r="J2358" i="3"/>
  <c r="J2359" i="3"/>
  <c r="J2360" i="3"/>
  <c r="J2361" i="3"/>
  <c r="J2362" i="3"/>
  <c r="J2363" i="3"/>
  <c r="J2364" i="3"/>
  <c r="J2365" i="3"/>
  <c r="J2366" i="3"/>
  <c r="J2367" i="3"/>
  <c r="J2368" i="3"/>
  <c r="J2369" i="3"/>
  <c r="J2370" i="3"/>
  <c r="J2371" i="3"/>
  <c r="J2372" i="3"/>
  <c r="J2373" i="3"/>
  <c r="J2374" i="3"/>
  <c r="J2375" i="3"/>
  <c r="J2376" i="3"/>
  <c r="J2377" i="3"/>
  <c r="J2378" i="3"/>
  <c r="J2379" i="3"/>
  <c r="J2380" i="3"/>
  <c r="J2381" i="3"/>
  <c r="J2382" i="3"/>
  <c r="J2383" i="3"/>
  <c r="J2384" i="3"/>
  <c r="J2385" i="3"/>
  <c r="J2386" i="3"/>
  <c r="J2387" i="3"/>
  <c r="J2388" i="3"/>
  <c r="J2389" i="3"/>
  <c r="J2390" i="3"/>
  <c r="J2391" i="3"/>
  <c r="J2392" i="3"/>
  <c r="J2393" i="3"/>
  <c r="J2394" i="3"/>
  <c r="J2395" i="3"/>
  <c r="J2396" i="3"/>
  <c r="J2397" i="3"/>
  <c r="J2398" i="3"/>
  <c r="J2399" i="3"/>
  <c r="J2400" i="3"/>
  <c r="J2401" i="3"/>
  <c r="J2402" i="3"/>
  <c r="J2403" i="3"/>
  <c r="J2404" i="3"/>
  <c r="J2405" i="3"/>
  <c r="J2406" i="3"/>
  <c r="J2407" i="3"/>
  <c r="J2408" i="3"/>
  <c r="J2409" i="3"/>
  <c r="J2410" i="3"/>
  <c r="J2411" i="3"/>
  <c r="J2412" i="3"/>
  <c r="J2413" i="3"/>
  <c r="J2414" i="3"/>
  <c r="J2415" i="3"/>
  <c r="J2416" i="3"/>
  <c r="J2417" i="3"/>
  <c r="J2418" i="3"/>
  <c r="J2419" i="3"/>
  <c r="J2420" i="3"/>
  <c r="J2421" i="3"/>
  <c r="J2422" i="3"/>
  <c r="J2423" i="3"/>
  <c r="J2424" i="3"/>
  <c r="J2425" i="3"/>
  <c r="J2426" i="3"/>
  <c r="J2427" i="3"/>
  <c r="J2428" i="3"/>
  <c r="J2429" i="3"/>
  <c r="J2430" i="3"/>
  <c r="J2431" i="3"/>
  <c r="J2432" i="3"/>
  <c r="J2433" i="3"/>
  <c r="J2434" i="3"/>
  <c r="J2435" i="3"/>
  <c r="J2436" i="3"/>
  <c r="J2437" i="3"/>
  <c r="J2438" i="3"/>
  <c r="J2439" i="3"/>
  <c r="J2440" i="3"/>
  <c r="J2441" i="3"/>
  <c r="J2442" i="3"/>
  <c r="J2443" i="3"/>
  <c r="J2444" i="3"/>
  <c r="J2445" i="3"/>
  <c r="J2446" i="3"/>
  <c r="J2447" i="3"/>
  <c r="J2448" i="3"/>
  <c r="J2449" i="3"/>
  <c r="J2450" i="3"/>
  <c r="J2451" i="3"/>
  <c r="J2452" i="3"/>
  <c r="J2453" i="3"/>
  <c r="J2454" i="3"/>
  <c r="J2455" i="3"/>
  <c r="J2456" i="3"/>
  <c r="J2457" i="3"/>
  <c r="J2458" i="3"/>
  <c r="J2459" i="3"/>
  <c r="J2460" i="3"/>
  <c r="J2461" i="3"/>
  <c r="J2462" i="3"/>
  <c r="J2463" i="3"/>
  <c r="J2464" i="3"/>
  <c r="J2465" i="3"/>
  <c r="J2466" i="3"/>
  <c r="J2467" i="3"/>
  <c r="J2468" i="3"/>
  <c r="J2469" i="3"/>
  <c r="J2470" i="3"/>
  <c r="J2471" i="3"/>
  <c r="J2472" i="3"/>
  <c r="J2473" i="3"/>
  <c r="J2474" i="3"/>
  <c r="J2475" i="3"/>
  <c r="J2476" i="3"/>
  <c r="J2477" i="3"/>
  <c r="J2478" i="3"/>
  <c r="J2479" i="3"/>
  <c r="J2480" i="3"/>
  <c r="J2481" i="3"/>
  <c r="J2482" i="3"/>
  <c r="J2483" i="3"/>
  <c r="J2484" i="3"/>
  <c r="J2485" i="3"/>
  <c r="J2486" i="3"/>
  <c r="J2487" i="3"/>
  <c r="J2488" i="3"/>
  <c r="J2489" i="3"/>
  <c r="J2490" i="3"/>
  <c r="J2491" i="3"/>
  <c r="J2492" i="3"/>
  <c r="J2493" i="3"/>
  <c r="J2494" i="3"/>
  <c r="J2495" i="3"/>
  <c r="J2496" i="3"/>
  <c r="J2497" i="3"/>
  <c r="J2498" i="3"/>
  <c r="J2499" i="3"/>
  <c r="J2500" i="3"/>
  <c r="J2501" i="3"/>
  <c r="J2502" i="3"/>
  <c r="J2503" i="3"/>
  <c r="J2504" i="3"/>
  <c r="J2505" i="3"/>
  <c r="J2506" i="3"/>
  <c r="J2507" i="3"/>
  <c r="J2508" i="3"/>
  <c r="J2509" i="3"/>
  <c r="J2510" i="3"/>
  <c r="J2511" i="3"/>
  <c r="J2512" i="3"/>
  <c r="J2513" i="3"/>
  <c r="J2514" i="3"/>
  <c r="J2515" i="3"/>
  <c r="J2516" i="3"/>
  <c r="J2517" i="3"/>
  <c r="J2518" i="3"/>
  <c r="J2519" i="3"/>
  <c r="J2520" i="3"/>
  <c r="J2521" i="3"/>
  <c r="J2522" i="3"/>
  <c r="J2523" i="3"/>
  <c r="J2524" i="3"/>
  <c r="J2525" i="3"/>
  <c r="J2526" i="3"/>
  <c r="J2527" i="3"/>
  <c r="J2528" i="3"/>
  <c r="J2529" i="3"/>
  <c r="J2530" i="3"/>
  <c r="J2531" i="3"/>
  <c r="J2532" i="3"/>
  <c r="J2533" i="3"/>
  <c r="J2534" i="3"/>
  <c r="J2535" i="3"/>
  <c r="J2536" i="3"/>
  <c r="J2537" i="3"/>
  <c r="J2538" i="3"/>
  <c r="J2539" i="3"/>
  <c r="J2540" i="3"/>
  <c r="J2541" i="3"/>
  <c r="J2542" i="3"/>
  <c r="J2543" i="3"/>
  <c r="J2544" i="3"/>
  <c r="J2545" i="3"/>
  <c r="J2549" i="3"/>
  <c r="J2553" i="3"/>
  <c r="J2557" i="3"/>
  <c r="J2561" i="3"/>
  <c r="J2562" i="3"/>
  <c r="J2563" i="3"/>
  <c r="J2564" i="3"/>
  <c r="J2565" i="3"/>
  <c r="J2566" i="3"/>
  <c r="J2567" i="3"/>
  <c r="J2568" i="3"/>
  <c r="J2569" i="3"/>
  <c r="J2570" i="3"/>
  <c r="J2571" i="3"/>
  <c r="J2572" i="3"/>
  <c r="J2573" i="3"/>
  <c r="J2574" i="3"/>
  <c r="J2575" i="3"/>
  <c r="J2576" i="3"/>
  <c r="J2577" i="3"/>
  <c r="J2578" i="3"/>
  <c r="J2579" i="3"/>
  <c r="J2580" i="3"/>
  <c r="J2581" i="3"/>
  <c r="J2582" i="3"/>
  <c r="J2583" i="3"/>
  <c r="J2584" i="3"/>
  <c r="J2585" i="3"/>
  <c r="J2586" i="3"/>
  <c r="J2587" i="3"/>
  <c r="J2588" i="3"/>
  <c r="J2589" i="3"/>
  <c r="J2590" i="3"/>
  <c r="J2591" i="3"/>
  <c r="J2592" i="3"/>
  <c r="J2593" i="3"/>
  <c r="J2594" i="3"/>
  <c r="J2595" i="3"/>
  <c r="J2596" i="3"/>
  <c r="J2597" i="3"/>
  <c r="J2598" i="3"/>
  <c r="J2599" i="3"/>
  <c r="J2600" i="3"/>
  <c r="J2601" i="3"/>
  <c r="J2602" i="3"/>
  <c r="J2603" i="3"/>
  <c r="J2604" i="3"/>
  <c r="J2605" i="3"/>
  <c r="J2606" i="3"/>
  <c r="J2607" i="3"/>
  <c r="J2608" i="3"/>
  <c r="J2609" i="3"/>
  <c r="J2610" i="3"/>
  <c r="J2611" i="3"/>
  <c r="J2612" i="3"/>
  <c r="J2613" i="3"/>
  <c r="J2614" i="3"/>
  <c r="J2615" i="3"/>
  <c r="J2616" i="3"/>
  <c r="J2617" i="3"/>
  <c r="J2618" i="3"/>
  <c r="J2619" i="3"/>
  <c r="J2620" i="3"/>
  <c r="J2621" i="3"/>
  <c r="J2622" i="3"/>
  <c r="J2623" i="3"/>
  <c r="J2624" i="3"/>
  <c r="J2625" i="3"/>
  <c r="J2626" i="3"/>
  <c r="J2627" i="3"/>
  <c r="J2628" i="3"/>
  <c r="J2629" i="3"/>
  <c r="J2630" i="3"/>
  <c r="J2631" i="3"/>
  <c r="J2632" i="3"/>
  <c r="J2633" i="3"/>
  <c r="J2634" i="3"/>
  <c r="J2635" i="3"/>
  <c r="J2636" i="3"/>
  <c r="J2637" i="3"/>
  <c r="J2638" i="3"/>
  <c r="J2639" i="3"/>
  <c r="J2640" i="3"/>
  <c r="J2641" i="3"/>
  <c r="J2642" i="3"/>
  <c r="J2643" i="3"/>
  <c r="J2644" i="3"/>
  <c r="J2645" i="3"/>
  <c r="J2646" i="3"/>
  <c r="J2647" i="3"/>
  <c r="J2648" i="3"/>
  <c r="J2649" i="3"/>
  <c r="J2650" i="3"/>
  <c r="J2651" i="3"/>
  <c r="J2652" i="3"/>
  <c r="J2653" i="3"/>
  <c r="J2654" i="3"/>
  <c r="J2655" i="3"/>
  <c r="J2656" i="3"/>
  <c r="J2657" i="3"/>
  <c r="J2658" i="3"/>
  <c r="J2659" i="3"/>
  <c r="J2660" i="3"/>
  <c r="J2661" i="3"/>
  <c r="J2662" i="3"/>
  <c r="J2663" i="3"/>
  <c r="J2664" i="3"/>
  <c r="J2665" i="3"/>
  <c r="J2666" i="3"/>
  <c r="J2667" i="3"/>
  <c r="J2668" i="3"/>
  <c r="J2669" i="3"/>
  <c r="J2670" i="3"/>
  <c r="J2671" i="3"/>
  <c r="J2672" i="3"/>
  <c r="J2673" i="3"/>
  <c r="J2674" i="3"/>
  <c r="J2675" i="3"/>
  <c r="J2676" i="3"/>
  <c r="J2677" i="3"/>
  <c r="J2678" i="3"/>
  <c r="J2679" i="3"/>
  <c r="J2680" i="3"/>
  <c r="J2681" i="3"/>
  <c r="J2682" i="3"/>
  <c r="J2683" i="3"/>
  <c r="J2684" i="3"/>
  <c r="J2685" i="3"/>
  <c r="J2686" i="3"/>
  <c r="J2687" i="3"/>
  <c r="J2688" i="3"/>
  <c r="J2689" i="3"/>
  <c r="J2690" i="3"/>
  <c r="J2691" i="3"/>
  <c r="J2692" i="3"/>
  <c r="J2693" i="3"/>
  <c r="J2694" i="3"/>
  <c r="J2695" i="3"/>
  <c r="J2696" i="3"/>
  <c r="J2697" i="3"/>
  <c r="J2698" i="3"/>
  <c r="J2699" i="3"/>
  <c r="J2700" i="3"/>
  <c r="J2701" i="3"/>
  <c r="J2702" i="3"/>
  <c r="J2703" i="3"/>
  <c r="J2704" i="3"/>
  <c r="J2705" i="3"/>
  <c r="J2706" i="3"/>
  <c r="J2707" i="3"/>
  <c r="J2708" i="3"/>
  <c r="J2709" i="3"/>
  <c r="J2710" i="3"/>
  <c r="J2711" i="3"/>
  <c r="J2712" i="3"/>
  <c r="J2713" i="3"/>
  <c r="J2714" i="3"/>
  <c r="J2715" i="3"/>
  <c r="J2716" i="3"/>
  <c r="J2717" i="3"/>
  <c r="J2718" i="3"/>
  <c r="J2719" i="3"/>
  <c r="J2720" i="3"/>
  <c r="J2721" i="3"/>
  <c r="J2722" i="3"/>
  <c r="J2723" i="3"/>
  <c r="J2724" i="3"/>
  <c r="J2725" i="3"/>
  <c r="J2726" i="3"/>
  <c r="J2727" i="3"/>
  <c r="J2728" i="3"/>
  <c r="J2729" i="3"/>
  <c r="J2730" i="3"/>
  <c r="J2731" i="3"/>
  <c r="J2732" i="3"/>
  <c r="J2733" i="3"/>
  <c r="J2734" i="3"/>
  <c r="J2735" i="3"/>
  <c r="J2736" i="3"/>
  <c r="J2737" i="3"/>
  <c r="J2738" i="3"/>
  <c r="J2739" i="3"/>
  <c r="J2740" i="3"/>
  <c r="J2741" i="3"/>
  <c r="J2742" i="3"/>
  <c r="J2743" i="3"/>
  <c r="J2744" i="3"/>
  <c r="J2745" i="3"/>
  <c r="J2746" i="3"/>
  <c r="J2747" i="3"/>
  <c r="J2748" i="3"/>
  <c r="J2749" i="3"/>
  <c r="J2750" i="3"/>
  <c r="J2751" i="3"/>
  <c r="J2752" i="3"/>
  <c r="J2753" i="3"/>
  <c r="J2754" i="3"/>
  <c r="J2755" i="3"/>
  <c r="J2756" i="3"/>
  <c r="J2757" i="3"/>
  <c r="J2758" i="3"/>
  <c r="J2759" i="3"/>
  <c r="J2760" i="3"/>
  <c r="J2761" i="3"/>
  <c r="J2762" i="3"/>
  <c r="J2763" i="3"/>
  <c r="J2764" i="3"/>
  <c r="J2765" i="3"/>
  <c r="J2766" i="3"/>
  <c r="J2767" i="3"/>
  <c r="J2768" i="3"/>
  <c r="J2769" i="3"/>
  <c r="J2770" i="3"/>
  <c r="J2771" i="3"/>
  <c r="J2772" i="3"/>
  <c r="J2773" i="3"/>
  <c r="J2774" i="3"/>
  <c r="J2775" i="3"/>
  <c r="J2776" i="3"/>
  <c r="J2777" i="3"/>
  <c r="J2778" i="3"/>
  <c r="J2779" i="3"/>
  <c r="J2780" i="3"/>
  <c r="J2781" i="3"/>
  <c r="J2782" i="3"/>
  <c r="J2783" i="3"/>
  <c r="J2784" i="3"/>
  <c r="J2785" i="3"/>
  <c r="J2786" i="3"/>
  <c r="J2787" i="3"/>
  <c r="J2788" i="3"/>
  <c r="J2789" i="3"/>
  <c r="J2790" i="3"/>
  <c r="J2791" i="3"/>
  <c r="J2792" i="3"/>
  <c r="J2793" i="3"/>
  <c r="J2794" i="3"/>
  <c r="J2795" i="3"/>
  <c r="J2796" i="3"/>
  <c r="J2797" i="3"/>
  <c r="J2798" i="3"/>
  <c r="J2799" i="3"/>
  <c r="J2800" i="3"/>
  <c r="J2801" i="3"/>
  <c r="J2802" i="3"/>
  <c r="J2803" i="3"/>
  <c r="J2804" i="3"/>
  <c r="J2805" i="3"/>
  <c r="J2806" i="3"/>
  <c r="J2807" i="3"/>
  <c r="J2808" i="3"/>
  <c r="J2809" i="3"/>
  <c r="J2810" i="3"/>
  <c r="J2811" i="3"/>
  <c r="J2812" i="3"/>
  <c r="J2813" i="3"/>
  <c r="J2814" i="3"/>
  <c r="J2815" i="3"/>
  <c r="J2816" i="3"/>
  <c r="J2817" i="3"/>
  <c r="J2818" i="3"/>
  <c r="J2819" i="3"/>
  <c r="J2820" i="3"/>
  <c r="J2821" i="3"/>
  <c r="J2822" i="3"/>
  <c r="J2823" i="3"/>
  <c r="J2824" i="3"/>
  <c r="J2825" i="3"/>
  <c r="J2826" i="3"/>
  <c r="J2827" i="3"/>
  <c r="J2828" i="3"/>
  <c r="J2829" i="3"/>
  <c r="J2830" i="3"/>
  <c r="J2831" i="3"/>
  <c r="J2832" i="3"/>
  <c r="J2833" i="3"/>
  <c r="J2834" i="3"/>
  <c r="J2835" i="3"/>
  <c r="J2836" i="3"/>
  <c r="J2837" i="3"/>
  <c r="J2838" i="3"/>
  <c r="J2839" i="3"/>
  <c r="J2840" i="3"/>
  <c r="J2841" i="3"/>
  <c r="J2842" i="3"/>
  <c r="J2843" i="3"/>
  <c r="J2844" i="3"/>
  <c r="J2845" i="3"/>
  <c r="J2846" i="3"/>
  <c r="J2847" i="3"/>
  <c r="J2848" i="3"/>
  <c r="J2849" i="3"/>
  <c r="J2850" i="3"/>
  <c r="J2851" i="3"/>
  <c r="J2852" i="3"/>
  <c r="J2853" i="3"/>
  <c r="J2854" i="3"/>
  <c r="J2855" i="3"/>
  <c r="J2856" i="3"/>
  <c r="J2857" i="3"/>
  <c r="J2858" i="3"/>
  <c r="J2859" i="3"/>
  <c r="J2860" i="3"/>
  <c r="J2861" i="3"/>
  <c r="J2862" i="3"/>
  <c r="J2863" i="3"/>
  <c r="J2864" i="3"/>
  <c r="J2865" i="3"/>
  <c r="J2866" i="3"/>
  <c r="J2867" i="3"/>
  <c r="J2868" i="3"/>
  <c r="J2869" i="3"/>
  <c r="J2870" i="3"/>
  <c r="J2871" i="3"/>
  <c r="J2872" i="3"/>
  <c r="J2873" i="3"/>
  <c r="J2874" i="3"/>
  <c r="J2875" i="3"/>
  <c r="J2876" i="3"/>
  <c r="J2877" i="3"/>
  <c r="J2878" i="3"/>
  <c r="J2879" i="3"/>
  <c r="J2880" i="3"/>
  <c r="J2881" i="3"/>
  <c r="J2882" i="3"/>
  <c r="J2883" i="3"/>
  <c r="J2884" i="3"/>
  <c r="J2885" i="3"/>
  <c r="J2886" i="3"/>
  <c r="J2887" i="3"/>
  <c r="J2888" i="3"/>
  <c r="J2889" i="3"/>
  <c r="J2890" i="3"/>
  <c r="J2891" i="3"/>
  <c r="J2892" i="3"/>
  <c r="J2893" i="3"/>
  <c r="J2894" i="3"/>
  <c r="J2895" i="3"/>
  <c r="J2896" i="3"/>
  <c r="J2897" i="3"/>
  <c r="J2898" i="3"/>
  <c r="J2899" i="3"/>
  <c r="J2900" i="3"/>
  <c r="J2901" i="3"/>
  <c r="J2902" i="3"/>
  <c r="J2903" i="3"/>
  <c r="J2904" i="3"/>
  <c r="J2905" i="3"/>
  <c r="J2906" i="3"/>
  <c r="J2907" i="3"/>
  <c r="J2908" i="3"/>
  <c r="J2909" i="3"/>
  <c r="J2910" i="3"/>
  <c r="J2911" i="3"/>
  <c r="J2912" i="3"/>
  <c r="J2913" i="3"/>
  <c r="J2914" i="3"/>
  <c r="J2915" i="3"/>
  <c r="J2916" i="3"/>
  <c r="J2917" i="3"/>
  <c r="J2918" i="3"/>
  <c r="J2919" i="3"/>
  <c r="J2920" i="3"/>
  <c r="J2921" i="3"/>
  <c r="J2922" i="3"/>
  <c r="J2923" i="3"/>
  <c r="J2924" i="3"/>
  <c r="J2925" i="3"/>
  <c r="J2926" i="3"/>
  <c r="J2927" i="3"/>
  <c r="J2928" i="3"/>
  <c r="J2929" i="3"/>
  <c r="J2930" i="3"/>
  <c r="J2931" i="3"/>
  <c r="J2932" i="3"/>
  <c r="J2933" i="3"/>
  <c r="J2934" i="3"/>
  <c r="J2935" i="3"/>
  <c r="J2936" i="3"/>
  <c r="J2937" i="3"/>
  <c r="J2938" i="3"/>
  <c r="J2939" i="3"/>
  <c r="J2940" i="3"/>
  <c r="J2941" i="3"/>
  <c r="J2942" i="3"/>
  <c r="J2943" i="3"/>
  <c r="J2944" i="3"/>
  <c r="J2945" i="3"/>
  <c r="J2946" i="3"/>
  <c r="J2947" i="3"/>
  <c r="J2948" i="3"/>
  <c r="J2949" i="3"/>
  <c r="J2950" i="3"/>
  <c r="J2951" i="3"/>
  <c r="J2952" i="3"/>
  <c r="J2953" i="3"/>
  <c r="J2954" i="3"/>
  <c r="J2955" i="3"/>
  <c r="J2956" i="3"/>
  <c r="J2957" i="3"/>
  <c r="J2958" i="3"/>
  <c r="J2959" i="3"/>
  <c r="J2960" i="3"/>
  <c r="J2961" i="3"/>
  <c r="J2962" i="3"/>
  <c r="J2963" i="3"/>
  <c r="J2964" i="3"/>
  <c r="J2965" i="3"/>
  <c r="J2966" i="3"/>
  <c r="J2967" i="3"/>
  <c r="J2968" i="3"/>
  <c r="J2969" i="3"/>
  <c r="J2970" i="3"/>
  <c r="J2971" i="3"/>
  <c r="J2972" i="3"/>
  <c r="J2973" i="3"/>
  <c r="J2974" i="3"/>
  <c r="J2975" i="3"/>
  <c r="J2976" i="3"/>
  <c r="J2977" i="3"/>
  <c r="J2978" i="3"/>
  <c r="J2979" i="3"/>
  <c r="J2980" i="3"/>
  <c r="J2981" i="3"/>
  <c r="J2982" i="3"/>
  <c r="J2983" i="3"/>
  <c r="J2984" i="3"/>
  <c r="J2985" i="3"/>
  <c r="J2986" i="3"/>
  <c r="J2987" i="3"/>
  <c r="J2988" i="3"/>
  <c r="J2989" i="3"/>
  <c r="J2990" i="3"/>
  <c r="J2991" i="3"/>
  <c r="J2992" i="3"/>
  <c r="J2993" i="3"/>
  <c r="J2994" i="3"/>
  <c r="J2995" i="3"/>
  <c r="J2996" i="3"/>
  <c r="J2997" i="3"/>
  <c r="J2998" i="3"/>
  <c r="J2999" i="3"/>
  <c r="J3000" i="3"/>
  <c r="J3001" i="3"/>
  <c r="J3002" i="3"/>
  <c r="J3003" i="3"/>
  <c r="J3004" i="3"/>
  <c r="J3005" i="3"/>
  <c r="J3006" i="3"/>
  <c r="J3007" i="3"/>
  <c r="J3008" i="3"/>
  <c r="J3009" i="3"/>
  <c r="J3010" i="3"/>
  <c r="J3011" i="3"/>
  <c r="J3012" i="3"/>
  <c r="J3013" i="3"/>
  <c r="J3014" i="3"/>
  <c r="J3015" i="3"/>
  <c r="J3016" i="3"/>
  <c r="J3017" i="3"/>
  <c r="J3018" i="3"/>
  <c r="J3019" i="3"/>
  <c r="J3020" i="3"/>
  <c r="J3021" i="3"/>
  <c r="J3022" i="3"/>
  <c r="J3023" i="3"/>
  <c r="J3024" i="3"/>
  <c r="J3025" i="3"/>
  <c r="J3026" i="3"/>
  <c r="J3027" i="3"/>
  <c r="J3028" i="3"/>
  <c r="J3029" i="3"/>
  <c r="J3030" i="3"/>
  <c r="J3031" i="3"/>
  <c r="J3032" i="3"/>
  <c r="J3033" i="3"/>
  <c r="J3034" i="3"/>
  <c r="J3035" i="3"/>
  <c r="J3036" i="3"/>
  <c r="J3037" i="3"/>
  <c r="J3038" i="3"/>
  <c r="J3039" i="3"/>
  <c r="J3040" i="3"/>
  <c r="J3041" i="3"/>
  <c r="J3042" i="3"/>
  <c r="J3043" i="3"/>
  <c r="J3044" i="3"/>
  <c r="J3045" i="3"/>
  <c r="J3046" i="3"/>
  <c r="J3047" i="3"/>
  <c r="J3048" i="3"/>
  <c r="J3049" i="3"/>
  <c r="J3050" i="3"/>
  <c r="J3051" i="3"/>
  <c r="J3052" i="3"/>
  <c r="J3053" i="3"/>
  <c r="J3054" i="3"/>
  <c r="J3055" i="3"/>
  <c r="J3056" i="3"/>
  <c r="J3057" i="3"/>
  <c r="J3058" i="3"/>
  <c r="J3059" i="3"/>
  <c r="J3060" i="3"/>
  <c r="J3061" i="3"/>
  <c r="J3062" i="3"/>
  <c r="J3063" i="3"/>
  <c r="J3064" i="3"/>
  <c r="J3065" i="3"/>
  <c r="J3066" i="3"/>
  <c r="J3067" i="3"/>
  <c r="J3068" i="3"/>
  <c r="J3069" i="3"/>
  <c r="J3070" i="3"/>
  <c r="J3071" i="3"/>
  <c r="J3072" i="3"/>
  <c r="J3073" i="3"/>
  <c r="J3074" i="3"/>
  <c r="J3075" i="3"/>
  <c r="J3076" i="3"/>
  <c r="J3077" i="3"/>
  <c r="J3078" i="3"/>
  <c r="J3079" i="3"/>
  <c r="J3080" i="3"/>
  <c r="J3081" i="3"/>
  <c r="J3082" i="3"/>
  <c r="J3083" i="3"/>
  <c r="J3084" i="3"/>
  <c r="J3085" i="3"/>
  <c r="J3086" i="3"/>
  <c r="J3087" i="3"/>
  <c r="J3088" i="3"/>
  <c r="J3089" i="3"/>
  <c r="J3090" i="3"/>
  <c r="J3091" i="3"/>
  <c r="J3092" i="3"/>
  <c r="J3093" i="3"/>
  <c r="J3094" i="3"/>
  <c r="J3095" i="3"/>
  <c r="J3096" i="3"/>
  <c r="J3097" i="3"/>
  <c r="J3098" i="3"/>
  <c r="J3099" i="3"/>
  <c r="J3100" i="3"/>
  <c r="J3101" i="3"/>
  <c r="J3102" i="3"/>
  <c r="J3103" i="3"/>
  <c r="J3104" i="3"/>
  <c r="J3105" i="3"/>
  <c r="J3106" i="3"/>
  <c r="J3107" i="3"/>
  <c r="J3108" i="3"/>
  <c r="J3109" i="3"/>
  <c r="J3110" i="3"/>
  <c r="J3111" i="3"/>
  <c r="J3112" i="3"/>
  <c r="J3113" i="3"/>
  <c r="J3114" i="3"/>
  <c r="J3115" i="3"/>
  <c r="J3116" i="3"/>
  <c r="J3117" i="3"/>
  <c r="J3118" i="3"/>
  <c r="J3119" i="3"/>
  <c r="J3120" i="3"/>
  <c r="J3121" i="3"/>
  <c r="J3122" i="3"/>
  <c r="J3123" i="3"/>
  <c r="J3124" i="3"/>
  <c r="J3125" i="3"/>
  <c r="J3126" i="3"/>
  <c r="J3127" i="3"/>
  <c r="J3128" i="3"/>
  <c r="J3129" i="3"/>
  <c r="J3130" i="3"/>
  <c r="J3131" i="3"/>
  <c r="J3132" i="3"/>
  <c r="J3133" i="3"/>
  <c r="J3134" i="3"/>
  <c r="J3135" i="3"/>
  <c r="J3136" i="3"/>
  <c r="J3137" i="3"/>
  <c r="J3138" i="3"/>
  <c r="J3139" i="3"/>
  <c r="J3140" i="3"/>
  <c r="J3141" i="3"/>
  <c r="J3142" i="3"/>
  <c r="J3143" i="3"/>
  <c r="J3144" i="3"/>
  <c r="J3145" i="3"/>
  <c r="J3146" i="3"/>
  <c r="J3147" i="3"/>
  <c r="J3148" i="3"/>
  <c r="J3149" i="3"/>
  <c r="J3150" i="3"/>
  <c r="J3151" i="3"/>
  <c r="J3152" i="3"/>
  <c r="J3153" i="3"/>
  <c r="J3154" i="3"/>
  <c r="J3155" i="3"/>
  <c r="J3156" i="3"/>
  <c r="J3157" i="3"/>
  <c r="J3158" i="3"/>
  <c r="J3159" i="3"/>
  <c r="J3160" i="3"/>
  <c r="J3161" i="3"/>
  <c r="J3162" i="3"/>
  <c r="J3163" i="3"/>
  <c r="J3164" i="3"/>
  <c r="J3165" i="3"/>
  <c r="J3166" i="3"/>
  <c r="J3167" i="3"/>
  <c r="J3168" i="3"/>
  <c r="J3169" i="3"/>
  <c r="J3170" i="3"/>
  <c r="J3171" i="3"/>
  <c r="J3172" i="3"/>
  <c r="J3173" i="3"/>
  <c r="J3174" i="3"/>
  <c r="J3175" i="3"/>
  <c r="J3176" i="3"/>
  <c r="J3177" i="3"/>
  <c r="J3178" i="3"/>
  <c r="J3179" i="3"/>
  <c r="J3180" i="3"/>
  <c r="J3181" i="3"/>
  <c r="J3182" i="3"/>
  <c r="J3183" i="3"/>
  <c r="J3184" i="3"/>
  <c r="J3185" i="3"/>
  <c r="J3186" i="3"/>
  <c r="J3187" i="3"/>
  <c r="J3188" i="3"/>
  <c r="J3189" i="3"/>
  <c r="J3190" i="3"/>
  <c r="J3191" i="3"/>
  <c r="J3192" i="3"/>
  <c r="J3193" i="3"/>
  <c r="J3194" i="3"/>
  <c r="J3195" i="3"/>
  <c r="J3196" i="3"/>
  <c r="J3197" i="3"/>
  <c r="J3198" i="3"/>
  <c r="J3199" i="3"/>
  <c r="J3200" i="3"/>
  <c r="J3201" i="3"/>
  <c r="J3202" i="3"/>
  <c r="J3203" i="3"/>
  <c r="J3204" i="3"/>
  <c r="J3205" i="3"/>
  <c r="J3206" i="3"/>
  <c r="J3207" i="3"/>
  <c r="J3208" i="3"/>
  <c r="J3209" i="3"/>
  <c r="J3210" i="3"/>
  <c r="J3211" i="3"/>
  <c r="J3212" i="3"/>
  <c r="J3213" i="3"/>
  <c r="J3214" i="3"/>
  <c r="J3215" i="3"/>
  <c r="J3216" i="3"/>
  <c r="J3217" i="3"/>
  <c r="J3218" i="3"/>
  <c r="J3219" i="3"/>
  <c r="J3220" i="3"/>
  <c r="J3221" i="3"/>
  <c r="J3222" i="3"/>
  <c r="J3223" i="3"/>
  <c r="J3224" i="3"/>
  <c r="J3225" i="3"/>
  <c r="J3226" i="3"/>
  <c r="J3227" i="3"/>
  <c r="J3228" i="3"/>
  <c r="J3229" i="3"/>
  <c r="J3230" i="3"/>
  <c r="J3231" i="3"/>
  <c r="J3232" i="3"/>
  <c r="J3233" i="3"/>
  <c r="J3234" i="3"/>
  <c r="J3235" i="3"/>
  <c r="J3236" i="3"/>
  <c r="J3237" i="3"/>
  <c r="J3238" i="3"/>
  <c r="J3239" i="3"/>
  <c r="J3240" i="3"/>
  <c r="J3241" i="3"/>
  <c r="J3242" i="3"/>
  <c r="J3243" i="3"/>
  <c r="J3244" i="3"/>
  <c r="J3245" i="3"/>
  <c r="J3246" i="3"/>
  <c r="J3247" i="3"/>
  <c r="J3248" i="3"/>
  <c r="J3249" i="3"/>
  <c r="J3250" i="3"/>
  <c r="J3251" i="3"/>
  <c r="J3252" i="3"/>
  <c r="J3253" i="3"/>
  <c r="J3254" i="3"/>
  <c r="J3255" i="3"/>
  <c r="J3256" i="3"/>
  <c r="J3257" i="3"/>
  <c r="J3258" i="3"/>
  <c r="J3259" i="3"/>
  <c r="J3260" i="3"/>
  <c r="J3261" i="3"/>
  <c r="J3262" i="3"/>
  <c r="J3263" i="3"/>
  <c r="J3264" i="3"/>
  <c r="J3265" i="3"/>
  <c r="J3266" i="3"/>
  <c r="J3267" i="3"/>
  <c r="J3268" i="3"/>
  <c r="J3269" i="3"/>
  <c r="J3270" i="3"/>
  <c r="J3271" i="3"/>
  <c r="J3272" i="3"/>
  <c r="J3273" i="3"/>
  <c r="J3274" i="3"/>
  <c r="J3275" i="3"/>
  <c r="J3276" i="3"/>
  <c r="J3277" i="3"/>
  <c r="J3278" i="3"/>
  <c r="J3279" i="3"/>
  <c r="J3280" i="3"/>
  <c r="J3281" i="3"/>
  <c r="J3285" i="3"/>
  <c r="J3288" i="3"/>
  <c r="J3289" i="3"/>
  <c r="J3293" i="3"/>
  <c r="J3296" i="3"/>
  <c r="J3297" i="3"/>
  <c r="J3298" i="3"/>
  <c r="J3299" i="3"/>
  <c r="J3300" i="3"/>
  <c r="J3301" i="3"/>
  <c r="J3302" i="3"/>
  <c r="J3303" i="3"/>
  <c r="J3304" i="3"/>
  <c r="J3305" i="3"/>
  <c r="J3306" i="3"/>
  <c r="J3307" i="3"/>
  <c r="J3308" i="3"/>
  <c r="J3309" i="3"/>
  <c r="J3310" i="3"/>
  <c r="J3311" i="3"/>
  <c r="J3312" i="3"/>
  <c r="J3313" i="3"/>
  <c r="J3314" i="3"/>
  <c r="J3315" i="3"/>
  <c r="J3316" i="3"/>
  <c r="J3317" i="3"/>
  <c r="J3318" i="3"/>
  <c r="J3319" i="3"/>
  <c r="J3320" i="3"/>
  <c r="J3321" i="3"/>
  <c r="J3322" i="3"/>
  <c r="J3323" i="3"/>
  <c r="J3324" i="3"/>
  <c r="J3325" i="3"/>
  <c r="J3326" i="3"/>
  <c r="J3327" i="3"/>
  <c r="J3328" i="3"/>
  <c r="J3329" i="3"/>
  <c r="J3330" i="3"/>
  <c r="J3331" i="3"/>
  <c r="J3332" i="3"/>
  <c r="J3333" i="3"/>
  <c r="J3334" i="3"/>
  <c r="J3335" i="3"/>
  <c r="J3336" i="3"/>
  <c r="J3337" i="3"/>
  <c r="J3338" i="3"/>
  <c r="J3339" i="3"/>
  <c r="J3340" i="3"/>
  <c r="J3341" i="3"/>
  <c r="J3342" i="3"/>
  <c r="J3343" i="3"/>
  <c r="J3344" i="3"/>
  <c r="J3345" i="3"/>
  <c r="J3346" i="3"/>
  <c r="J3347" i="3"/>
  <c r="J3348" i="3"/>
  <c r="J3349" i="3"/>
  <c r="J3350" i="3"/>
  <c r="J3351" i="3"/>
  <c r="J3352" i="3"/>
  <c r="J3353" i="3"/>
  <c r="J3354" i="3"/>
  <c r="J3355" i="3"/>
  <c r="J3356" i="3"/>
  <c r="J3357" i="3"/>
  <c r="J3358" i="3"/>
  <c r="J3359" i="3"/>
  <c r="J3360" i="3"/>
  <c r="J3361" i="3"/>
  <c r="J3362" i="3"/>
  <c r="J3363" i="3"/>
  <c r="J3364" i="3"/>
  <c r="J3365" i="3"/>
  <c r="J3366" i="3"/>
  <c r="J3367" i="3"/>
  <c r="J3368" i="3"/>
  <c r="J3369" i="3"/>
  <c r="J3370" i="3"/>
  <c r="J3371" i="3"/>
  <c r="J3372" i="3"/>
  <c r="J3373" i="3"/>
  <c r="J3374" i="3"/>
  <c r="J3375" i="3"/>
  <c r="J3376" i="3"/>
  <c r="J3377" i="3"/>
  <c r="J3378" i="3"/>
  <c r="J3379" i="3"/>
  <c r="J3380" i="3"/>
  <c r="J3381" i="3"/>
  <c r="J3382" i="3"/>
  <c r="J3383" i="3"/>
  <c r="J3384" i="3"/>
  <c r="J3385" i="3"/>
  <c r="J3386" i="3"/>
  <c r="J3387" i="3"/>
  <c r="J3388" i="3"/>
  <c r="J3389" i="3"/>
  <c r="J3390" i="3"/>
  <c r="J3391" i="3"/>
  <c r="J3392" i="3"/>
  <c r="J3393" i="3"/>
  <c r="J3394" i="3"/>
  <c r="J3395" i="3"/>
  <c r="J3396" i="3"/>
  <c r="J3397" i="3"/>
  <c r="J3398" i="3"/>
  <c r="J3399" i="3"/>
  <c r="J3400" i="3"/>
  <c r="J3401" i="3"/>
  <c r="J3402" i="3"/>
  <c r="J3403" i="3"/>
  <c r="J3404" i="3"/>
  <c r="J3405" i="3"/>
  <c r="J3406" i="3"/>
  <c r="J3407" i="3"/>
  <c r="J3408" i="3"/>
  <c r="J3409" i="3"/>
  <c r="J3410" i="3"/>
  <c r="J3411" i="3"/>
  <c r="J3412" i="3"/>
  <c r="J3413" i="3"/>
  <c r="J3414" i="3"/>
  <c r="J3415" i="3"/>
  <c r="J3416" i="3"/>
  <c r="J3417" i="3"/>
  <c r="J3418" i="3"/>
  <c r="J3419" i="3"/>
  <c r="J3420" i="3"/>
  <c r="J3421" i="3"/>
  <c r="J3422" i="3"/>
  <c r="J3423" i="3"/>
  <c r="J3424" i="3"/>
  <c r="J3425" i="3"/>
  <c r="J3426" i="3"/>
  <c r="J3427" i="3"/>
  <c r="J3428" i="3"/>
  <c r="J3429" i="3"/>
  <c r="J3430" i="3"/>
  <c r="J3431" i="3"/>
  <c r="J3432" i="3"/>
  <c r="J3433" i="3"/>
  <c r="J3434" i="3"/>
  <c r="J3435" i="3"/>
  <c r="J3436" i="3"/>
  <c r="J3437" i="3"/>
  <c r="J3438" i="3"/>
  <c r="J3439" i="3"/>
  <c r="J3440" i="3"/>
  <c r="J3441" i="3"/>
  <c r="J3442" i="3"/>
  <c r="J3443" i="3"/>
  <c r="J3444" i="3"/>
  <c r="J3445" i="3"/>
  <c r="J3446" i="3"/>
  <c r="J3447" i="3"/>
  <c r="J3448" i="3"/>
  <c r="J3449" i="3"/>
  <c r="J3450" i="3"/>
  <c r="J3451" i="3"/>
  <c r="J3452" i="3"/>
  <c r="J3453" i="3"/>
  <c r="J3454" i="3"/>
  <c r="J3455" i="3"/>
  <c r="J3456" i="3"/>
  <c r="J3457" i="3"/>
  <c r="J3458" i="3"/>
  <c r="J3459" i="3"/>
  <c r="J3460" i="3"/>
  <c r="J3461" i="3"/>
  <c r="J3462" i="3"/>
  <c r="J3463" i="3"/>
  <c r="J3464" i="3"/>
  <c r="J3465" i="3"/>
  <c r="J3466" i="3"/>
  <c r="J3467" i="3"/>
  <c r="J3468" i="3"/>
  <c r="J3469" i="3"/>
  <c r="J3470" i="3"/>
  <c r="J3471" i="3"/>
  <c r="J3472" i="3"/>
  <c r="J3473" i="3"/>
  <c r="J3474" i="3"/>
  <c r="J3475" i="3"/>
  <c r="J3476" i="3"/>
  <c r="J3477" i="3"/>
  <c r="J3478" i="3"/>
  <c r="J3479" i="3"/>
  <c r="J3480" i="3"/>
  <c r="J3481" i="3"/>
  <c r="J3482" i="3"/>
  <c r="J3483" i="3"/>
  <c r="J3484" i="3"/>
  <c r="J3485" i="3"/>
  <c r="J3486" i="3"/>
  <c r="J3487" i="3"/>
  <c r="J3488" i="3"/>
  <c r="J3489" i="3"/>
  <c r="J3490" i="3"/>
  <c r="J3491" i="3"/>
  <c r="J3492" i="3"/>
  <c r="J3493" i="3"/>
  <c r="J3494" i="3"/>
  <c r="J3495" i="3"/>
  <c r="J3496" i="3"/>
  <c r="J3497" i="3"/>
  <c r="J3498" i="3"/>
  <c r="J3499" i="3"/>
  <c r="J3500" i="3"/>
  <c r="J3501" i="3"/>
  <c r="J3502" i="3"/>
  <c r="J3503" i="3"/>
  <c r="J3504" i="3"/>
  <c r="J3505" i="3"/>
  <c r="J3506" i="3"/>
  <c r="J3507" i="3"/>
  <c r="J3508" i="3"/>
  <c r="J3509" i="3"/>
  <c r="J3510" i="3"/>
  <c r="J3511" i="3"/>
  <c r="J3512" i="3"/>
  <c r="J3513" i="3"/>
  <c r="J3514" i="3"/>
  <c r="J3515" i="3"/>
  <c r="J3516" i="3"/>
  <c r="J3517" i="3"/>
  <c r="J3518" i="3"/>
  <c r="J3519" i="3"/>
  <c r="J3520" i="3"/>
  <c r="J3521" i="3"/>
  <c r="J3522" i="3"/>
  <c r="J3523" i="3"/>
  <c r="J3524" i="3"/>
  <c r="J3525" i="3"/>
  <c r="J3526" i="3"/>
  <c r="J3527" i="3"/>
  <c r="J3528" i="3"/>
  <c r="J3529" i="3"/>
  <c r="J3530" i="3"/>
  <c r="J3531" i="3"/>
  <c r="J3532" i="3"/>
  <c r="J3533" i="3"/>
  <c r="J3534" i="3"/>
  <c r="J3535" i="3"/>
  <c r="J3536" i="3"/>
  <c r="J3537" i="3"/>
  <c r="J3538" i="3"/>
  <c r="J3539" i="3"/>
  <c r="J3540" i="3"/>
  <c r="J3541" i="3"/>
  <c r="J3542" i="3"/>
  <c r="J3543" i="3"/>
  <c r="J3544" i="3"/>
  <c r="J3545" i="3"/>
  <c r="J3546" i="3"/>
  <c r="J3547" i="3"/>
  <c r="J3548" i="3"/>
  <c r="J3549" i="3"/>
  <c r="J3550" i="3"/>
  <c r="J3551" i="3"/>
  <c r="J3552" i="3"/>
  <c r="J3553" i="3"/>
  <c r="J3554" i="3"/>
  <c r="J3555" i="3"/>
  <c r="J3556" i="3"/>
  <c r="J3557" i="3"/>
  <c r="J3558" i="3"/>
  <c r="J3559" i="3"/>
  <c r="J3560" i="3"/>
  <c r="J3561" i="3"/>
  <c r="J3562" i="3"/>
  <c r="J3563" i="3"/>
  <c r="J3564" i="3"/>
  <c r="J3565" i="3"/>
  <c r="J3566" i="3"/>
  <c r="J3567" i="3"/>
  <c r="J3568" i="3"/>
  <c r="J3569" i="3"/>
  <c r="J3570" i="3"/>
  <c r="J3571" i="3"/>
  <c r="J3572" i="3"/>
  <c r="J3573" i="3"/>
  <c r="J3574" i="3"/>
  <c r="J3575" i="3"/>
  <c r="J3576" i="3"/>
  <c r="J3577" i="3"/>
  <c r="J3578" i="3"/>
  <c r="J3579" i="3"/>
  <c r="J3580" i="3"/>
  <c r="J3581" i="3"/>
  <c r="J3582" i="3"/>
  <c r="J3583" i="3"/>
  <c r="J3584" i="3"/>
  <c r="J3585" i="3"/>
  <c r="J3586" i="3"/>
  <c r="J3587" i="3"/>
  <c r="J3588" i="3"/>
  <c r="J3589" i="3"/>
  <c r="J3590" i="3"/>
  <c r="J3591" i="3"/>
  <c r="J3592" i="3"/>
  <c r="J3593" i="3"/>
  <c r="J3594" i="3"/>
  <c r="J3595" i="3"/>
  <c r="J3596" i="3"/>
  <c r="J3597" i="3"/>
  <c r="J3598" i="3"/>
  <c r="J3599" i="3"/>
  <c r="J3600" i="3"/>
  <c r="J3601" i="3"/>
  <c r="J3602" i="3"/>
  <c r="J3603" i="3"/>
  <c r="J3604" i="3"/>
  <c r="J3605" i="3"/>
  <c r="J3606" i="3"/>
  <c r="J3607" i="3"/>
  <c r="J3608" i="3"/>
  <c r="J3609" i="3"/>
  <c r="J3610" i="3"/>
  <c r="J3611" i="3"/>
  <c r="J3612" i="3"/>
  <c r="J3613" i="3"/>
  <c r="J3614" i="3"/>
  <c r="J3615" i="3"/>
  <c r="J3616" i="3"/>
  <c r="J3617" i="3"/>
  <c r="J3618" i="3"/>
  <c r="J3619" i="3"/>
  <c r="J3620" i="3"/>
  <c r="J3621" i="3"/>
  <c r="J3622" i="3"/>
  <c r="J3623" i="3"/>
  <c r="J3624" i="3"/>
  <c r="J3625" i="3"/>
  <c r="J3626" i="3"/>
  <c r="J3627" i="3"/>
  <c r="J3628" i="3"/>
  <c r="J3629" i="3"/>
  <c r="J3630" i="3"/>
  <c r="J3631" i="3"/>
  <c r="J3632" i="3"/>
  <c r="J3633" i="3"/>
  <c r="J3634" i="3"/>
  <c r="J3635" i="3"/>
  <c r="J3636" i="3"/>
  <c r="J3637" i="3"/>
  <c r="J3638" i="3"/>
  <c r="J3639" i="3"/>
  <c r="J3640" i="3"/>
  <c r="J3641" i="3"/>
  <c r="J3642" i="3"/>
  <c r="J3643" i="3"/>
  <c r="J3644" i="3"/>
  <c r="J3645" i="3"/>
  <c r="J3646" i="3"/>
  <c r="J3647" i="3"/>
  <c r="J3648" i="3"/>
  <c r="J3649" i="3"/>
  <c r="J3650" i="3"/>
  <c r="J3651" i="3"/>
  <c r="J3652" i="3"/>
  <c r="J3653" i="3"/>
  <c r="J3654" i="3"/>
  <c r="J3655" i="3"/>
  <c r="J3656" i="3"/>
  <c r="J3657" i="3"/>
  <c r="J3658" i="3"/>
  <c r="J3659" i="3"/>
  <c r="J3660" i="3"/>
  <c r="J3661" i="3"/>
  <c r="J3662" i="3"/>
  <c r="J3663" i="3"/>
  <c r="J3664" i="3"/>
  <c r="J3665" i="3"/>
  <c r="J3666" i="3"/>
  <c r="J3667" i="3"/>
  <c r="J3668" i="3"/>
  <c r="J3669" i="3"/>
  <c r="J3670" i="3"/>
  <c r="J3671" i="3"/>
  <c r="J3672" i="3"/>
  <c r="J3673" i="3"/>
  <c r="J3674" i="3"/>
  <c r="J3675" i="3"/>
  <c r="J3676" i="3"/>
  <c r="J3677" i="3"/>
  <c r="J3678" i="3"/>
  <c r="J3679" i="3"/>
  <c r="J3680" i="3"/>
  <c r="J3681" i="3"/>
  <c r="J3682" i="3"/>
  <c r="J3683" i="3"/>
  <c r="J3684" i="3"/>
  <c r="J3685" i="3"/>
  <c r="J3686" i="3"/>
  <c r="J3687" i="3"/>
  <c r="J3688" i="3"/>
  <c r="J3689" i="3"/>
  <c r="J3690" i="3"/>
  <c r="J3691" i="3"/>
  <c r="J3692" i="3"/>
  <c r="J3693" i="3"/>
  <c r="J3694" i="3"/>
  <c r="J3695" i="3"/>
  <c r="J3696" i="3"/>
  <c r="J3697" i="3"/>
  <c r="J3698" i="3"/>
  <c r="J3699" i="3"/>
  <c r="J3700" i="3"/>
  <c r="J3701" i="3"/>
  <c r="J3702" i="3"/>
  <c r="J3703" i="3"/>
  <c r="J3704" i="3"/>
  <c r="J3705" i="3"/>
  <c r="J3706" i="3"/>
  <c r="J3707" i="3"/>
  <c r="J3708" i="3"/>
  <c r="J3709" i="3"/>
  <c r="J3710" i="3"/>
  <c r="J3711" i="3"/>
  <c r="J3712" i="3"/>
  <c r="J3713" i="3"/>
  <c r="J3714" i="3"/>
  <c r="J3715" i="3"/>
  <c r="J3716" i="3"/>
  <c r="J3717" i="3"/>
  <c r="J3718" i="3"/>
  <c r="J3719" i="3"/>
  <c r="J3720" i="3"/>
  <c r="J3721" i="3"/>
  <c r="J3722" i="3"/>
  <c r="J3723" i="3"/>
  <c r="J3724" i="3"/>
  <c r="J3725" i="3"/>
  <c r="J3726" i="3"/>
  <c r="J3727" i="3"/>
  <c r="J3728" i="3"/>
  <c r="J3729" i="3"/>
  <c r="J3730" i="3"/>
  <c r="J3731" i="3"/>
  <c r="J3732" i="3"/>
  <c r="J3733" i="3"/>
  <c r="J3734" i="3"/>
  <c r="J3735" i="3"/>
  <c r="J3736" i="3"/>
  <c r="J3737" i="3"/>
  <c r="J3738" i="3"/>
  <c r="J3739" i="3"/>
  <c r="J3740" i="3"/>
  <c r="J3741" i="3"/>
  <c r="J3742" i="3"/>
  <c r="J3743" i="3"/>
  <c r="J3744" i="3"/>
  <c r="J3745" i="3"/>
  <c r="J3746" i="3"/>
  <c r="J3747" i="3"/>
  <c r="J3748" i="3"/>
  <c r="J3749" i="3"/>
  <c r="J3750" i="3"/>
  <c r="J3751" i="3"/>
  <c r="J3752" i="3"/>
  <c r="J3753" i="3"/>
  <c r="J3754" i="3"/>
  <c r="J3755" i="3"/>
  <c r="J3756" i="3"/>
  <c r="J3757" i="3"/>
  <c r="J3758" i="3"/>
  <c r="J3759" i="3"/>
  <c r="J3760" i="3"/>
  <c r="J3761" i="3"/>
  <c r="J3762" i="3"/>
  <c r="J3763" i="3"/>
  <c r="J3764" i="3"/>
  <c r="J3765" i="3"/>
  <c r="J3766" i="3"/>
  <c r="J3767" i="3"/>
  <c r="J3768" i="3"/>
  <c r="J3769" i="3"/>
  <c r="J3770" i="3"/>
  <c r="J3771" i="3"/>
  <c r="J3772" i="3"/>
  <c r="J3773" i="3"/>
  <c r="J3774" i="3"/>
  <c r="J3775" i="3"/>
  <c r="J3776" i="3"/>
  <c r="J3777" i="3"/>
  <c r="J3778" i="3"/>
  <c r="J3779" i="3"/>
  <c r="J3780" i="3"/>
  <c r="J3781" i="3"/>
  <c r="J3782" i="3"/>
  <c r="J3783" i="3"/>
  <c r="J3784" i="3"/>
  <c r="J3785" i="3"/>
  <c r="J3786" i="3"/>
  <c r="J3787" i="3"/>
  <c r="J3788" i="3"/>
  <c r="J3789" i="3"/>
  <c r="J3790" i="3"/>
  <c r="J3791" i="3"/>
  <c r="J3792" i="3"/>
  <c r="J3793" i="3"/>
  <c r="J3794" i="3"/>
  <c r="J3795" i="3"/>
  <c r="J3796" i="3"/>
  <c r="J3797" i="3"/>
  <c r="J3798" i="3"/>
  <c r="J3799" i="3"/>
  <c r="J3800" i="3"/>
  <c r="J3801" i="3"/>
  <c r="J3802" i="3"/>
  <c r="J3803" i="3"/>
  <c r="J3804" i="3"/>
  <c r="J3805" i="3"/>
  <c r="J3806" i="3"/>
  <c r="J3807" i="3"/>
  <c r="J3808" i="3"/>
  <c r="J3809" i="3"/>
  <c r="J3810" i="3"/>
  <c r="J3811" i="3"/>
  <c r="J3812" i="3"/>
  <c r="J3813" i="3"/>
  <c r="J3814" i="3"/>
  <c r="J3815" i="3"/>
  <c r="J3816" i="3"/>
  <c r="J3817" i="3"/>
  <c r="J3818" i="3"/>
  <c r="J3819" i="3"/>
  <c r="J3820" i="3"/>
  <c r="J3821" i="3"/>
  <c r="J3822" i="3"/>
  <c r="J3823" i="3"/>
  <c r="J3824" i="3"/>
  <c r="J3825" i="3"/>
  <c r="J3826" i="3"/>
  <c r="J3827" i="3"/>
  <c r="J3828" i="3"/>
  <c r="J3829" i="3"/>
  <c r="J3830" i="3"/>
  <c r="J3831" i="3"/>
  <c r="J3832" i="3"/>
  <c r="J3833" i="3"/>
  <c r="J3834" i="3"/>
  <c r="J3835" i="3"/>
  <c r="J3836" i="3"/>
  <c r="J3837" i="3"/>
  <c r="J3838" i="3"/>
  <c r="J3839" i="3"/>
  <c r="J3840" i="3"/>
  <c r="J3841" i="3"/>
  <c r="J3842" i="3"/>
  <c r="J3843" i="3"/>
  <c r="J3844" i="3"/>
  <c r="J3845" i="3"/>
  <c r="J3846" i="3"/>
  <c r="J3847" i="3"/>
  <c r="J3848" i="3"/>
  <c r="J3849" i="3"/>
  <c r="J3850" i="3"/>
  <c r="J3851" i="3"/>
  <c r="J3852" i="3"/>
  <c r="J3853" i="3"/>
  <c r="J3854" i="3"/>
  <c r="J3855" i="3"/>
  <c r="J3856" i="3"/>
  <c r="J3857" i="3"/>
  <c r="J3858" i="3"/>
  <c r="J3859" i="3"/>
  <c r="J3860" i="3"/>
  <c r="J3861" i="3"/>
  <c r="J3862" i="3"/>
  <c r="J3863" i="3"/>
  <c r="J3864" i="3"/>
  <c r="J3865" i="3"/>
  <c r="J3866" i="3"/>
  <c r="J3867" i="3"/>
  <c r="J3868" i="3"/>
  <c r="J3869" i="3"/>
  <c r="J3870" i="3"/>
  <c r="J3871" i="3"/>
  <c r="J3872" i="3"/>
  <c r="J3873" i="3"/>
  <c r="J3874" i="3"/>
  <c r="J3875" i="3"/>
  <c r="J3876" i="3"/>
  <c r="J3877" i="3"/>
  <c r="J3878" i="3"/>
  <c r="J3879" i="3"/>
  <c r="J3880" i="3"/>
  <c r="J3881" i="3"/>
  <c r="J3882" i="3"/>
  <c r="J3883" i="3"/>
  <c r="J3884" i="3"/>
  <c r="J3885" i="3"/>
  <c r="J3886" i="3"/>
  <c r="J3887" i="3"/>
  <c r="J3888" i="3"/>
  <c r="J3889" i="3"/>
  <c r="J3890" i="3"/>
  <c r="J3891" i="3"/>
  <c r="J3892" i="3"/>
  <c r="J3893" i="3"/>
  <c r="J3894" i="3"/>
  <c r="J3895" i="3"/>
  <c r="J3896" i="3"/>
  <c r="J3897" i="3"/>
  <c r="J3898" i="3"/>
  <c r="J3899" i="3"/>
  <c r="J3900" i="3"/>
  <c r="J3901" i="3"/>
  <c r="J3902" i="3"/>
  <c r="J3903" i="3"/>
  <c r="J3904" i="3"/>
  <c r="J3905" i="3"/>
  <c r="J3906" i="3"/>
  <c r="J3907" i="3"/>
  <c r="J3908" i="3"/>
  <c r="J3909" i="3"/>
  <c r="J3910" i="3"/>
  <c r="J3911" i="3"/>
  <c r="J3912" i="3"/>
  <c r="J3913" i="3"/>
  <c r="J3914" i="3"/>
  <c r="J3915" i="3"/>
  <c r="J3916" i="3"/>
  <c r="J3917" i="3"/>
  <c r="J3918" i="3"/>
  <c r="J3919" i="3"/>
  <c r="J3920" i="3"/>
  <c r="J3921" i="3"/>
  <c r="J3922" i="3"/>
  <c r="J3923" i="3"/>
  <c r="J3924" i="3"/>
  <c r="J3925" i="3"/>
  <c r="J3926" i="3"/>
  <c r="J3927" i="3"/>
  <c r="J3928" i="3"/>
  <c r="J3929" i="3"/>
  <c r="J3930" i="3"/>
  <c r="J3931" i="3"/>
  <c r="J3932" i="3"/>
  <c r="J3933" i="3"/>
  <c r="J3934" i="3"/>
  <c r="J3935" i="3"/>
  <c r="J3936" i="3"/>
  <c r="J3937" i="3"/>
  <c r="J3938" i="3"/>
  <c r="J3939" i="3"/>
  <c r="J3940" i="3"/>
  <c r="J3941" i="3"/>
  <c r="J3942" i="3"/>
  <c r="J3943" i="3"/>
  <c r="J3944" i="3"/>
  <c r="J3945" i="3"/>
  <c r="J3946" i="3"/>
  <c r="J3947" i="3"/>
  <c r="J3948" i="3"/>
  <c r="J3949" i="3"/>
  <c r="J3950" i="3"/>
  <c r="J3951" i="3"/>
  <c r="J3952" i="3"/>
  <c r="J3953" i="3"/>
  <c r="J3954" i="3"/>
  <c r="J3955" i="3"/>
  <c r="J3956" i="3"/>
  <c r="J3957" i="3"/>
  <c r="J3958" i="3"/>
  <c r="J3959" i="3"/>
  <c r="J3960" i="3"/>
  <c r="J3961" i="3"/>
  <c r="J3962" i="3"/>
  <c r="J3963" i="3"/>
  <c r="J3964" i="3"/>
  <c r="J3965" i="3"/>
  <c r="J3966" i="3"/>
  <c r="J3967" i="3"/>
  <c r="J3968" i="3"/>
  <c r="J3969" i="3"/>
  <c r="J3970" i="3"/>
  <c r="J3971" i="3"/>
  <c r="J3972" i="3"/>
  <c r="J3973" i="3"/>
  <c r="J3974" i="3"/>
  <c r="J3975" i="3"/>
  <c r="J3976" i="3"/>
  <c r="J3977" i="3"/>
  <c r="J3978" i="3"/>
  <c r="J3979" i="3"/>
  <c r="J3980" i="3"/>
  <c r="J3981" i="3"/>
  <c r="J3982" i="3"/>
  <c r="J3983" i="3"/>
  <c r="J3984" i="3"/>
  <c r="J3985" i="3"/>
  <c r="J3986" i="3"/>
  <c r="J3987" i="3"/>
  <c r="J3988" i="3"/>
  <c r="J3989" i="3"/>
  <c r="J3990" i="3"/>
  <c r="J3991" i="3"/>
  <c r="J3992" i="3"/>
  <c r="J3993" i="3"/>
  <c r="J3994" i="3"/>
  <c r="J3995" i="3"/>
  <c r="J3996" i="3"/>
  <c r="J3997" i="3"/>
  <c r="J3998" i="3"/>
  <c r="J3999" i="3"/>
  <c r="J4000" i="3"/>
  <c r="J4001" i="3"/>
  <c r="J4002" i="3"/>
  <c r="J4003" i="3"/>
  <c r="J4004" i="3"/>
  <c r="J4005" i="3"/>
  <c r="J4006" i="3"/>
  <c r="J4007" i="3"/>
  <c r="J4008" i="3"/>
  <c r="J4009" i="3"/>
  <c r="J4010" i="3"/>
  <c r="J4011" i="3"/>
  <c r="J4012" i="3"/>
  <c r="J4013" i="3"/>
  <c r="J4014" i="3"/>
  <c r="J4015" i="3"/>
  <c r="J4016" i="3"/>
  <c r="J4017" i="3"/>
  <c r="J4018" i="3"/>
  <c r="J4019" i="3"/>
  <c r="J4020" i="3"/>
  <c r="J4021" i="3"/>
  <c r="J4022" i="3"/>
  <c r="J4023" i="3"/>
  <c r="J4024" i="3"/>
  <c r="J4025" i="3"/>
  <c r="J4026" i="3"/>
  <c r="J4027" i="3"/>
  <c r="J4028" i="3"/>
  <c r="J4029" i="3"/>
  <c r="J4030" i="3"/>
  <c r="J4031" i="3"/>
  <c r="J4032" i="3"/>
  <c r="J4033" i="3"/>
  <c r="J4035" i="3"/>
  <c r="J4036" i="3"/>
  <c r="J4037" i="3"/>
  <c r="J4039" i="3"/>
  <c r="J4040" i="3"/>
  <c r="J4041" i="3"/>
  <c r="J4043" i="3"/>
  <c r="J4044" i="3"/>
  <c r="J4045" i="3"/>
  <c r="J4047" i="3"/>
  <c r="J4048" i="3"/>
  <c r="J4049" i="3"/>
  <c r="J4050" i="3"/>
  <c r="J4051" i="3"/>
  <c r="J4052" i="3"/>
  <c r="J4053" i="3"/>
  <c r="J4054" i="3"/>
  <c r="J4055" i="3"/>
  <c r="J4056" i="3"/>
  <c r="J4057" i="3"/>
  <c r="J4058" i="3"/>
  <c r="J4059" i="3"/>
  <c r="J4060" i="3"/>
  <c r="J4061" i="3"/>
  <c r="J4062" i="3"/>
  <c r="J4063" i="3"/>
  <c r="J4064" i="3"/>
  <c r="J4065" i="3"/>
  <c r="J4066" i="3"/>
  <c r="J4067" i="3"/>
  <c r="J4068" i="3"/>
  <c r="J4069" i="3"/>
  <c r="J4070" i="3"/>
  <c r="J4071" i="3"/>
  <c r="J4072" i="3"/>
  <c r="J4073" i="3"/>
  <c r="J4074" i="3"/>
  <c r="J4075" i="3"/>
  <c r="J4076" i="3"/>
  <c r="J4077" i="3"/>
  <c r="J4078" i="3"/>
  <c r="J4079" i="3"/>
  <c r="J4080" i="3"/>
  <c r="J4081" i="3"/>
  <c r="J4082" i="3"/>
  <c r="J4083" i="3"/>
  <c r="J4084" i="3"/>
  <c r="J4085" i="3"/>
  <c r="J4086" i="3"/>
  <c r="J4087" i="3"/>
  <c r="J4088" i="3"/>
  <c r="J4089" i="3"/>
  <c r="J4090" i="3"/>
  <c r="J4091" i="3"/>
  <c r="J4092" i="3"/>
  <c r="J4093" i="3"/>
  <c r="J4094" i="3"/>
  <c r="J4095" i="3"/>
  <c r="J4096" i="3"/>
  <c r="J4097" i="3"/>
  <c r="J4098" i="3"/>
  <c r="J4099" i="3"/>
  <c r="J4100" i="3"/>
  <c r="J4101" i="3"/>
  <c r="J4102" i="3"/>
  <c r="J4103" i="3"/>
  <c r="J4104" i="3"/>
  <c r="J4105" i="3"/>
  <c r="J4106" i="3"/>
  <c r="J4107" i="3"/>
  <c r="J4108" i="3"/>
  <c r="J4109" i="3"/>
  <c r="J4110" i="3"/>
  <c r="J4111" i="3"/>
  <c r="J4112" i="3"/>
  <c r="J4113" i="3"/>
  <c r="J4114" i="3"/>
  <c r="J4115" i="3"/>
  <c r="J4116" i="3"/>
  <c r="J4117" i="3"/>
  <c r="J4118" i="3"/>
  <c r="J4119" i="3"/>
  <c r="J4120" i="3"/>
  <c r="J4121" i="3"/>
  <c r="J4122" i="3"/>
  <c r="J4123" i="3"/>
  <c r="J4124" i="3"/>
  <c r="J4125" i="3"/>
  <c r="J4126" i="3"/>
  <c r="J4127" i="3"/>
  <c r="J4128" i="3"/>
  <c r="J4129" i="3"/>
  <c r="J4130" i="3"/>
  <c r="J4131" i="3"/>
  <c r="J4132" i="3"/>
  <c r="J4133" i="3"/>
  <c r="J4134" i="3"/>
  <c r="J4135" i="3"/>
  <c r="J4136" i="3"/>
  <c r="J4137" i="3"/>
  <c r="J4138" i="3"/>
  <c r="J4139" i="3"/>
  <c r="J4140" i="3"/>
  <c r="J4141" i="3"/>
  <c r="J4142" i="3"/>
  <c r="J4143" i="3"/>
  <c r="J4144" i="3"/>
  <c r="J4145" i="3"/>
  <c r="J4146" i="3"/>
  <c r="J4147" i="3"/>
  <c r="J4148" i="3"/>
  <c r="J4149" i="3"/>
  <c r="J4150" i="3"/>
  <c r="J4151" i="3"/>
  <c r="J4152" i="3"/>
  <c r="J4153" i="3"/>
  <c r="J4154" i="3"/>
  <c r="J4155" i="3"/>
  <c r="J4156" i="3"/>
  <c r="J4157" i="3"/>
  <c r="J4158" i="3"/>
  <c r="J4159" i="3"/>
  <c r="J4160" i="3"/>
  <c r="J4161" i="3"/>
  <c r="J4162" i="3"/>
  <c r="J4163" i="3"/>
  <c r="J4164" i="3"/>
  <c r="J4165" i="3"/>
  <c r="J4166" i="3"/>
  <c r="J4167" i="3"/>
  <c r="J4168" i="3"/>
  <c r="J4169" i="3"/>
  <c r="J4170" i="3"/>
  <c r="J4171" i="3"/>
  <c r="J4172" i="3"/>
  <c r="J4173" i="3"/>
  <c r="J4174" i="3"/>
  <c r="J4175" i="3"/>
  <c r="J4176" i="3"/>
  <c r="J4177" i="3"/>
  <c r="J4178" i="3"/>
  <c r="J4179" i="3"/>
  <c r="J4180" i="3"/>
  <c r="J4181" i="3"/>
  <c r="J4182" i="3"/>
  <c r="J4183" i="3"/>
  <c r="J4184" i="3"/>
  <c r="J4185" i="3"/>
  <c r="J4186" i="3"/>
  <c r="J4187" i="3"/>
  <c r="J4188" i="3"/>
  <c r="J4189" i="3"/>
  <c r="J4190" i="3"/>
  <c r="J4191" i="3"/>
  <c r="J4192" i="3"/>
  <c r="J4193" i="3"/>
  <c r="J4194" i="3"/>
  <c r="J4195" i="3"/>
  <c r="J4196" i="3"/>
  <c r="J4197" i="3"/>
  <c r="J4198" i="3"/>
  <c r="J4199" i="3"/>
  <c r="J4200" i="3"/>
  <c r="J4201" i="3"/>
  <c r="J4202" i="3"/>
  <c r="J4203" i="3"/>
  <c r="J4204" i="3"/>
  <c r="J4205" i="3"/>
  <c r="J4206" i="3"/>
  <c r="J4207" i="3"/>
  <c r="J4208" i="3"/>
  <c r="J4209" i="3"/>
  <c r="J4210" i="3"/>
  <c r="J4211" i="3"/>
  <c r="J4212" i="3"/>
  <c r="J4213" i="3"/>
  <c r="J4214" i="3"/>
  <c r="J4215" i="3"/>
  <c r="J4216" i="3"/>
  <c r="J4217" i="3"/>
  <c r="J4218" i="3"/>
  <c r="J4219" i="3"/>
  <c r="J4220" i="3"/>
  <c r="J4221" i="3"/>
  <c r="J4222" i="3"/>
  <c r="J4223" i="3"/>
  <c r="J4224" i="3"/>
  <c r="J4225" i="3"/>
  <c r="J4226" i="3"/>
  <c r="J4227" i="3"/>
  <c r="J4228" i="3"/>
  <c r="J4229" i="3"/>
  <c r="J4230" i="3"/>
  <c r="J4231" i="3"/>
  <c r="J4232" i="3"/>
  <c r="J4233" i="3"/>
  <c r="J4234" i="3"/>
  <c r="J4235" i="3"/>
  <c r="J4236" i="3"/>
  <c r="J4237" i="3"/>
  <c r="J4238" i="3"/>
  <c r="J4239" i="3"/>
  <c r="J4240" i="3"/>
  <c r="J4241" i="3"/>
  <c r="J4242" i="3"/>
  <c r="J4243" i="3"/>
  <c r="J4244" i="3"/>
  <c r="J4245" i="3"/>
  <c r="J4246" i="3"/>
  <c r="J4247" i="3"/>
  <c r="J4248" i="3"/>
  <c r="J4249" i="3"/>
  <c r="J4250" i="3"/>
  <c r="J4251" i="3"/>
  <c r="J4252" i="3"/>
  <c r="J4253" i="3"/>
  <c r="J4254" i="3"/>
  <c r="J4255" i="3"/>
  <c r="J4256" i="3"/>
  <c r="J4257" i="3"/>
  <c r="J4258" i="3"/>
  <c r="J4259" i="3"/>
  <c r="J4260" i="3"/>
  <c r="J4261" i="3"/>
  <c r="J4262" i="3"/>
  <c r="J4263" i="3"/>
  <c r="J4264" i="3"/>
  <c r="J4265" i="3"/>
  <c r="J4266" i="3"/>
  <c r="J4267" i="3"/>
  <c r="J4268" i="3"/>
  <c r="J4269" i="3"/>
  <c r="J4270" i="3"/>
  <c r="J4271" i="3"/>
  <c r="J4272" i="3"/>
  <c r="J4273" i="3"/>
  <c r="J4274" i="3"/>
  <c r="J4275" i="3"/>
  <c r="J4276" i="3"/>
  <c r="J4277" i="3"/>
  <c r="J4278" i="3"/>
  <c r="J4279" i="3"/>
  <c r="J4280" i="3"/>
  <c r="J4281" i="3"/>
  <c r="J4282" i="3"/>
  <c r="J4283" i="3"/>
  <c r="J4284" i="3"/>
  <c r="J4285" i="3"/>
  <c r="J4286" i="3"/>
  <c r="J4287" i="3"/>
  <c r="J4288" i="3"/>
  <c r="J4289" i="3"/>
  <c r="J4290" i="3"/>
  <c r="J4291" i="3"/>
  <c r="J4292" i="3"/>
  <c r="J4293" i="3"/>
  <c r="J4294" i="3"/>
  <c r="J4295" i="3"/>
  <c r="J4296" i="3"/>
  <c r="J4297" i="3"/>
  <c r="J4298" i="3"/>
  <c r="J4299" i="3"/>
  <c r="J4300" i="3"/>
  <c r="J4301" i="3"/>
  <c r="J4302" i="3"/>
  <c r="J4303" i="3"/>
  <c r="J4304" i="3"/>
  <c r="J4305" i="3"/>
  <c r="J4306" i="3"/>
  <c r="J4307" i="3"/>
  <c r="J4308" i="3"/>
  <c r="J4309" i="3"/>
  <c r="J4310" i="3"/>
  <c r="J4311" i="3"/>
  <c r="J4312" i="3"/>
  <c r="J4313" i="3"/>
  <c r="J4314" i="3"/>
  <c r="J4315" i="3"/>
  <c r="J4316" i="3"/>
  <c r="J4317" i="3"/>
  <c r="J4318" i="3"/>
  <c r="J4319" i="3"/>
  <c r="J4320" i="3"/>
  <c r="J4321" i="3"/>
  <c r="J4322" i="3"/>
  <c r="J4323" i="3"/>
  <c r="J4324" i="3"/>
  <c r="J4325" i="3"/>
  <c r="J4326" i="3"/>
  <c r="J4327" i="3"/>
  <c r="J4328" i="3"/>
  <c r="J4329" i="3"/>
  <c r="J4330" i="3"/>
  <c r="J4331" i="3"/>
  <c r="J4332" i="3"/>
  <c r="J4333" i="3"/>
  <c r="J4334" i="3"/>
  <c r="J4335" i="3"/>
  <c r="J4336" i="3"/>
  <c r="J4337" i="3"/>
  <c r="J4338" i="3"/>
  <c r="J4339" i="3"/>
  <c r="J4340" i="3"/>
  <c r="J4341" i="3"/>
  <c r="J4342" i="3"/>
  <c r="J4343" i="3"/>
  <c r="J4344" i="3"/>
  <c r="J4345" i="3"/>
  <c r="J4346" i="3"/>
  <c r="J4347" i="3"/>
  <c r="J4348" i="3"/>
  <c r="J4349" i="3"/>
  <c r="J4350" i="3"/>
  <c r="J4351" i="3"/>
  <c r="J4352" i="3"/>
  <c r="J4353" i="3"/>
  <c r="J4354" i="3"/>
  <c r="J4355" i="3"/>
  <c r="J4356" i="3"/>
  <c r="J4357" i="3"/>
  <c r="J4358" i="3"/>
  <c r="J4359" i="3"/>
  <c r="J4360" i="3"/>
  <c r="J4361" i="3"/>
  <c r="J4362" i="3"/>
  <c r="J4363" i="3"/>
  <c r="J4364" i="3"/>
  <c r="J4365" i="3"/>
  <c r="J4366" i="3"/>
  <c r="J4367" i="3"/>
  <c r="J4368" i="3"/>
  <c r="J4369" i="3"/>
  <c r="J4370" i="3"/>
  <c r="J4371" i="3"/>
  <c r="J4372" i="3"/>
  <c r="J4373" i="3"/>
  <c r="J4374" i="3"/>
  <c r="J4375" i="3"/>
  <c r="J4376" i="3"/>
  <c r="J4377" i="3"/>
  <c r="J4378" i="3"/>
  <c r="J4379" i="3"/>
  <c r="J4380" i="3"/>
  <c r="J4381" i="3"/>
  <c r="J4382" i="3"/>
  <c r="J4383" i="3"/>
  <c r="J4384" i="3"/>
  <c r="J4385" i="3"/>
  <c r="J4386" i="3"/>
  <c r="J4387" i="3"/>
  <c r="J4388" i="3"/>
  <c r="J4389" i="3"/>
  <c r="J4390" i="3"/>
  <c r="J4391" i="3"/>
  <c r="J4392" i="3"/>
  <c r="J4393" i="3"/>
  <c r="J4394" i="3"/>
  <c r="J4395" i="3"/>
  <c r="J4396" i="3"/>
  <c r="J4397" i="3"/>
  <c r="J4398" i="3"/>
  <c r="J4399" i="3"/>
  <c r="J4400" i="3"/>
  <c r="J4401" i="3"/>
  <c r="J4402" i="3"/>
  <c r="J4403" i="3"/>
  <c r="J4404" i="3"/>
  <c r="J4405" i="3"/>
  <c r="J4406" i="3"/>
  <c r="J4407" i="3"/>
  <c r="J4408" i="3"/>
  <c r="J4409" i="3"/>
  <c r="J4410" i="3"/>
  <c r="J4411" i="3"/>
  <c r="J4412" i="3"/>
  <c r="J4413" i="3"/>
  <c r="J4414" i="3"/>
  <c r="J4415" i="3"/>
  <c r="J4416" i="3"/>
  <c r="J4417" i="3"/>
  <c r="J4418" i="3"/>
  <c r="J4419" i="3"/>
  <c r="J4420" i="3"/>
  <c r="J4421" i="3"/>
  <c r="J4422" i="3"/>
  <c r="J4423" i="3"/>
  <c r="J4424" i="3"/>
  <c r="J4425" i="3"/>
  <c r="J4426" i="3"/>
  <c r="J4427" i="3"/>
  <c r="J4428" i="3"/>
  <c r="J4429" i="3"/>
  <c r="J4430" i="3"/>
  <c r="J4431" i="3"/>
  <c r="J4432" i="3"/>
  <c r="J4433" i="3"/>
  <c r="J4434" i="3"/>
  <c r="J4435" i="3"/>
  <c r="J4436" i="3"/>
  <c r="J4437" i="3"/>
  <c r="J4438" i="3"/>
  <c r="J4439" i="3"/>
  <c r="J4440" i="3"/>
  <c r="J4441" i="3"/>
  <c r="J4442" i="3"/>
  <c r="J4443" i="3"/>
  <c r="J4444" i="3"/>
  <c r="J4445" i="3"/>
  <c r="J4446" i="3"/>
  <c r="J4447" i="3"/>
  <c r="J4448" i="3"/>
  <c r="J4449" i="3"/>
  <c r="J4450" i="3"/>
  <c r="J4451" i="3"/>
  <c r="J4452" i="3"/>
  <c r="J4453" i="3"/>
  <c r="J4454" i="3"/>
  <c r="J4455" i="3"/>
  <c r="J4456" i="3"/>
  <c r="J4457" i="3"/>
  <c r="J4458" i="3"/>
  <c r="J4459" i="3"/>
  <c r="J4460" i="3"/>
  <c r="J4461" i="3"/>
  <c r="J4462" i="3"/>
  <c r="J4463" i="3"/>
  <c r="J4464" i="3"/>
  <c r="J4465" i="3"/>
  <c r="J4466" i="3"/>
  <c r="J4467" i="3"/>
  <c r="J4468" i="3"/>
  <c r="J4469" i="3"/>
  <c r="J4470" i="3"/>
  <c r="J4471" i="3"/>
  <c r="J4472" i="3"/>
  <c r="J4473" i="3"/>
  <c r="J4474" i="3"/>
  <c r="J4475" i="3"/>
  <c r="J4476" i="3"/>
  <c r="J4477" i="3"/>
  <c r="J4478" i="3"/>
  <c r="J4479" i="3"/>
  <c r="J4480" i="3"/>
  <c r="J4481" i="3"/>
  <c r="J4482" i="3"/>
  <c r="J4483" i="3"/>
  <c r="J4484" i="3"/>
  <c r="J4485" i="3"/>
  <c r="J4486" i="3"/>
  <c r="J4487" i="3"/>
  <c r="J4488" i="3"/>
  <c r="J4489" i="3"/>
  <c r="J4490" i="3"/>
  <c r="J4491" i="3"/>
  <c r="J4492" i="3"/>
  <c r="J4493" i="3"/>
  <c r="J4494" i="3"/>
  <c r="J4495" i="3"/>
  <c r="J4496" i="3"/>
  <c r="J4497" i="3"/>
  <c r="J4498" i="3"/>
  <c r="J4499" i="3"/>
  <c r="J4500" i="3"/>
  <c r="J4501" i="3"/>
  <c r="J4502" i="3"/>
  <c r="J4503" i="3"/>
  <c r="J4504" i="3"/>
  <c r="J4505" i="3"/>
  <c r="J4506" i="3"/>
  <c r="J4507" i="3"/>
  <c r="J4508" i="3"/>
  <c r="J4509" i="3"/>
  <c r="J4510" i="3"/>
  <c r="J4511" i="3"/>
  <c r="J4512" i="3"/>
  <c r="J4513" i="3"/>
  <c r="J4514" i="3"/>
  <c r="J4515" i="3"/>
  <c r="J4516" i="3"/>
  <c r="J4517" i="3"/>
  <c r="J4518" i="3"/>
  <c r="J4519" i="3"/>
  <c r="J4520" i="3"/>
  <c r="J4521" i="3"/>
  <c r="J4522" i="3"/>
  <c r="J4523" i="3"/>
  <c r="J4524" i="3"/>
  <c r="J4525" i="3"/>
  <c r="J4526" i="3"/>
  <c r="J4527" i="3"/>
  <c r="J4528" i="3"/>
  <c r="J4529" i="3"/>
  <c r="J4530" i="3"/>
  <c r="J4531" i="3"/>
  <c r="J4532" i="3"/>
  <c r="J4533" i="3"/>
  <c r="J4534" i="3"/>
  <c r="J4535" i="3"/>
  <c r="J4536" i="3"/>
  <c r="J4537" i="3"/>
  <c r="J4538" i="3"/>
  <c r="J4539" i="3"/>
  <c r="J4540" i="3"/>
  <c r="J4541" i="3"/>
  <c r="J4542" i="3"/>
  <c r="J4543" i="3"/>
  <c r="J4544" i="3"/>
  <c r="J4545" i="3"/>
  <c r="J4546" i="3"/>
  <c r="J4547" i="3"/>
  <c r="J4548" i="3"/>
  <c r="J4549" i="3"/>
  <c r="J4550" i="3"/>
  <c r="J4551" i="3"/>
  <c r="J4552" i="3"/>
  <c r="J4553" i="3"/>
  <c r="J4554" i="3"/>
  <c r="J4555" i="3"/>
  <c r="J4556" i="3"/>
  <c r="J4557" i="3"/>
  <c r="J4558" i="3"/>
  <c r="J4559" i="3"/>
  <c r="J4560" i="3"/>
  <c r="J4561" i="3"/>
  <c r="J4562" i="3"/>
  <c r="J4563" i="3"/>
  <c r="J4564" i="3"/>
  <c r="J4565" i="3"/>
  <c r="J4566" i="3"/>
  <c r="J4567" i="3"/>
  <c r="J4568" i="3"/>
  <c r="J4569" i="3"/>
  <c r="J4570" i="3"/>
  <c r="J4571" i="3"/>
  <c r="J4572" i="3"/>
  <c r="J4573" i="3"/>
  <c r="J4574" i="3"/>
  <c r="J4575" i="3"/>
  <c r="J4576" i="3"/>
  <c r="J4577" i="3"/>
  <c r="J4578" i="3"/>
  <c r="J4579" i="3"/>
  <c r="J4580" i="3"/>
  <c r="J4581" i="3"/>
  <c r="J4582" i="3"/>
  <c r="J4583" i="3"/>
  <c r="J4584" i="3"/>
  <c r="J4585" i="3"/>
  <c r="J4586" i="3"/>
  <c r="J4587" i="3"/>
  <c r="J4588" i="3"/>
  <c r="J4589" i="3"/>
  <c r="J4590" i="3"/>
  <c r="J4591" i="3"/>
  <c r="J4592" i="3"/>
  <c r="J4593" i="3"/>
  <c r="J4594" i="3"/>
  <c r="J4595" i="3"/>
  <c r="J4596" i="3"/>
  <c r="J4597" i="3"/>
  <c r="J4598" i="3"/>
  <c r="J4599" i="3"/>
  <c r="J4600" i="3"/>
  <c r="J4601" i="3"/>
  <c r="J4602" i="3"/>
  <c r="J4603" i="3"/>
  <c r="J4604" i="3"/>
  <c r="J4605" i="3"/>
  <c r="J4606" i="3"/>
  <c r="J4607" i="3"/>
  <c r="J4608" i="3"/>
  <c r="J4609" i="3"/>
  <c r="J4610" i="3"/>
  <c r="J4611" i="3"/>
  <c r="J4612" i="3"/>
  <c r="J4613" i="3"/>
  <c r="J4614" i="3"/>
  <c r="J4615" i="3"/>
  <c r="J4616" i="3"/>
  <c r="J4617" i="3"/>
  <c r="J4618" i="3"/>
  <c r="J4619" i="3"/>
  <c r="J4620" i="3"/>
  <c r="J4621" i="3"/>
  <c r="J4622" i="3"/>
  <c r="J4623" i="3"/>
  <c r="J4624" i="3"/>
  <c r="J4625" i="3"/>
  <c r="J4626" i="3"/>
  <c r="J4627" i="3"/>
  <c r="J4628" i="3"/>
  <c r="J4629" i="3"/>
  <c r="J4630" i="3"/>
  <c r="J4631" i="3"/>
  <c r="J4632" i="3"/>
  <c r="J4633" i="3"/>
  <c r="J4634" i="3"/>
  <c r="J4635" i="3"/>
  <c r="J4636" i="3"/>
  <c r="J4637" i="3"/>
  <c r="J4638" i="3"/>
  <c r="J4639" i="3"/>
  <c r="J4640" i="3"/>
  <c r="J4641" i="3"/>
  <c r="J4642" i="3"/>
  <c r="J4643" i="3"/>
  <c r="J4644" i="3"/>
  <c r="J4645" i="3"/>
  <c r="J4646" i="3"/>
  <c r="J4647" i="3"/>
  <c r="J4648" i="3"/>
  <c r="J4649" i="3"/>
  <c r="J4650" i="3"/>
  <c r="J4651" i="3"/>
  <c r="J4652" i="3"/>
  <c r="J4653" i="3"/>
  <c r="J4654" i="3"/>
  <c r="J4655" i="3"/>
  <c r="J4656" i="3"/>
  <c r="J4657" i="3"/>
  <c r="J4658" i="3"/>
  <c r="J4659" i="3"/>
  <c r="J4660" i="3"/>
  <c r="J4661" i="3"/>
  <c r="J4662" i="3"/>
  <c r="J4663" i="3"/>
  <c r="J4664" i="3"/>
  <c r="J4665" i="3"/>
  <c r="J4666" i="3"/>
  <c r="J4667" i="3"/>
  <c r="J4668" i="3"/>
  <c r="J4669" i="3"/>
  <c r="J4670" i="3"/>
  <c r="J4671" i="3"/>
  <c r="J4672" i="3"/>
  <c r="J4673" i="3"/>
  <c r="J4674" i="3"/>
  <c r="J4675" i="3"/>
  <c r="J4676" i="3"/>
  <c r="J4677" i="3"/>
  <c r="J4678" i="3"/>
  <c r="J4679" i="3"/>
  <c r="J4680" i="3"/>
  <c r="J4681" i="3"/>
  <c r="J4682" i="3"/>
  <c r="J4683" i="3"/>
  <c r="J4684" i="3"/>
  <c r="J4685" i="3"/>
  <c r="J4686" i="3"/>
  <c r="J4687" i="3"/>
  <c r="J4688" i="3"/>
  <c r="J4689" i="3"/>
  <c r="J4690" i="3"/>
  <c r="J4691" i="3"/>
  <c r="J4692" i="3"/>
  <c r="J4693" i="3"/>
  <c r="J4694" i="3"/>
  <c r="J4695" i="3"/>
  <c r="J4696" i="3"/>
  <c r="J4697" i="3"/>
  <c r="J4698" i="3"/>
  <c r="J4699" i="3"/>
  <c r="J4700" i="3"/>
  <c r="J4701" i="3"/>
  <c r="J4702" i="3"/>
  <c r="J4703" i="3"/>
  <c r="J4704" i="3"/>
  <c r="J4705" i="3"/>
  <c r="J4706" i="3"/>
  <c r="J4707" i="3"/>
  <c r="J4708" i="3"/>
  <c r="J4709" i="3"/>
  <c r="J4710" i="3"/>
  <c r="J4711" i="3"/>
  <c r="J4712" i="3"/>
  <c r="J4713" i="3"/>
  <c r="J4714" i="3"/>
  <c r="J4715" i="3"/>
  <c r="J4716" i="3"/>
  <c r="J4717" i="3"/>
  <c r="J4718" i="3"/>
  <c r="J4719" i="3"/>
  <c r="J4720" i="3"/>
  <c r="J4721" i="3"/>
  <c r="J4722" i="3"/>
  <c r="J4723" i="3"/>
  <c r="J4724" i="3"/>
  <c r="J4725" i="3"/>
  <c r="J4726" i="3"/>
  <c r="J4727" i="3"/>
  <c r="J4728" i="3"/>
  <c r="J4729" i="3"/>
  <c r="J4730" i="3"/>
  <c r="J4731" i="3"/>
  <c r="J4732" i="3"/>
  <c r="J4733" i="3"/>
  <c r="J4734" i="3"/>
  <c r="J4735" i="3"/>
  <c r="J4736" i="3"/>
  <c r="J4737" i="3"/>
  <c r="J4738" i="3"/>
  <c r="J4739" i="3"/>
  <c r="J4740" i="3"/>
  <c r="J4741" i="3"/>
  <c r="J4742" i="3"/>
  <c r="J4743" i="3"/>
  <c r="J4744" i="3"/>
  <c r="J4745" i="3"/>
  <c r="J4746" i="3"/>
  <c r="J4747" i="3"/>
  <c r="J4748" i="3"/>
  <c r="J4749" i="3"/>
  <c r="J4750" i="3"/>
  <c r="J4751" i="3"/>
  <c r="J4752" i="3"/>
  <c r="J4753" i="3"/>
  <c r="J4754" i="3"/>
  <c r="J4755" i="3"/>
  <c r="J4756" i="3"/>
  <c r="J4757" i="3"/>
  <c r="J4758" i="3"/>
  <c r="J4759" i="3"/>
  <c r="J4760" i="3"/>
  <c r="J4761" i="3"/>
  <c r="J4762" i="3"/>
  <c r="J4763" i="3"/>
  <c r="J4764" i="3"/>
  <c r="J4765" i="3"/>
  <c r="J4766" i="3"/>
  <c r="J4767" i="3"/>
  <c r="J4768" i="3"/>
  <c r="J4769" i="3"/>
  <c r="J4770" i="3"/>
  <c r="J4771" i="3"/>
  <c r="J4772" i="3"/>
  <c r="J4773" i="3"/>
  <c r="J4776" i="3"/>
  <c r="J4777" i="3"/>
  <c r="J4779" i="3"/>
  <c r="J4780" i="3"/>
  <c r="J4781" i="3"/>
  <c r="J4783" i="3"/>
  <c r="J4784" i="3"/>
  <c r="J4785" i="3"/>
  <c r="J4786" i="3"/>
  <c r="J4787" i="3"/>
  <c r="J4788" i="3"/>
  <c r="J4789" i="3"/>
  <c r="J4790" i="3"/>
  <c r="J4791" i="3"/>
  <c r="J4792" i="3"/>
  <c r="J4793" i="3"/>
  <c r="J4794" i="3"/>
  <c r="J4795" i="3"/>
  <c r="J4796" i="3"/>
  <c r="J4797" i="3"/>
  <c r="J4798" i="3"/>
  <c r="J4799" i="3"/>
  <c r="J4800" i="3"/>
  <c r="J4801" i="3"/>
  <c r="J4802" i="3"/>
  <c r="J4803" i="3"/>
  <c r="J4804" i="3"/>
  <c r="J4805" i="3"/>
  <c r="J4806" i="3"/>
  <c r="J4807" i="3"/>
  <c r="J4808" i="3"/>
  <c r="J4809" i="3"/>
  <c r="J4810" i="3"/>
  <c r="J4811" i="3"/>
  <c r="J4812" i="3"/>
  <c r="J4813" i="3"/>
  <c r="J4814" i="3"/>
  <c r="J4815" i="3"/>
  <c r="J4816" i="3"/>
  <c r="J4817" i="3"/>
  <c r="J4818" i="3"/>
  <c r="J4819" i="3"/>
  <c r="J4820" i="3"/>
  <c r="J4821" i="3"/>
  <c r="J4822" i="3"/>
  <c r="J4823" i="3"/>
  <c r="J4824" i="3"/>
  <c r="J4825" i="3"/>
  <c r="J4826" i="3"/>
  <c r="J4827" i="3"/>
  <c r="J4828" i="3"/>
  <c r="J4829" i="3"/>
  <c r="J4830" i="3"/>
  <c r="J4831" i="3"/>
  <c r="J4832" i="3"/>
  <c r="J4833" i="3"/>
  <c r="J4834" i="3"/>
  <c r="J4835" i="3"/>
  <c r="J4836" i="3"/>
  <c r="J4837" i="3"/>
  <c r="J4838" i="3"/>
  <c r="J4839" i="3"/>
  <c r="J4840" i="3"/>
  <c r="J4841" i="3"/>
  <c r="J4842" i="3"/>
  <c r="J4843" i="3"/>
  <c r="J4844" i="3"/>
  <c r="J4845" i="3"/>
  <c r="J4846" i="3"/>
  <c r="J4847" i="3"/>
  <c r="J4848" i="3"/>
  <c r="J4849" i="3"/>
  <c r="J4850" i="3"/>
  <c r="J4851" i="3"/>
  <c r="J4852" i="3"/>
  <c r="J4853" i="3"/>
  <c r="J4854" i="3"/>
  <c r="J4855" i="3"/>
  <c r="J4856" i="3"/>
  <c r="J4857" i="3"/>
  <c r="J4858" i="3"/>
  <c r="J4859" i="3"/>
  <c r="J4860" i="3"/>
  <c r="J4861" i="3"/>
  <c r="J4862" i="3"/>
  <c r="J4863" i="3"/>
  <c r="J4864" i="3"/>
  <c r="J4865" i="3"/>
  <c r="J4866" i="3"/>
  <c r="J4867" i="3"/>
  <c r="J4868" i="3"/>
  <c r="J4869" i="3"/>
  <c r="J4870" i="3"/>
  <c r="J4871" i="3"/>
  <c r="J4872" i="3"/>
  <c r="J4873" i="3"/>
  <c r="J4874" i="3"/>
  <c r="J4875" i="3"/>
  <c r="J4876" i="3"/>
  <c r="J4877" i="3"/>
  <c r="J4878" i="3"/>
  <c r="J4879" i="3"/>
  <c r="J4880" i="3"/>
  <c r="J4881" i="3"/>
  <c r="J4882" i="3"/>
  <c r="J4883" i="3"/>
  <c r="J4884" i="3"/>
  <c r="J4885" i="3"/>
  <c r="J4886" i="3"/>
  <c r="J4887" i="3"/>
  <c r="J4888" i="3"/>
  <c r="J4889" i="3"/>
  <c r="J4890" i="3"/>
  <c r="J4891" i="3"/>
  <c r="J4892" i="3"/>
  <c r="J4893" i="3"/>
  <c r="J4894" i="3"/>
  <c r="J4895" i="3"/>
  <c r="J4896" i="3"/>
  <c r="J4897" i="3"/>
  <c r="J4898" i="3"/>
  <c r="J4899" i="3"/>
  <c r="J4900" i="3"/>
  <c r="J4901" i="3"/>
  <c r="J4902" i="3"/>
  <c r="J4903" i="3"/>
  <c r="J4904" i="3"/>
  <c r="J4905" i="3"/>
  <c r="J4906" i="3"/>
  <c r="J4907" i="3"/>
  <c r="J4908" i="3"/>
  <c r="J4909" i="3"/>
  <c r="J4910" i="3"/>
  <c r="J4911" i="3"/>
  <c r="J4912" i="3"/>
  <c r="J4913" i="3"/>
  <c r="J4914" i="3"/>
  <c r="J4915" i="3"/>
  <c r="J4916" i="3"/>
  <c r="J4917" i="3"/>
  <c r="J4918" i="3"/>
  <c r="J4919" i="3"/>
  <c r="J4920" i="3"/>
  <c r="J4921" i="3"/>
  <c r="J4922" i="3"/>
  <c r="J4923" i="3"/>
  <c r="J4924" i="3"/>
  <c r="J4925" i="3"/>
  <c r="J4926" i="3"/>
  <c r="J4927" i="3"/>
  <c r="J4928" i="3"/>
  <c r="J4929" i="3"/>
  <c r="J4930" i="3"/>
  <c r="J4931" i="3"/>
  <c r="J4932" i="3"/>
  <c r="J4933" i="3"/>
  <c r="J4934" i="3"/>
  <c r="J4935" i="3"/>
  <c r="J4936" i="3"/>
  <c r="J4937" i="3"/>
  <c r="J4938" i="3"/>
  <c r="J4939" i="3"/>
  <c r="J4940" i="3"/>
  <c r="J4941" i="3"/>
  <c r="J4942" i="3"/>
  <c r="J4943" i="3"/>
  <c r="J4944" i="3"/>
  <c r="J4945" i="3"/>
  <c r="J4946" i="3"/>
  <c r="J4947" i="3"/>
  <c r="J4948" i="3"/>
  <c r="J4949" i="3"/>
  <c r="J4950" i="3"/>
  <c r="J4951" i="3"/>
  <c r="J4952" i="3"/>
  <c r="J4953" i="3"/>
  <c r="J4954" i="3"/>
  <c r="J4955" i="3"/>
  <c r="J4956" i="3"/>
  <c r="J4957" i="3"/>
  <c r="J4958" i="3"/>
  <c r="J4959" i="3"/>
  <c r="J4960" i="3"/>
  <c r="J4961" i="3"/>
  <c r="J4962" i="3"/>
  <c r="J4963" i="3"/>
  <c r="J4964" i="3"/>
  <c r="J4965" i="3"/>
  <c r="J4966" i="3"/>
  <c r="J4967" i="3"/>
  <c r="J4968" i="3"/>
  <c r="J4969"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0" i="3"/>
  <c r="J5291" i="3"/>
  <c r="J5292" i="3"/>
  <c r="J5293" i="3"/>
  <c r="J5294" i="3"/>
  <c r="J5295" i="3"/>
  <c r="J5296" i="3"/>
  <c r="J5297" i="3"/>
  <c r="J5298" i="3"/>
  <c r="J5299" i="3"/>
  <c r="J5300" i="3"/>
  <c r="J5301" i="3"/>
  <c r="J5302" i="3"/>
  <c r="J5303" i="3"/>
  <c r="J5304" i="3"/>
  <c r="J5305" i="3"/>
  <c r="J5306" i="3"/>
  <c r="J5307" i="3"/>
  <c r="J5308" i="3"/>
  <c r="J5309" i="3"/>
  <c r="J5310" i="3"/>
  <c r="J5311"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50" i="3"/>
  <c r="J5451" i="3"/>
  <c r="J5452" i="3"/>
  <c r="J5453" i="3"/>
  <c r="J5454" i="3"/>
  <c r="J5455" i="3"/>
  <c r="J5456" i="3"/>
  <c r="J5457" i="3"/>
  <c r="J5458" i="3"/>
  <c r="J5459" i="3"/>
  <c r="J5460" i="3"/>
  <c r="J5461" i="3"/>
  <c r="J5462" i="3"/>
  <c r="J5463" i="3"/>
  <c r="J5464" i="3"/>
  <c r="J5465" i="3"/>
  <c r="J5466" i="3"/>
  <c r="J5467" i="3"/>
  <c r="J5468" i="3"/>
  <c r="J5469" i="3"/>
  <c r="J5470" i="3"/>
  <c r="J5471" i="3"/>
  <c r="J5472" i="3"/>
  <c r="J5473"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18" i="3"/>
  <c r="J6419" i="3"/>
  <c r="J6420" i="3"/>
  <c r="J6421" i="3"/>
  <c r="J6422" i="3"/>
  <c r="J6423" i="3"/>
  <c r="J6424" i="3"/>
  <c r="J6425" i="3"/>
  <c r="J6426" i="3"/>
  <c r="J6427" i="3"/>
  <c r="J6428" i="3"/>
  <c r="J6429" i="3"/>
  <c r="J6430" i="3"/>
  <c r="J6431" i="3"/>
  <c r="J6432" i="3"/>
  <c r="J6433" i="3"/>
  <c r="J6434" i="3"/>
  <c r="J6435" i="3"/>
  <c r="J6436" i="3"/>
  <c r="J6437" i="3"/>
  <c r="J6438" i="3"/>
  <c r="J6439" i="3"/>
  <c r="J6440"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78" i="3"/>
  <c r="J6579" i="3"/>
  <c r="J6580" i="3"/>
  <c r="J6581" i="3"/>
  <c r="J6582" i="3"/>
  <c r="J6583" i="3"/>
  <c r="J6584" i="3"/>
  <c r="J6585" i="3"/>
  <c r="J6586" i="3"/>
  <c r="J6587" i="3"/>
  <c r="J6588" i="3"/>
  <c r="J6589" i="3"/>
  <c r="J6590" i="3"/>
  <c r="J6591" i="3"/>
  <c r="J6592" i="3"/>
  <c r="J6593" i="3"/>
  <c r="J6594" i="3"/>
  <c r="J6595" i="3"/>
  <c r="J6596" i="3"/>
  <c r="J6597" i="3"/>
  <c r="J6598" i="3"/>
  <c r="J6599" i="3"/>
  <c r="J6600" i="3"/>
  <c r="J6601"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1473" i="3" l="1"/>
  <c r="J1472" i="3"/>
  <c r="J1471" i="3"/>
  <c r="J1470" i="3"/>
  <c r="J1457" i="3"/>
  <c r="J1456" i="3"/>
  <c r="J1455" i="3"/>
  <c r="J1454" i="3"/>
  <c r="J1441" i="3"/>
  <c r="J1440" i="3"/>
  <c r="J1439" i="3"/>
  <c r="J1438" i="3"/>
  <c r="J1425" i="3"/>
  <c r="J1424" i="3"/>
  <c r="J1423" i="3"/>
  <c r="J1422" i="3"/>
  <c r="J1409" i="3"/>
  <c r="J1408" i="3"/>
  <c r="J1407" i="3"/>
  <c r="J1406" i="3"/>
  <c r="J1393" i="3"/>
  <c r="J1392" i="3"/>
  <c r="J1391" i="3"/>
  <c r="J1390" i="3"/>
  <c r="J1377" i="3"/>
  <c r="J1376" i="3"/>
  <c r="J1375" i="3"/>
  <c r="J1374" i="3"/>
  <c r="J1361" i="3"/>
  <c r="J1360" i="3"/>
  <c r="J1359" i="3"/>
  <c r="J1358" i="3"/>
  <c r="J1345" i="3"/>
  <c r="J1344" i="3"/>
  <c r="J1343" i="3"/>
  <c r="J1342" i="3"/>
  <c r="J1329" i="3"/>
  <c r="J1328" i="3"/>
  <c r="J1327" i="3"/>
  <c r="J1326" i="3"/>
  <c r="J1313" i="3"/>
  <c r="J1312" i="3"/>
  <c r="J1311" i="3"/>
  <c r="J1310" i="3"/>
  <c r="J1297" i="3"/>
  <c r="J1296" i="3"/>
  <c r="J1295" i="3"/>
  <c r="J1294" i="3"/>
  <c r="J1281" i="3"/>
  <c r="J1280" i="3"/>
  <c r="J1279" i="3"/>
  <c r="J1278" i="3"/>
  <c r="J1265" i="3"/>
  <c r="J1264" i="3"/>
  <c r="J1263" i="3"/>
  <c r="J1262" i="3"/>
  <c r="J1249" i="3"/>
  <c r="J1248" i="3"/>
  <c r="J1247" i="3"/>
  <c r="J1246" i="3"/>
  <c r="J1233" i="3"/>
  <c r="J1232" i="3"/>
  <c r="J1231" i="3"/>
  <c r="J1230" i="3"/>
  <c r="J1217" i="3"/>
  <c r="J1216" i="3"/>
  <c r="J1215" i="3"/>
  <c r="J1214" i="3"/>
  <c r="J1201" i="3"/>
  <c r="J1200" i="3"/>
  <c r="J1199" i="3"/>
  <c r="J1198" i="3"/>
  <c r="J1185" i="3"/>
  <c r="J1184" i="3"/>
  <c r="J1183" i="3"/>
  <c r="J1182" i="3"/>
  <c r="J1169" i="3"/>
  <c r="J1168" i="3"/>
  <c r="J1167" i="3"/>
  <c r="J1166" i="3"/>
  <c r="J1153" i="3"/>
  <c r="J1152" i="3"/>
  <c r="J1151" i="3"/>
  <c r="J1150" i="3"/>
  <c r="J1137" i="3"/>
  <c r="J1136" i="3"/>
  <c r="J1135" i="3"/>
  <c r="J1134" i="3"/>
  <c r="J1121" i="3"/>
  <c r="J1120" i="3"/>
  <c r="J1119" i="3"/>
  <c r="J1118" i="3"/>
  <c r="J1105" i="3"/>
  <c r="J1104" i="3"/>
  <c r="J1103" i="3"/>
  <c r="J1102" i="3"/>
  <c r="J1089" i="3"/>
  <c r="J1088" i="3"/>
  <c r="J1087" i="3"/>
  <c r="J1086" i="3"/>
  <c r="J1073" i="3"/>
  <c r="J1072" i="3"/>
  <c r="J1071" i="3"/>
  <c r="J1070" i="3"/>
  <c r="J1057" i="3"/>
  <c r="J1056" i="3"/>
  <c r="J1055" i="3"/>
  <c r="J1054" i="3"/>
  <c r="J1041" i="3"/>
  <c r="J1040" i="3"/>
  <c r="J1039" i="3"/>
  <c r="J1038" i="3"/>
  <c r="J1025" i="3"/>
  <c r="J1024" i="3"/>
  <c r="J1023" i="3"/>
  <c r="J1022" i="3"/>
  <c r="J1009" i="3"/>
  <c r="J1008" i="3"/>
  <c r="J1007" i="3"/>
  <c r="J1006" i="3"/>
  <c r="J993" i="3"/>
  <c r="J992" i="3"/>
  <c r="J991" i="3"/>
  <c r="J990" i="3"/>
  <c r="J977" i="3"/>
  <c r="J976" i="3"/>
  <c r="J975" i="3"/>
  <c r="J974" i="3"/>
  <c r="J961" i="3"/>
  <c r="J960" i="3"/>
  <c r="J959" i="3"/>
  <c r="J958" i="3"/>
  <c r="J945" i="3"/>
  <c r="J944" i="3"/>
  <c r="J943" i="3"/>
  <c r="J942" i="3"/>
  <c r="J929" i="3"/>
  <c r="J928" i="3"/>
  <c r="J927" i="3"/>
  <c r="J926" i="3"/>
  <c r="J913" i="3"/>
  <c r="J912" i="3"/>
  <c r="J911" i="3"/>
  <c r="J910" i="3"/>
  <c r="J897" i="3"/>
  <c r="J896" i="3"/>
  <c r="J895" i="3"/>
  <c r="J894" i="3"/>
  <c r="J881" i="3"/>
  <c r="J880" i="3"/>
  <c r="J879" i="3"/>
  <c r="J878" i="3"/>
  <c r="J865" i="3"/>
  <c r="J864" i="3"/>
  <c r="J863" i="3"/>
  <c r="J862" i="3"/>
  <c r="J849" i="3"/>
  <c r="J848" i="3"/>
  <c r="J847" i="3"/>
  <c r="J846" i="3"/>
  <c r="J833" i="3"/>
  <c r="J832" i="3"/>
  <c r="J831" i="3"/>
  <c r="J830" i="3"/>
  <c r="J817" i="3"/>
  <c r="J816" i="3"/>
  <c r="J815" i="3"/>
  <c r="J814" i="3"/>
  <c r="J801" i="3"/>
  <c r="J800" i="3"/>
  <c r="J799" i="3"/>
  <c r="J798" i="3"/>
  <c r="J785" i="3"/>
  <c r="J784" i="3"/>
  <c r="J783" i="3"/>
  <c r="J782" i="3"/>
  <c r="J769" i="3"/>
  <c r="J768" i="3"/>
  <c r="J767" i="3"/>
  <c r="J766" i="3"/>
  <c r="J753" i="3"/>
  <c r="J752" i="3"/>
  <c r="J751" i="3"/>
  <c r="J750" i="3"/>
  <c r="J1469" i="3"/>
  <c r="J1468" i="3"/>
  <c r="J1467" i="3"/>
  <c r="J1466" i="3"/>
  <c r="J1465" i="3"/>
  <c r="J1464" i="3"/>
  <c r="J1463" i="3"/>
  <c r="J1462" i="3"/>
  <c r="J1453" i="3"/>
  <c r="J1452" i="3"/>
  <c r="J1451" i="3"/>
  <c r="J1450" i="3"/>
  <c r="J1449" i="3"/>
  <c r="J1448" i="3"/>
  <c r="J1447" i="3"/>
  <c r="J1446" i="3"/>
  <c r="J1437" i="3"/>
  <c r="J1436" i="3"/>
  <c r="J1435" i="3"/>
  <c r="J1434" i="3"/>
  <c r="J1433" i="3"/>
  <c r="J1432" i="3"/>
  <c r="J1431" i="3"/>
  <c r="J1430" i="3"/>
  <c r="J1421" i="3"/>
  <c r="J1420" i="3"/>
  <c r="J1419" i="3"/>
  <c r="J1418" i="3"/>
  <c r="J1417" i="3"/>
  <c r="J1416" i="3"/>
  <c r="J1415" i="3"/>
  <c r="J1414" i="3"/>
  <c r="J1405" i="3"/>
  <c r="J1404" i="3"/>
  <c r="J1403" i="3"/>
  <c r="J1402" i="3"/>
  <c r="J1401" i="3"/>
  <c r="J1400" i="3"/>
  <c r="J1399" i="3"/>
  <c r="J1398" i="3"/>
  <c r="J1389" i="3"/>
  <c r="J1388" i="3"/>
  <c r="J1387" i="3"/>
  <c r="J1386" i="3"/>
  <c r="J1385" i="3"/>
  <c r="J1384" i="3"/>
  <c r="J1383" i="3"/>
  <c r="J1382" i="3"/>
  <c r="J1373" i="3"/>
  <c r="J1372" i="3"/>
  <c r="J1371" i="3"/>
  <c r="J1370" i="3"/>
  <c r="J1369" i="3"/>
  <c r="J1368" i="3"/>
  <c r="J1367" i="3"/>
  <c r="J1366" i="3"/>
  <c r="J1357" i="3"/>
  <c r="J1356" i="3"/>
  <c r="J1355" i="3"/>
  <c r="J1354" i="3"/>
  <c r="J1353" i="3"/>
  <c r="J1352" i="3"/>
  <c r="J1351" i="3"/>
  <c r="J1350" i="3"/>
  <c r="J1341" i="3"/>
  <c r="J1340" i="3"/>
  <c r="J1339" i="3"/>
  <c r="J1338" i="3"/>
  <c r="J1337" i="3"/>
  <c r="J1336" i="3"/>
  <c r="J1335" i="3"/>
  <c r="J1334" i="3"/>
  <c r="J1325" i="3"/>
  <c r="J1324" i="3"/>
  <c r="J1323" i="3"/>
  <c r="J1322" i="3"/>
  <c r="J1321" i="3"/>
  <c r="J1320" i="3"/>
  <c r="J1319" i="3"/>
  <c r="J1318" i="3"/>
  <c r="J1309" i="3"/>
  <c r="J1308" i="3"/>
  <c r="J1307" i="3"/>
  <c r="J1306" i="3"/>
  <c r="J1305" i="3"/>
  <c r="J1304" i="3"/>
  <c r="J1303" i="3"/>
  <c r="J1302" i="3"/>
  <c r="J1293" i="3"/>
  <c r="J1292" i="3"/>
  <c r="J1291" i="3"/>
  <c r="J1290" i="3"/>
  <c r="J1289" i="3"/>
  <c r="J1288" i="3"/>
  <c r="J1287" i="3"/>
  <c r="J1286" i="3"/>
  <c r="J1277" i="3"/>
  <c r="J1276" i="3"/>
  <c r="J1275" i="3"/>
  <c r="J1274" i="3"/>
  <c r="J1273" i="3"/>
  <c r="J1272" i="3"/>
  <c r="J1271" i="3"/>
  <c r="J1270" i="3"/>
  <c r="J1261" i="3"/>
  <c r="J1260" i="3"/>
  <c r="J1259" i="3"/>
  <c r="J1258" i="3"/>
  <c r="J1257" i="3"/>
  <c r="J1256" i="3"/>
  <c r="J1255" i="3"/>
  <c r="J1254" i="3"/>
  <c r="J1245" i="3"/>
  <c r="J1244" i="3"/>
  <c r="J1243" i="3"/>
  <c r="J1242" i="3"/>
  <c r="J1241" i="3"/>
  <c r="J1240" i="3"/>
  <c r="J1239" i="3"/>
  <c r="J1238" i="3"/>
  <c r="J1229" i="3"/>
  <c r="J1228" i="3"/>
  <c r="J1227" i="3"/>
  <c r="J1226" i="3"/>
  <c r="J1225" i="3"/>
  <c r="J1224" i="3"/>
  <c r="J1223" i="3"/>
  <c r="J1222" i="3"/>
  <c r="J1213" i="3"/>
  <c r="J1212" i="3"/>
  <c r="J1211" i="3"/>
  <c r="J1210" i="3"/>
  <c r="J1209" i="3"/>
  <c r="J1208" i="3"/>
  <c r="J1207" i="3"/>
  <c r="J1206" i="3"/>
  <c r="J1197" i="3"/>
  <c r="J1196" i="3"/>
  <c r="J1195" i="3"/>
  <c r="J1194" i="3"/>
  <c r="J1193" i="3"/>
  <c r="J1192" i="3"/>
  <c r="J1191" i="3"/>
  <c r="J1190" i="3"/>
  <c r="J1181" i="3"/>
  <c r="J1180" i="3"/>
  <c r="J1179" i="3"/>
  <c r="J1178" i="3"/>
  <c r="J1177" i="3"/>
  <c r="J1176" i="3"/>
  <c r="J1175" i="3"/>
  <c r="J1174" i="3"/>
  <c r="J1165" i="3"/>
  <c r="J1164" i="3"/>
  <c r="J1163" i="3"/>
  <c r="J1162" i="3"/>
  <c r="J1161" i="3"/>
  <c r="J1160" i="3"/>
  <c r="J1159" i="3"/>
  <c r="J1158" i="3"/>
  <c r="J1149" i="3"/>
  <c r="J1148" i="3"/>
  <c r="J1147" i="3"/>
  <c r="J1146" i="3"/>
  <c r="J1145" i="3"/>
  <c r="J1144" i="3"/>
  <c r="J1143" i="3"/>
  <c r="J1142" i="3"/>
  <c r="J1133" i="3"/>
  <c r="J1132" i="3"/>
  <c r="J1131" i="3"/>
  <c r="J1130" i="3"/>
  <c r="J1129" i="3"/>
  <c r="J1128" i="3"/>
  <c r="J1127" i="3"/>
  <c r="J1126" i="3"/>
  <c r="J1117" i="3"/>
  <c r="J1116" i="3"/>
  <c r="J1115" i="3"/>
  <c r="J1114" i="3"/>
  <c r="J1113" i="3"/>
  <c r="J1112" i="3"/>
  <c r="J1111" i="3"/>
  <c r="J1110" i="3"/>
  <c r="J1101" i="3"/>
  <c r="J1100" i="3"/>
  <c r="J1099" i="3"/>
  <c r="J1098" i="3"/>
  <c r="J1097" i="3"/>
  <c r="J1096" i="3"/>
  <c r="J1095" i="3"/>
  <c r="J1094" i="3"/>
  <c r="J1085" i="3"/>
  <c r="J1084" i="3"/>
  <c r="J1083" i="3"/>
  <c r="J1082" i="3"/>
  <c r="J1081" i="3"/>
  <c r="J1080" i="3"/>
  <c r="J1079" i="3"/>
  <c r="J1078" i="3"/>
  <c r="J1069" i="3"/>
  <c r="J1068" i="3"/>
  <c r="J1067" i="3"/>
  <c r="J1066" i="3"/>
  <c r="J1065" i="3"/>
  <c r="J1064" i="3"/>
  <c r="J1063" i="3"/>
  <c r="J1062" i="3"/>
  <c r="J1053" i="3"/>
  <c r="J1052" i="3"/>
  <c r="J1051" i="3"/>
  <c r="J1050" i="3"/>
  <c r="J1049" i="3"/>
  <c r="J1048" i="3"/>
  <c r="J1047" i="3"/>
  <c r="J1046" i="3"/>
  <c r="J1037" i="3"/>
  <c r="J1036" i="3"/>
  <c r="J1035" i="3"/>
  <c r="J1034" i="3"/>
  <c r="J1033" i="3"/>
  <c r="J1032" i="3"/>
  <c r="J1031" i="3"/>
  <c r="J1030" i="3"/>
  <c r="J1021" i="3"/>
  <c r="J1020" i="3"/>
  <c r="J1019" i="3"/>
  <c r="J1018" i="3"/>
  <c r="J1017" i="3"/>
  <c r="J1016" i="3"/>
  <c r="J1015" i="3"/>
  <c r="J1014" i="3"/>
  <c r="J1005" i="3"/>
  <c r="J1004" i="3"/>
  <c r="J1003" i="3"/>
  <c r="J1002" i="3"/>
  <c r="J1001" i="3"/>
  <c r="J1000" i="3"/>
  <c r="J999" i="3"/>
  <c r="J998" i="3"/>
  <c r="J989" i="3"/>
  <c r="J988" i="3"/>
  <c r="J987" i="3"/>
  <c r="J986" i="3"/>
  <c r="J985" i="3"/>
  <c r="J984" i="3"/>
  <c r="J983" i="3"/>
  <c r="J982" i="3"/>
  <c r="J973" i="3"/>
  <c r="J972" i="3"/>
  <c r="J971" i="3"/>
  <c r="J970" i="3"/>
  <c r="J969" i="3"/>
  <c r="J968" i="3"/>
  <c r="J967" i="3"/>
  <c r="J966" i="3"/>
  <c r="J957" i="3"/>
  <c r="J956" i="3"/>
  <c r="J955" i="3"/>
  <c r="J954" i="3"/>
  <c r="J953" i="3"/>
  <c r="J952" i="3"/>
  <c r="J951" i="3"/>
  <c r="J950" i="3"/>
  <c r="J941" i="3"/>
  <c r="J940" i="3"/>
  <c r="J939" i="3"/>
  <c r="J938" i="3"/>
  <c r="J937" i="3"/>
  <c r="J936" i="3"/>
  <c r="J935" i="3"/>
  <c r="J934" i="3"/>
  <c r="J925" i="3"/>
  <c r="J924" i="3"/>
  <c r="J923" i="3"/>
  <c r="J922" i="3"/>
  <c r="J921" i="3"/>
  <c r="J920" i="3"/>
  <c r="J919" i="3"/>
  <c r="J918" i="3"/>
  <c r="J909" i="3"/>
  <c r="J908" i="3"/>
  <c r="J907" i="3"/>
  <c r="J906" i="3"/>
  <c r="J905" i="3"/>
  <c r="J904" i="3"/>
  <c r="J903" i="3"/>
  <c r="J902" i="3"/>
  <c r="J893" i="3"/>
  <c r="J892" i="3"/>
  <c r="J891" i="3"/>
  <c r="J890" i="3"/>
  <c r="J889" i="3"/>
  <c r="J888" i="3"/>
  <c r="J887" i="3"/>
  <c r="J886" i="3"/>
  <c r="J877" i="3"/>
  <c r="J876" i="3"/>
  <c r="J875" i="3"/>
  <c r="J874" i="3"/>
  <c r="J873" i="3"/>
  <c r="J872" i="3"/>
  <c r="J871" i="3"/>
  <c r="J870" i="3"/>
  <c r="J861" i="3"/>
  <c r="J860" i="3"/>
  <c r="J859" i="3"/>
  <c r="J858" i="3"/>
  <c r="J857" i="3"/>
  <c r="J856" i="3"/>
  <c r="J855" i="3"/>
  <c r="J854" i="3"/>
  <c r="J845" i="3"/>
  <c r="J844" i="3"/>
  <c r="J843" i="3"/>
  <c r="J842" i="3"/>
  <c r="J841" i="3"/>
  <c r="J840" i="3"/>
  <c r="J839" i="3"/>
  <c r="J838" i="3"/>
  <c r="J829" i="3"/>
  <c r="J828" i="3"/>
  <c r="J827" i="3"/>
  <c r="J826" i="3"/>
  <c r="J825" i="3"/>
  <c r="J824" i="3"/>
  <c r="J823" i="3"/>
  <c r="J822" i="3"/>
  <c r="J813" i="3"/>
  <c r="J812" i="3"/>
  <c r="J811" i="3"/>
  <c r="J810" i="3"/>
  <c r="J809" i="3"/>
  <c r="J808" i="3"/>
  <c r="J807" i="3"/>
  <c r="J806" i="3"/>
  <c r="J797" i="3"/>
  <c r="J796" i="3"/>
  <c r="J795" i="3"/>
  <c r="J794" i="3"/>
  <c r="J793" i="3"/>
  <c r="J792" i="3"/>
  <c r="J791" i="3"/>
  <c r="J790" i="3"/>
  <c r="J781" i="3"/>
  <c r="J780" i="3"/>
  <c r="J779" i="3"/>
  <c r="J778" i="3"/>
  <c r="J777" i="3"/>
  <c r="J776" i="3"/>
  <c r="J775" i="3"/>
  <c r="J774" i="3"/>
  <c r="J765" i="3"/>
  <c r="J764" i="3"/>
  <c r="J763" i="3"/>
  <c r="J762" i="3"/>
  <c r="J761" i="3"/>
  <c r="J760" i="3"/>
  <c r="J759" i="3"/>
  <c r="J758" i="3"/>
  <c r="J749" i="3"/>
  <c r="J748" i="3"/>
  <c r="J747" i="3"/>
  <c r="J746" i="3"/>
  <c r="J745" i="3"/>
  <c r="J744" i="3"/>
  <c r="J743" i="3"/>
  <c r="J742" i="3"/>
  <c r="J1461" i="3"/>
  <c r="J1460" i="3"/>
  <c r="J1459" i="3"/>
  <c r="J1458" i="3"/>
  <c r="J1445" i="3"/>
  <c r="J1444" i="3"/>
  <c r="J1443" i="3"/>
  <c r="J1442" i="3"/>
  <c r="J1429" i="3"/>
  <c r="J1428" i="3"/>
  <c r="J1427" i="3"/>
  <c r="J1426" i="3"/>
  <c r="J1413" i="3"/>
  <c r="J1412" i="3"/>
  <c r="J1411" i="3"/>
  <c r="J1410" i="3"/>
  <c r="J1397" i="3"/>
  <c r="J1396" i="3"/>
  <c r="J1395" i="3"/>
  <c r="J1394" i="3"/>
  <c r="J1381" i="3"/>
  <c r="J1380" i="3"/>
  <c r="J1379" i="3"/>
  <c r="J1378" i="3"/>
  <c r="J1365" i="3"/>
  <c r="J1364" i="3"/>
  <c r="J1363" i="3"/>
  <c r="J1362" i="3"/>
  <c r="J1349" i="3"/>
  <c r="J1348" i="3"/>
  <c r="J1347" i="3"/>
  <c r="J1346" i="3"/>
  <c r="J1333" i="3"/>
  <c r="J1332" i="3"/>
  <c r="J1331" i="3"/>
  <c r="J1330" i="3"/>
  <c r="J1317" i="3"/>
  <c r="J1316" i="3"/>
  <c r="J1315" i="3"/>
  <c r="J1314" i="3"/>
  <c r="J1301" i="3"/>
  <c r="J1300" i="3"/>
  <c r="J1299" i="3"/>
  <c r="J1298" i="3"/>
  <c r="J1285" i="3"/>
  <c r="J1284" i="3"/>
  <c r="J1283" i="3"/>
  <c r="J1282" i="3"/>
  <c r="J1269" i="3"/>
  <c r="J1268" i="3"/>
  <c r="J1267" i="3"/>
  <c r="J1266" i="3"/>
  <c r="J1253" i="3"/>
  <c r="J1252" i="3"/>
  <c r="J1251" i="3"/>
  <c r="J1250" i="3"/>
  <c r="J1237" i="3"/>
  <c r="J1236" i="3"/>
  <c r="J1235" i="3"/>
  <c r="J1234" i="3"/>
  <c r="J1221" i="3"/>
  <c r="J1220" i="3"/>
  <c r="J1219" i="3"/>
  <c r="J1218" i="3"/>
  <c r="J1205" i="3"/>
  <c r="J1204" i="3"/>
  <c r="J1203" i="3"/>
  <c r="J1202" i="3"/>
  <c r="J1189" i="3"/>
  <c r="J1188" i="3"/>
  <c r="J1187" i="3"/>
  <c r="J1186" i="3"/>
  <c r="J1173" i="3"/>
  <c r="J1172" i="3"/>
  <c r="J1171" i="3"/>
  <c r="J1170" i="3"/>
  <c r="J1157" i="3"/>
  <c r="J1156" i="3"/>
  <c r="J1155" i="3"/>
  <c r="J1154" i="3"/>
  <c r="J1141" i="3"/>
  <c r="J1140" i="3"/>
  <c r="J1139" i="3"/>
  <c r="J1138" i="3"/>
  <c r="J1125" i="3"/>
  <c r="J1124" i="3"/>
  <c r="J1123" i="3"/>
  <c r="J1122" i="3"/>
  <c r="J1109" i="3"/>
  <c r="J1108" i="3"/>
  <c r="J1107" i="3"/>
  <c r="J1093" i="3"/>
  <c r="J1092" i="3"/>
  <c r="J1091" i="3"/>
  <c r="J1090" i="3"/>
  <c r="J1077" i="3"/>
  <c r="J1076" i="3"/>
  <c r="J1075" i="3"/>
  <c r="J1074" i="3"/>
  <c r="J1061" i="3"/>
  <c r="J1060" i="3"/>
  <c r="J1059" i="3"/>
  <c r="J1058" i="3"/>
  <c r="J1045" i="3"/>
  <c r="J1044" i="3"/>
  <c r="J1043" i="3"/>
  <c r="J1042" i="3"/>
  <c r="J1029" i="3"/>
  <c r="J1028" i="3"/>
  <c r="J1027" i="3"/>
  <c r="J1026" i="3"/>
  <c r="J1013" i="3"/>
  <c r="J1012" i="3"/>
  <c r="J1011" i="3"/>
  <c r="J1010" i="3"/>
  <c r="J997" i="3"/>
  <c r="J996" i="3"/>
  <c r="J995" i="3"/>
  <c r="J981" i="3"/>
  <c r="J980" i="3"/>
  <c r="J979" i="3"/>
  <c r="J978" i="3"/>
  <c r="J965" i="3"/>
  <c r="J964" i="3"/>
  <c r="J963" i="3"/>
  <c r="J962" i="3"/>
  <c r="J949" i="3"/>
  <c r="J948" i="3"/>
  <c r="J947" i="3"/>
  <c r="J946" i="3"/>
  <c r="J933" i="3"/>
  <c r="J932" i="3"/>
  <c r="J931" i="3"/>
  <c r="J930" i="3"/>
  <c r="J917" i="3"/>
  <c r="J916" i="3"/>
  <c r="J915" i="3"/>
  <c r="J914" i="3"/>
  <c r="J901" i="3"/>
  <c r="J900" i="3"/>
  <c r="J899" i="3"/>
  <c r="J898" i="3"/>
  <c r="J885" i="3"/>
  <c r="J884" i="3"/>
  <c r="J883" i="3"/>
  <c r="J882" i="3"/>
  <c r="J869" i="3"/>
  <c r="J868" i="3"/>
  <c r="J867" i="3"/>
  <c r="J866" i="3"/>
  <c r="J853" i="3"/>
  <c r="J852" i="3"/>
  <c r="J851" i="3"/>
  <c r="J850" i="3"/>
  <c r="J837" i="3"/>
  <c r="J836" i="3"/>
  <c r="J835" i="3"/>
  <c r="J834" i="3"/>
  <c r="J821" i="3"/>
  <c r="J820" i="3"/>
  <c r="J819" i="3"/>
  <c r="J818" i="3"/>
  <c r="J805" i="3"/>
  <c r="J804" i="3"/>
  <c r="J803" i="3"/>
  <c r="J802" i="3"/>
  <c r="J789" i="3"/>
  <c r="J788" i="3"/>
  <c r="J787" i="3"/>
  <c r="J786" i="3"/>
  <c r="J773" i="3"/>
  <c r="J772" i="3"/>
  <c r="J771" i="3"/>
  <c r="J770" i="3"/>
  <c r="J757" i="3"/>
  <c r="J756" i="3"/>
  <c r="J755" i="3"/>
  <c r="J754" i="3"/>
  <c r="J741" i="3"/>
  <c r="J740" i="3"/>
  <c r="J739" i="3"/>
  <c r="J738" i="3" l="1"/>
  <c r="J1106" i="3"/>
  <c r="J994" i="3"/>
  <c r="D1473" i="3"/>
  <c r="C1473" i="3"/>
  <c r="D1472" i="3"/>
  <c r="C1472" i="3"/>
  <c r="D1471" i="3"/>
  <c r="C1471" i="3"/>
  <c r="D1470" i="3"/>
  <c r="C1470" i="3"/>
  <c r="D1469" i="3"/>
  <c r="C1469" i="3"/>
  <c r="D1468" i="3"/>
  <c r="C1468" i="3"/>
  <c r="D1467" i="3"/>
  <c r="C1467" i="3"/>
  <c r="D1466" i="3"/>
  <c r="C1466" i="3"/>
  <c r="D1465" i="3"/>
  <c r="C1465" i="3"/>
  <c r="D1464" i="3"/>
  <c r="C1464" i="3"/>
  <c r="D1463" i="3"/>
  <c r="C1463" i="3"/>
  <c r="D1462" i="3"/>
  <c r="C1462" i="3"/>
  <c r="D1461" i="3"/>
  <c r="C1461" i="3"/>
  <c r="D1460" i="3"/>
  <c r="C1460" i="3"/>
  <c r="D1459" i="3"/>
  <c r="C1459" i="3"/>
  <c r="D1458" i="3"/>
  <c r="C1458" i="3"/>
  <c r="D1457" i="3"/>
  <c r="C1457" i="3"/>
  <c r="D1456" i="3"/>
  <c r="C1456" i="3"/>
  <c r="D1455" i="3"/>
  <c r="C1455" i="3"/>
  <c r="D1454" i="3"/>
  <c r="C1454" i="3"/>
  <c r="D1453" i="3"/>
  <c r="C1453" i="3"/>
  <c r="D1452" i="3"/>
  <c r="C1452" i="3"/>
  <c r="D1451" i="3"/>
  <c r="C1451" i="3"/>
  <c r="D1450" i="3"/>
  <c r="C1450" i="3"/>
  <c r="D1449" i="3"/>
  <c r="C1449" i="3"/>
  <c r="D1448" i="3"/>
  <c r="C1448" i="3"/>
  <c r="D1447" i="3"/>
  <c r="C1447" i="3"/>
  <c r="D1446" i="3"/>
  <c r="C1446" i="3"/>
  <c r="D1445" i="3"/>
  <c r="C1445" i="3"/>
  <c r="D1444" i="3"/>
  <c r="C1444" i="3"/>
  <c r="D1443" i="3"/>
  <c r="C1443" i="3"/>
  <c r="D1442" i="3"/>
  <c r="C1442" i="3"/>
  <c r="D1441" i="3"/>
  <c r="C1441" i="3"/>
  <c r="D1440" i="3"/>
  <c r="C1440" i="3"/>
  <c r="D1439" i="3"/>
  <c r="C1439" i="3"/>
  <c r="D1438" i="3"/>
  <c r="C1438" i="3"/>
  <c r="D1437" i="3"/>
  <c r="C1437" i="3"/>
  <c r="D1436" i="3"/>
  <c r="C1436" i="3"/>
  <c r="D1435" i="3"/>
  <c r="C1435" i="3"/>
  <c r="D1434" i="3"/>
  <c r="C1434" i="3"/>
  <c r="D1433" i="3"/>
  <c r="C1433" i="3"/>
  <c r="D1432" i="3"/>
  <c r="C1432" i="3"/>
  <c r="D1431" i="3"/>
  <c r="C1431" i="3"/>
  <c r="D1430" i="3"/>
  <c r="C1430" i="3"/>
  <c r="D1429" i="3"/>
  <c r="C1429" i="3"/>
  <c r="D1428" i="3"/>
  <c r="C1428" i="3"/>
  <c r="D1427" i="3"/>
  <c r="C1427" i="3"/>
  <c r="D1426" i="3"/>
  <c r="C1426" i="3"/>
  <c r="D1425" i="3"/>
  <c r="C1425" i="3"/>
  <c r="D1424" i="3"/>
  <c r="C1424" i="3"/>
  <c r="D1423" i="3"/>
  <c r="C1423" i="3"/>
  <c r="D1422" i="3"/>
  <c r="C1422" i="3"/>
  <c r="D1421" i="3"/>
  <c r="C1421" i="3"/>
  <c r="D1420" i="3"/>
  <c r="C1420" i="3"/>
  <c r="D1419" i="3"/>
  <c r="C1419" i="3"/>
  <c r="D1418" i="3"/>
  <c r="C1418" i="3"/>
  <c r="D1417" i="3"/>
  <c r="C1417" i="3"/>
  <c r="D1416" i="3"/>
  <c r="C1416" i="3"/>
  <c r="D1415" i="3"/>
  <c r="C1415" i="3"/>
  <c r="D1414" i="3"/>
  <c r="C1414" i="3"/>
  <c r="D1413" i="3"/>
  <c r="C1413" i="3"/>
  <c r="D1412" i="3"/>
  <c r="C1412" i="3"/>
  <c r="D1411" i="3"/>
  <c r="C1411" i="3"/>
  <c r="D1410" i="3"/>
  <c r="C1410" i="3"/>
  <c r="D1409" i="3"/>
  <c r="C1409" i="3"/>
  <c r="D1408" i="3"/>
  <c r="C1408" i="3"/>
  <c r="D1407" i="3"/>
  <c r="C1407" i="3"/>
  <c r="D1406" i="3"/>
  <c r="C1406" i="3"/>
  <c r="D1405" i="3"/>
  <c r="C1405" i="3"/>
  <c r="D1404" i="3"/>
  <c r="C1404" i="3"/>
  <c r="D1403" i="3"/>
  <c r="C1403" i="3"/>
  <c r="D1402" i="3"/>
  <c r="C1402" i="3"/>
  <c r="D1401" i="3"/>
  <c r="C1401" i="3"/>
  <c r="D1400" i="3"/>
  <c r="C1400" i="3"/>
  <c r="D1399" i="3"/>
  <c r="C1399" i="3"/>
  <c r="D1398" i="3"/>
  <c r="C1398" i="3"/>
  <c r="D1397" i="3"/>
  <c r="C1397" i="3"/>
  <c r="D1396" i="3"/>
  <c r="C1396" i="3"/>
  <c r="D1395" i="3"/>
  <c r="C1395" i="3"/>
  <c r="D1394" i="3"/>
  <c r="C1394" i="3"/>
  <c r="D1393" i="3"/>
  <c r="C1393" i="3"/>
  <c r="D1392" i="3"/>
  <c r="C1392" i="3"/>
  <c r="D1391" i="3"/>
  <c r="C1391" i="3"/>
  <c r="D1390" i="3"/>
  <c r="C1390" i="3"/>
  <c r="D1389" i="3"/>
  <c r="C1389" i="3"/>
  <c r="D1388" i="3"/>
  <c r="C1388" i="3"/>
  <c r="D1387" i="3"/>
  <c r="C1387" i="3"/>
  <c r="D1386" i="3"/>
  <c r="C1386" i="3"/>
  <c r="D1385" i="3"/>
  <c r="C1385" i="3"/>
  <c r="D1384" i="3"/>
  <c r="C1384" i="3"/>
  <c r="D1383" i="3"/>
  <c r="C1383" i="3"/>
  <c r="D1382" i="3"/>
  <c r="C1382" i="3"/>
  <c r="D1381" i="3"/>
  <c r="C1381" i="3"/>
  <c r="D1380" i="3"/>
  <c r="C1380" i="3"/>
  <c r="D1379" i="3"/>
  <c r="C1379" i="3"/>
  <c r="D1378" i="3"/>
  <c r="C1378" i="3"/>
  <c r="D1377" i="3"/>
  <c r="C1377" i="3"/>
  <c r="D1376" i="3"/>
  <c r="C1376" i="3"/>
  <c r="D1375" i="3"/>
  <c r="C1375" i="3"/>
  <c r="D1374" i="3"/>
  <c r="C1374" i="3"/>
  <c r="D1373" i="3"/>
  <c r="C1373" i="3"/>
  <c r="D1372" i="3"/>
  <c r="C1372" i="3"/>
  <c r="D1371" i="3"/>
  <c r="C1371" i="3"/>
  <c r="D1370" i="3"/>
  <c r="C1370" i="3"/>
  <c r="D1369" i="3"/>
  <c r="C1369" i="3"/>
  <c r="D1368" i="3"/>
  <c r="C1368" i="3"/>
  <c r="D1367" i="3"/>
  <c r="C1367" i="3"/>
  <c r="D1366" i="3"/>
  <c r="C1366" i="3"/>
  <c r="D1365" i="3"/>
  <c r="C1365" i="3"/>
  <c r="D1364" i="3"/>
  <c r="C1364" i="3"/>
  <c r="D1363" i="3"/>
  <c r="C1363" i="3"/>
  <c r="D1362" i="3"/>
  <c r="C1362" i="3"/>
  <c r="D1361" i="3"/>
  <c r="C1361" i="3"/>
  <c r="D1360" i="3"/>
  <c r="C1360" i="3"/>
  <c r="D1359" i="3"/>
  <c r="C1359" i="3"/>
  <c r="D1358" i="3"/>
  <c r="C1358" i="3"/>
  <c r="D1357" i="3"/>
  <c r="C1357" i="3"/>
  <c r="D1356" i="3"/>
  <c r="C1356" i="3"/>
  <c r="D1355" i="3"/>
  <c r="C1355" i="3"/>
  <c r="D1354" i="3"/>
  <c r="C1354" i="3"/>
  <c r="D1353" i="3"/>
  <c r="C1353" i="3"/>
  <c r="D1352" i="3"/>
  <c r="C1352" i="3"/>
  <c r="D1351" i="3"/>
  <c r="C1351" i="3"/>
  <c r="D1350" i="3"/>
  <c r="C1350" i="3"/>
  <c r="D1349" i="3"/>
  <c r="C1349" i="3"/>
  <c r="D1348" i="3"/>
  <c r="C1348" i="3"/>
  <c r="D1347" i="3"/>
  <c r="C1347" i="3"/>
  <c r="D1346" i="3"/>
  <c r="C1346" i="3"/>
  <c r="D1345" i="3"/>
  <c r="C1345" i="3"/>
  <c r="D1344" i="3"/>
  <c r="C1344" i="3"/>
  <c r="D1343" i="3"/>
  <c r="C1343" i="3"/>
  <c r="D1342" i="3"/>
  <c r="C1342" i="3"/>
  <c r="D1341" i="3"/>
  <c r="C1341" i="3"/>
  <c r="D1340" i="3"/>
  <c r="C1340" i="3"/>
  <c r="D1339" i="3"/>
  <c r="C1339" i="3"/>
  <c r="D1338" i="3"/>
  <c r="C1338" i="3"/>
  <c r="D1337" i="3"/>
  <c r="C1337" i="3"/>
  <c r="D1336" i="3"/>
  <c r="C1336" i="3"/>
  <c r="D1335" i="3"/>
  <c r="C1335" i="3"/>
  <c r="D1334" i="3"/>
  <c r="C1334" i="3"/>
  <c r="D1333" i="3"/>
  <c r="C1333" i="3"/>
  <c r="D1332" i="3"/>
  <c r="C1332" i="3"/>
  <c r="D1331" i="3"/>
  <c r="C1331" i="3"/>
  <c r="D1330" i="3"/>
  <c r="C1330" i="3"/>
  <c r="D1329" i="3"/>
  <c r="C1329" i="3"/>
  <c r="D1328" i="3"/>
  <c r="C1328" i="3"/>
  <c r="D1327" i="3"/>
  <c r="C1327" i="3"/>
  <c r="D1326" i="3"/>
  <c r="C1326" i="3"/>
  <c r="D1325" i="3"/>
  <c r="C1325" i="3"/>
  <c r="D1324" i="3"/>
  <c r="C1324" i="3"/>
  <c r="D1323" i="3"/>
  <c r="C1323" i="3"/>
  <c r="D1322" i="3"/>
  <c r="C1322" i="3"/>
  <c r="D1321" i="3"/>
  <c r="C1321" i="3"/>
  <c r="D1320" i="3"/>
  <c r="C1320" i="3"/>
  <c r="D1319" i="3"/>
  <c r="C1319" i="3"/>
  <c r="D1318" i="3"/>
  <c r="C1318" i="3"/>
  <c r="D1317" i="3"/>
  <c r="C1317" i="3"/>
  <c r="D1316" i="3"/>
  <c r="C1316" i="3"/>
  <c r="D1315" i="3"/>
  <c r="C1315" i="3"/>
  <c r="D1314" i="3"/>
  <c r="C1314" i="3"/>
  <c r="D1313" i="3"/>
  <c r="C1313" i="3"/>
  <c r="D1312" i="3"/>
  <c r="C1312" i="3"/>
  <c r="D1311" i="3"/>
  <c r="C1311" i="3"/>
  <c r="D1310" i="3"/>
  <c r="C1310" i="3"/>
  <c r="D1309" i="3"/>
  <c r="C1309" i="3"/>
  <c r="D1308" i="3"/>
  <c r="C1308" i="3"/>
  <c r="D1307" i="3"/>
  <c r="C1307" i="3"/>
  <c r="D1306" i="3"/>
  <c r="C1306" i="3"/>
  <c r="D1305" i="3"/>
  <c r="C1305" i="3"/>
  <c r="D1304" i="3"/>
  <c r="C1304" i="3"/>
  <c r="D1303" i="3"/>
  <c r="C1303" i="3"/>
  <c r="D1302" i="3"/>
  <c r="C1302" i="3"/>
  <c r="D1301" i="3"/>
  <c r="C1301" i="3"/>
  <c r="D1300" i="3"/>
  <c r="C1300" i="3"/>
  <c r="D1299" i="3"/>
  <c r="C1299" i="3"/>
  <c r="D1298" i="3"/>
  <c r="C1298" i="3"/>
  <c r="D1297" i="3"/>
  <c r="C1297" i="3"/>
  <c r="D1296" i="3"/>
  <c r="C1296" i="3"/>
  <c r="D1295" i="3"/>
  <c r="C1295" i="3"/>
  <c r="D1294" i="3"/>
  <c r="C1294" i="3"/>
  <c r="D1293" i="3"/>
  <c r="C1293" i="3"/>
  <c r="D1292" i="3"/>
  <c r="C1292" i="3"/>
  <c r="D1291" i="3"/>
  <c r="C1291" i="3"/>
  <c r="D1290" i="3"/>
  <c r="C1290" i="3"/>
  <c r="D1289" i="3"/>
  <c r="C1289" i="3"/>
  <c r="D1288" i="3"/>
  <c r="C1288" i="3"/>
  <c r="D1287" i="3"/>
  <c r="C1287" i="3"/>
  <c r="D1286" i="3"/>
  <c r="C1286" i="3"/>
  <c r="D1285" i="3"/>
  <c r="C1285" i="3"/>
  <c r="D1284" i="3"/>
  <c r="C1284" i="3"/>
  <c r="D1283" i="3"/>
  <c r="C1283" i="3"/>
  <c r="D1282" i="3"/>
  <c r="C1282" i="3"/>
  <c r="D1281" i="3"/>
  <c r="C1281" i="3"/>
  <c r="D1280" i="3"/>
  <c r="C1280" i="3"/>
  <c r="D1279" i="3"/>
  <c r="C1279" i="3"/>
  <c r="D1278" i="3"/>
  <c r="C1278" i="3"/>
  <c r="D1277" i="3"/>
  <c r="C1277" i="3"/>
  <c r="D1276" i="3"/>
  <c r="C1276" i="3"/>
  <c r="D1275" i="3"/>
  <c r="C1275" i="3"/>
  <c r="D1274" i="3"/>
  <c r="C1274" i="3"/>
  <c r="D1273" i="3"/>
  <c r="C1273" i="3"/>
  <c r="D1272" i="3"/>
  <c r="C1272" i="3"/>
  <c r="D1271" i="3"/>
  <c r="C1271" i="3"/>
  <c r="D1270" i="3"/>
  <c r="C1270" i="3"/>
  <c r="D1269" i="3"/>
  <c r="C1269" i="3"/>
  <c r="D1268" i="3"/>
  <c r="C1268" i="3"/>
  <c r="D1267" i="3"/>
  <c r="C1267" i="3"/>
  <c r="D1266" i="3"/>
  <c r="C1266" i="3"/>
  <c r="D1265" i="3"/>
  <c r="C1265" i="3"/>
  <c r="D1264" i="3"/>
  <c r="C1264" i="3"/>
  <c r="D1263" i="3"/>
  <c r="C1263" i="3"/>
  <c r="D1262" i="3"/>
  <c r="C1262" i="3"/>
  <c r="D1261" i="3"/>
  <c r="C1261" i="3"/>
  <c r="D1260" i="3"/>
  <c r="C1260" i="3"/>
  <c r="D1259" i="3"/>
  <c r="C1259" i="3"/>
  <c r="D1258" i="3"/>
  <c r="C1258" i="3"/>
  <c r="D1257" i="3"/>
  <c r="C1257" i="3"/>
  <c r="D1256" i="3"/>
  <c r="C1256" i="3"/>
  <c r="D1255" i="3"/>
  <c r="C1255" i="3"/>
  <c r="D1254" i="3"/>
  <c r="C1254" i="3"/>
  <c r="D1253" i="3"/>
  <c r="C1253" i="3"/>
  <c r="D1252" i="3"/>
  <c r="C1252" i="3"/>
  <c r="D1251" i="3"/>
  <c r="C1251" i="3"/>
  <c r="D1250" i="3"/>
  <c r="C1250" i="3"/>
  <c r="D1249" i="3"/>
  <c r="C1249" i="3"/>
  <c r="D1248" i="3"/>
  <c r="C1248" i="3"/>
  <c r="D1247" i="3"/>
  <c r="C1247" i="3"/>
  <c r="D1246" i="3"/>
  <c r="C1246" i="3"/>
  <c r="D1245" i="3"/>
  <c r="C1245" i="3"/>
  <c r="D1244" i="3"/>
  <c r="C1244" i="3"/>
  <c r="D1243" i="3"/>
  <c r="C1243" i="3"/>
  <c r="D1242" i="3"/>
  <c r="C1242" i="3"/>
  <c r="D1241" i="3"/>
  <c r="C1241" i="3"/>
  <c r="D1240" i="3"/>
  <c r="C1240" i="3"/>
  <c r="D1239" i="3"/>
  <c r="C1239" i="3"/>
  <c r="D1238" i="3"/>
  <c r="C1238" i="3"/>
  <c r="D1237" i="3"/>
  <c r="C1237" i="3"/>
  <c r="D1236" i="3"/>
  <c r="C1236" i="3"/>
  <c r="D1235" i="3"/>
  <c r="C1235" i="3"/>
  <c r="D1234" i="3"/>
  <c r="C1234" i="3"/>
  <c r="D1233" i="3"/>
  <c r="C1233" i="3"/>
  <c r="D1232" i="3"/>
  <c r="C1232" i="3"/>
  <c r="D1231" i="3"/>
  <c r="C1231" i="3"/>
  <c r="D1230" i="3"/>
  <c r="C1230" i="3"/>
  <c r="D1229" i="3"/>
  <c r="C1229" i="3"/>
  <c r="D1228" i="3"/>
  <c r="C1228" i="3"/>
  <c r="D1227" i="3"/>
  <c r="C1227" i="3"/>
  <c r="D1226" i="3"/>
  <c r="C1226" i="3"/>
  <c r="D1225" i="3"/>
  <c r="C1225" i="3"/>
  <c r="D1224" i="3"/>
  <c r="C1224" i="3"/>
  <c r="D1223" i="3"/>
  <c r="C1223" i="3"/>
  <c r="D1222" i="3"/>
  <c r="C1222" i="3"/>
  <c r="D1221" i="3"/>
  <c r="C1221" i="3"/>
  <c r="D1220" i="3"/>
  <c r="C1220" i="3"/>
  <c r="D1219" i="3"/>
  <c r="C1219" i="3"/>
  <c r="D1218" i="3"/>
  <c r="C1218" i="3"/>
  <c r="D1217" i="3"/>
  <c r="C1217" i="3"/>
  <c r="D1216" i="3"/>
  <c r="C1216" i="3"/>
  <c r="D1215" i="3"/>
  <c r="C1215" i="3"/>
  <c r="D1214" i="3"/>
  <c r="C1214" i="3"/>
  <c r="D1213" i="3"/>
  <c r="C1213" i="3"/>
  <c r="D1212" i="3"/>
  <c r="C1212" i="3"/>
  <c r="D1211" i="3"/>
  <c r="C1211" i="3"/>
  <c r="D1210" i="3"/>
  <c r="C1210" i="3"/>
  <c r="D1209" i="3"/>
  <c r="C1209" i="3"/>
  <c r="D1208" i="3"/>
  <c r="C1208" i="3"/>
  <c r="D1207" i="3"/>
  <c r="C1207" i="3"/>
  <c r="D1206" i="3"/>
  <c r="C1206" i="3"/>
  <c r="D1205" i="3"/>
  <c r="C1205" i="3"/>
  <c r="D1204" i="3"/>
  <c r="C1204" i="3"/>
  <c r="D1203" i="3"/>
  <c r="C1203" i="3"/>
  <c r="D1202" i="3"/>
  <c r="C1202" i="3"/>
  <c r="D1201" i="3"/>
  <c r="C1201" i="3"/>
  <c r="D1200" i="3"/>
  <c r="C1200" i="3"/>
  <c r="D1199" i="3"/>
  <c r="C1199" i="3"/>
  <c r="D1198" i="3"/>
  <c r="C1198" i="3"/>
  <c r="D1197" i="3"/>
  <c r="C1197" i="3"/>
  <c r="D1196" i="3"/>
  <c r="C1196" i="3"/>
  <c r="D1195" i="3"/>
  <c r="C1195" i="3"/>
  <c r="D1194" i="3"/>
  <c r="C1194" i="3"/>
  <c r="D1193" i="3"/>
  <c r="C1193" i="3"/>
  <c r="D1192" i="3"/>
  <c r="C1192" i="3"/>
  <c r="D1191" i="3"/>
  <c r="C1191" i="3"/>
  <c r="D1190" i="3"/>
  <c r="C1190" i="3"/>
  <c r="D1189" i="3"/>
  <c r="C1189" i="3"/>
  <c r="D1188" i="3"/>
  <c r="C1188" i="3"/>
  <c r="D1187" i="3"/>
  <c r="C1187" i="3"/>
  <c r="D1186" i="3"/>
  <c r="C1186" i="3"/>
  <c r="D1185" i="3"/>
  <c r="C1185" i="3"/>
  <c r="D1184" i="3"/>
  <c r="C1184" i="3"/>
  <c r="D1183" i="3"/>
  <c r="C1183" i="3"/>
  <c r="D1182" i="3"/>
  <c r="C1182" i="3"/>
  <c r="D1181" i="3"/>
  <c r="C1181" i="3"/>
  <c r="D1180" i="3"/>
  <c r="C1180" i="3"/>
  <c r="D1179" i="3"/>
  <c r="C1179" i="3"/>
  <c r="D1178" i="3"/>
  <c r="C1178" i="3"/>
  <c r="D1177" i="3"/>
  <c r="C1177" i="3"/>
  <c r="D1176" i="3"/>
  <c r="C1176" i="3"/>
  <c r="D1175" i="3"/>
  <c r="C1175" i="3"/>
  <c r="D1174" i="3"/>
  <c r="C1174" i="3"/>
  <c r="D1173" i="3"/>
  <c r="C1173" i="3"/>
  <c r="D1172" i="3"/>
  <c r="C1172" i="3"/>
  <c r="D1171" i="3"/>
  <c r="C1171" i="3"/>
  <c r="D1170" i="3"/>
  <c r="C1170" i="3"/>
  <c r="D1169" i="3"/>
  <c r="C1169" i="3"/>
  <c r="D1168" i="3"/>
  <c r="C1168" i="3"/>
  <c r="D1167" i="3"/>
  <c r="C1167" i="3"/>
  <c r="D1166" i="3"/>
  <c r="C1166" i="3"/>
  <c r="D1165" i="3"/>
  <c r="C1165" i="3"/>
  <c r="D1164" i="3"/>
  <c r="C1164" i="3"/>
  <c r="D1163" i="3"/>
  <c r="C1163" i="3"/>
  <c r="D1162" i="3"/>
  <c r="C1162" i="3"/>
  <c r="D1161" i="3"/>
  <c r="C1161" i="3"/>
  <c r="D1160" i="3"/>
  <c r="C1160" i="3"/>
  <c r="D1159" i="3"/>
  <c r="C1159" i="3"/>
  <c r="D1158" i="3"/>
  <c r="C1158" i="3"/>
  <c r="D1157" i="3"/>
  <c r="C1157" i="3"/>
  <c r="D1156" i="3"/>
  <c r="C1156" i="3"/>
  <c r="D1155" i="3"/>
  <c r="C1155" i="3"/>
  <c r="D1154" i="3"/>
  <c r="C1154" i="3"/>
  <c r="D1153" i="3"/>
  <c r="C1153" i="3"/>
  <c r="D1152" i="3"/>
  <c r="C1152" i="3"/>
  <c r="D1151" i="3"/>
  <c r="C1151" i="3"/>
  <c r="D1150" i="3"/>
  <c r="C1150" i="3"/>
  <c r="D1149" i="3"/>
  <c r="C1149" i="3"/>
  <c r="D1148" i="3"/>
  <c r="C1148" i="3"/>
  <c r="D1147" i="3"/>
  <c r="C1147" i="3"/>
  <c r="D1146" i="3"/>
  <c r="C1146" i="3"/>
  <c r="D1145" i="3"/>
  <c r="C1145" i="3"/>
  <c r="D1144" i="3"/>
  <c r="C1144" i="3"/>
  <c r="D1143" i="3"/>
  <c r="C1143" i="3"/>
  <c r="D1142" i="3"/>
  <c r="C1142" i="3"/>
  <c r="D1141" i="3"/>
  <c r="C1141" i="3"/>
  <c r="D1140" i="3"/>
  <c r="C1140" i="3"/>
  <c r="D1139" i="3"/>
  <c r="C1139" i="3"/>
  <c r="D1138" i="3"/>
  <c r="C1138" i="3"/>
  <c r="D1137" i="3"/>
  <c r="C1137" i="3"/>
  <c r="D1136" i="3"/>
  <c r="C1136" i="3"/>
  <c r="D1135" i="3"/>
  <c r="C1135" i="3"/>
  <c r="D1134" i="3"/>
  <c r="C1134" i="3"/>
  <c r="D1133" i="3"/>
  <c r="C1133" i="3"/>
  <c r="D1132" i="3"/>
  <c r="C1132" i="3"/>
  <c r="D1131" i="3"/>
  <c r="C1131" i="3"/>
  <c r="D1130" i="3"/>
  <c r="C1130" i="3"/>
  <c r="D1129" i="3"/>
  <c r="C1129" i="3"/>
  <c r="D1128" i="3"/>
  <c r="C1128" i="3"/>
  <c r="D1127" i="3"/>
  <c r="C1127" i="3"/>
  <c r="D1126" i="3"/>
  <c r="C1126" i="3"/>
  <c r="D1125" i="3"/>
  <c r="C1125" i="3"/>
  <c r="D1124" i="3"/>
  <c r="C1124" i="3"/>
  <c r="D1123" i="3"/>
  <c r="C1123" i="3"/>
  <c r="D1122" i="3"/>
  <c r="C1122" i="3"/>
  <c r="D1121" i="3"/>
  <c r="C1121" i="3"/>
  <c r="D1120" i="3"/>
  <c r="C1120" i="3"/>
  <c r="D1119" i="3"/>
  <c r="C1119" i="3"/>
  <c r="D1118" i="3"/>
  <c r="C1118" i="3"/>
  <c r="D1117" i="3"/>
  <c r="C1117" i="3"/>
  <c r="D1116" i="3"/>
  <c r="C1116" i="3"/>
  <c r="D1115" i="3"/>
  <c r="C1115" i="3"/>
  <c r="D1114" i="3"/>
  <c r="C1114" i="3"/>
  <c r="D1113" i="3"/>
  <c r="C1113" i="3"/>
  <c r="D1112" i="3"/>
  <c r="C1112" i="3"/>
  <c r="D1111" i="3"/>
  <c r="C1111" i="3"/>
  <c r="D1110" i="3"/>
  <c r="C1110" i="3"/>
  <c r="D1109" i="3"/>
  <c r="C1109" i="3"/>
  <c r="D1108" i="3"/>
  <c r="C1108" i="3"/>
  <c r="D1107" i="3"/>
  <c r="C1107" i="3"/>
  <c r="D1106" i="3"/>
  <c r="C1106" i="3"/>
  <c r="D1105" i="3"/>
  <c r="C1105" i="3"/>
  <c r="D1104" i="3"/>
  <c r="C1104" i="3"/>
  <c r="D1103" i="3"/>
  <c r="C1103" i="3"/>
  <c r="D1102" i="3"/>
  <c r="C1102" i="3"/>
  <c r="D1101" i="3"/>
  <c r="C1101" i="3"/>
  <c r="D1100" i="3"/>
  <c r="C1100" i="3"/>
  <c r="D1099" i="3"/>
  <c r="C1099" i="3"/>
  <c r="D1098" i="3"/>
  <c r="C1098" i="3"/>
  <c r="D1097" i="3"/>
  <c r="C1097" i="3"/>
  <c r="D1096" i="3"/>
  <c r="C1096" i="3"/>
  <c r="D1095" i="3"/>
  <c r="C1095" i="3"/>
  <c r="D1094" i="3"/>
  <c r="C1094" i="3"/>
  <c r="D1093" i="3"/>
  <c r="C1093" i="3"/>
  <c r="D1092" i="3"/>
  <c r="C1092" i="3"/>
  <c r="D1091" i="3"/>
  <c r="C1091" i="3"/>
  <c r="D1090" i="3"/>
  <c r="C1090" i="3"/>
  <c r="D1089" i="3"/>
  <c r="C1089" i="3"/>
  <c r="D1088" i="3"/>
  <c r="C1088" i="3"/>
  <c r="D1087" i="3"/>
  <c r="C1087" i="3"/>
  <c r="D1086" i="3"/>
  <c r="C1086" i="3"/>
  <c r="D1085" i="3"/>
  <c r="C1085" i="3"/>
  <c r="D1084" i="3"/>
  <c r="C1084" i="3"/>
  <c r="D1083" i="3"/>
  <c r="C1083" i="3"/>
  <c r="D1082" i="3"/>
  <c r="C1082" i="3"/>
  <c r="D1081" i="3"/>
  <c r="C1081" i="3"/>
  <c r="D1080" i="3"/>
  <c r="C1080" i="3"/>
  <c r="D1079" i="3"/>
  <c r="C1079" i="3"/>
  <c r="D1078" i="3"/>
  <c r="C1078" i="3"/>
  <c r="D1077" i="3"/>
  <c r="C1077" i="3"/>
  <c r="D1076" i="3"/>
  <c r="C1076" i="3"/>
  <c r="D1075" i="3"/>
  <c r="C1075" i="3"/>
  <c r="D1074" i="3"/>
  <c r="C1074" i="3"/>
  <c r="D1073" i="3"/>
  <c r="C1073" i="3"/>
  <c r="D1072" i="3"/>
  <c r="C1072" i="3"/>
  <c r="D1071" i="3"/>
  <c r="C1071" i="3"/>
  <c r="D1070" i="3"/>
  <c r="C1070" i="3"/>
  <c r="D1069" i="3"/>
  <c r="C1069" i="3"/>
  <c r="D1068" i="3"/>
  <c r="C1068" i="3"/>
  <c r="D1067" i="3"/>
  <c r="C1067" i="3"/>
  <c r="D1066" i="3"/>
  <c r="C1066" i="3"/>
  <c r="D1065" i="3"/>
  <c r="C1065" i="3"/>
  <c r="D1064" i="3"/>
  <c r="C1064" i="3"/>
  <c r="D1063" i="3"/>
  <c r="C1063" i="3"/>
  <c r="D1062" i="3"/>
  <c r="C1062" i="3"/>
  <c r="D1061" i="3"/>
  <c r="C1061" i="3"/>
  <c r="D1060" i="3"/>
  <c r="C1060" i="3"/>
  <c r="D1059" i="3"/>
  <c r="C1059" i="3"/>
  <c r="D1058" i="3"/>
  <c r="C1058" i="3"/>
  <c r="D1057" i="3"/>
  <c r="C1057" i="3"/>
  <c r="D1056" i="3"/>
  <c r="C1056" i="3"/>
  <c r="D1055" i="3"/>
  <c r="C1055" i="3"/>
  <c r="D1054" i="3"/>
  <c r="C1054" i="3"/>
  <c r="D1053" i="3"/>
  <c r="C1053" i="3"/>
  <c r="D1052" i="3"/>
  <c r="C1052" i="3"/>
  <c r="D1051" i="3"/>
  <c r="C1051" i="3"/>
  <c r="D1050" i="3"/>
  <c r="C1050" i="3"/>
  <c r="D1049" i="3"/>
  <c r="C1049" i="3"/>
  <c r="D1048" i="3"/>
  <c r="C1048" i="3"/>
  <c r="D1047" i="3"/>
  <c r="C1047" i="3"/>
  <c r="D1046" i="3"/>
  <c r="C1046" i="3"/>
  <c r="D1045" i="3"/>
  <c r="C1045" i="3"/>
  <c r="D1044" i="3"/>
  <c r="C1044" i="3"/>
  <c r="D1043" i="3"/>
  <c r="C1043" i="3"/>
  <c r="D1042" i="3"/>
  <c r="C1042" i="3"/>
  <c r="D1041" i="3"/>
  <c r="C1041" i="3"/>
  <c r="D1040" i="3"/>
  <c r="C1040" i="3"/>
  <c r="D1039" i="3"/>
  <c r="C1039" i="3"/>
  <c r="D1038" i="3"/>
  <c r="C1038" i="3"/>
  <c r="D1037" i="3"/>
  <c r="C1037" i="3"/>
  <c r="D1036" i="3"/>
  <c r="C1036" i="3"/>
  <c r="D1035" i="3"/>
  <c r="C1035" i="3"/>
  <c r="D1034" i="3"/>
  <c r="C1034" i="3"/>
  <c r="D1033" i="3"/>
  <c r="C1033" i="3"/>
  <c r="D1032" i="3"/>
  <c r="C1032" i="3"/>
  <c r="D1031" i="3"/>
  <c r="C1031" i="3"/>
  <c r="D1030" i="3"/>
  <c r="C1030" i="3"/>
  <c r="D1029" i="3"/>
  <c r="C1029" i="3"/>
  <c r="D1028" i="3"/>
  <c r="C1028" i="3"/>
  <c r="D1027" i="3"/>
  <c r="C1027" i="3"/>
  <c r="D1026" i="3"/>
  <c r="C1026" i="3"/>
  <c r="D1025" i="3"/>
  <c r="C1025" i="3"/>
  <c r="D1024" i="3"/>
  <c r="C1024" i="3"/>
  <c r="D1023" i="3"/>
  <c r="C1023" i="3"/>
  <c r="D1022" i="3"/>
  <c r="C1022" i="3"/>
  <c r="D1021" i="3"/>
  <c r="C1021" i="3"/>
  <c r="D1020" i="3"/>
  <c r="C1020" i="3"/>
  <c r="D1019" i="3"/>
  <c r="C1019" i="3"/>
  <c r="D1018" i="3"/>
  <c r="C1018" i="3"/>
  <c r="D1017" i="3"/>
  <c r="C1017" i="3"/>
  <c r="D1016" i="3"/>
  <c r="C1016" i="3"/>
  <c r="D1015" i="3"/>
  <c r="C1015" i="3"/>
  <c r="D1014" i="3"/>
  <c r="C1014" i="3"/>
  <c r="D1013" i="3"/>
  <c r="C1013" i="3"/>
  <c r="D1012" i="3"/>
  <c r="C1012" i="3"/>
  <c r="D1011" i="3"/>
  <c r="C1011" i="3"/>
  <c r="D1010" i="3"/>
  <c r="C1010" i="3"/>
  <c r="D1009" i="3"/>
  <c r="C1009" i="3"/>
  <c r="D1008" i="3"/>
  <c r="C1008" i="3"/>
  <c r="D1007" i="3"/>
  <c r="C1007" i="3"/>
  <c r="D1006" i="3"/>
  <c r="C1006" i="3"/>
  <c r="D1005" i="3"/>
  <c r="C1005" i="3"/>
  <c r="D1004" i="3"/>
  <c r="C1004" i="3"/>
  <c r="D1003" i="3"/>
  <c r="C1003" i="3"/>
  <c r="D1002" i="3"/>
  <c r="C1002" i="3"/>
  <c r="D1001" i="3"/>
  <c r="C1001" i="3"/>
  <c r="D1000" i="3"/>
  <c r="C1000" i="3"/>
  <c r="D999" i="3"/>
  <c r="C999" i="3"/>
  <c r="D998" i="3"/>
  <c r="C998" i="3"/>
  <c r="D997" i="3"/>
  <c r="C997" i="3"/>
  <c r="D996" i="3"/>
  <c r="C996" i="3"/>
  <c r="D995" i="3"/>
  <c r="C995" i="3"/>
  <c r="D994" i="3"/>
  <c r="C994" i="3"/>
  <c r="D993" i="3"/>
  <c r="C993" i="3"/>
  <c r="D992" i="3"/>
  <c r="C992" i="3"/>
  <c r="D991" i="3"/>
  <c r="C991" i="3"/>
  <c r="D990" i="3"/>
  <c r="C990" i="3"/>
  <c r="D989" i="3"/>
  <c r="C989" i="3"/>
  <c r="D988" i="3"/>
  <c r="C988" i="3"/>
  <c r="D987" i="3"/>
  <c r="C987" i="3"/>
  <c r="D986" i="3"/>
  <c r="C986" i="3"/>
  <c r="D985" i="3"/>
  <c r="C985" i="3"/>
  <c r="D984" i="3"/>
  <c r="C984" i="3"/>
  <c r="D983" i="3"/>
  <c r="C983" i="3"/>
  <c r="D982" i="3"/>
  <c r="C982" i="3"/>
  <c r="D981" i="3"/>
  <c r="C981" i="3"/>
  <c r="D980" i="3"/>
  <c r="C980" i="3"/>
  <c r="D979" i="3"/>
  <c r="C979" i="3"/>
  <c r="D978" i="3"/>
  <c r="C978" i="3"/>
  <c r="D977" i="3"/>
  <c r="C977" i="3"/>
  <c r="D976" i="3"/>
  <c r="C976" i="3"/>
  <c r="D975" i="3"/>
  <c r="C975" i="3"/>
  <c r="D974" i="3"/>
  <c r="C974" i="3"/>
  <c r="D973" i="3"/>
  <c r="C973" i="3"/>
  <c r="D972" i="3"/>
  <c r="C972" i="3"/>
  <c r="D971" i="3"/>
  <c r="C971" i="3"/>
  <c r="D970" i="3"/>
  <c r="C970" i="3"/>
  <c r="D969" i="3"/>
  <c r="C969" i="3"/>
  <c r="D968" i="3"/>
  <c r="C968" i="3"/>
  <c r="D967" i="3"/>
  <c r="C967" i="3"/>
  <c r="D966" i="3"/>
  <c r="C966" i="3"/>
  <c r="D965" i="3"/>
  <c r="C965" i="3"/>
  <c r="D964" i="3"/>
  <c r="C964" i="3"/>
  <c r="D963" i="3"/>
  <c r="C963" i="3"/>
  <c r="D962" i="3"/>
  <c r="C962" i="3"/>
  <c r="D961" i="3"/>
  <c r="C961" i="3"/>
  <c r="D960" i="3"/>
  <c r="C960" i="3"/>
  <c r="D959" i="3"/>
  <c r="C959" i="3"/>
  <c r="D958" i="3"/>
  <c r="C958" i="3"/>
  <c r="D957" i="3"/>
  <c r="C957" i="3"/>
  <c r="D956" i="3"/>
  <c r="C956" i="3"/>
  <c r="D955" i="3"/>
  <c r="C955" i="3"/>
  <c r="D954" i="3"/>
  <c r="C954" i="3"/>
  <c r="D953" i="3"/>
  <c r="C953" i="3"/>
  <c r="D952" i="3"/>
  <c r="C952" i="3"/>
  <c r="D951" i="3"/>
  <c r="C951" i="3"/>
  <c r="D950" i="3"/>
  <c r="C950" i="3"/>
  <c r="D949" i="3"/>
  <c r="C949" i="3"/>
  <c r="D948" i="3"/>
  <c r="C948" i="3"/>
  <c r="D947" i="3"/>
  <c r="C947" i="3"/>
  <c r="D946" i="3"/>
  <c r="C946" i="3"/>
  <c r="D945" i="3"/>
  <c r="C945" i="3"/>
  <c r="D944" i="3"/>
  <c r="C944" i="3"/>
  <c r="D943" i="3"/>
  <c r="C943" i="3"/>
  <c r="D942" i="3"/>
  <c r="C942" i="3"/>
  <c r="D941" i="3"/>
  <c r="C941" i="3"/>
  <c r="D940" i="3"/>
  <c r="C940" i="3"/>
  <c r="D939" i="3"/>
  <c r="C939" i="3"/>
  <c r="D938" i="3"/>
  <c r="C938" i="3"/>
  <c r="D937" i="3"/>
  <c r="C937" i="3"/>
  <c r="D936" i="3"/>
  <c r="C936" i="3"/>
  <c r="D935" i="3"/>
  <c r="C935" i="3"/>
  <c r="D934" i="3"/>
  <c r="C934" i="3"/>
  <c r="D933" i="3"/>
  <c r="C933" i="3"/>
  <c r="D932" i="3"/>
  <c r="C932" i="3"/>
  <c r="D931" i="3"/>
  <c r="C931" i="3"/>
  <c r="D930" i="3"/>
  <c r="C930" i="3"/>
  <c r="D929" i="3"/>
  <c r="C929" i="3"/>
  <c r="D928" i="3"/>
  <c r="C928" i="3"/>
  <c r="D927" i="3"/>
  <c r="C927" i="3"/>
  <c r="D926" i="3"/>
  <c r="C926" i="3"/>
  <c r="D925" i="3"/>
  <c r="C925" i="3"/>
  <c r="D924" i="3"/>
  <c r="C924" i="3"/>
  <c r="D923" i="3"/>
  <c r="C923" i="3"/>
  <c r="D922" i="3"/>
  <c r="C922" i="3"/>
  <c r="D921" i="3"/>
  <c r="C921" i="3"/>
  <c r="D920" i="3"/>
  <c r="C920" i="3"/>
  <c r="D919" i="3"/>
  <c r="C919" i="3"/>
  <c r="D918" i="3"/>
  <c r="C918" i="3"/>
  <c r="D917" i="3"/>
  <c r="C917" i="3"/>
  <c r="D916" i="3"/>
  <c r="C916" i="3"/>
  <c r="D915" i="3"/>
  <c r="C915" i="3"/>
  <c r="D914" i="3"/>
  <c r="C914" i="3"/>
  <c r="D913" i="3"/>
  <c r="C913" i="3"/>
  <c r="D912" i="3"/>
  <c r="C912" i="3"/>
  <c r="D911" i="3"/>
  <c r="C911" i="3"/>
  <c r="D910" i="3"/>
  <c r="C910" i="3"/>
  <c r="D909" i="3"/>
  <c r="C909" i="3"/>
  <c r="D908" i="3"/>
  <c r="C908" i="3"/>
  <c r="D907" i="3"/>
  <c r="C907" i="3"/>
  <c r="D906" i="3"/>
  <c r="C906" i="3"/>
  <c r="D905" i="3"/>
  <c r="C905" i="3"/>
  <c r="D904" i="3"/>
  <c r="C904" i="3"/>
  <c r="D903" i="3"/>
  <c r="C903" i="3"/>
  <c r="D902" i="3"/>
  <c r="C902" i="3"/>
  <c r="D901" i="3"/>
  <c r="C901" i="3"/>
  <c r="D900" i="3"/>
  <c r="C900" i="3"/>
  <c r="D899" i="3"/>
  <c r="C899" i="3"/>
  <c r="D898" i="3"/>
  <c r="C898" i="3"/>
  <c r="D897" i="3"/>
  <c r="C897" i="3"/>
  <c r="D896" i="3"/>
  <c r="C896" i="3"/>
  <c r="D895" i="3"/>
  <c r="C895" i="3"/>
  <c r="D894" i="3"/>
  <c r="C894" i="3"/>
  <c r="D893" i="3"/>
  <c r="C893" i="3"/>
  <c r="D892" i="3"/>
  <c r="C892" i="3"/>
  <c r="D891" i="3"/>
  <c r="C891" i="3"/>
  <c r="D890" i="3"/>
  <c r="C890" i="3"/>
  <c r="D889" i="3"/>
  <c r="C889" i="3"/>
  <c r="D888" i="3"/>
  <c r="C888" i="3"/>
  <c r="D887" i="3"/>
  <c r="C887" i="3"/>
  <c r="D886" i="3"/>
  <c r="C886" i="3"/>
  <c r="D885" i="3"/>
  <c r="C885" i="3"/>
  <c r="D884" i="3"/>
  <c r="C884" i="3"/>
  <c r="D883" i="3"/>
  <c r="C883" i="3"/>
  <c r="D882" i="3"/>
  <c r="C882" i="3"/>
  <c r="D881" i="3"/>
  <c r="C881" i="3"/>
  <c r="D880" i="3"/>
  <c r="C880" i="3"/>
  <c r="D879" i="3"/>
  <c r="C879" i="3"/>
  <c r="D878" i="3"/>
  <c r="C878" i="3"/>
  <c r="D877" i="3"/>
  <c r="C877" i="3"/>
  <c r="D876" i="3"/>
  <c r="C876" i="3"/>
  <c r="D875" i="3"/>
  <c r="C875" i="3"/>
  <c r="D874" i="3"/>
  <c r="C874" i="3"/>
  <c r="D873" i="3"/>
  <c r="C873" i="3"/>
  <c r="D872" i="3"/>
  <c r="C872" i="3"/>
  <c r="D871" i="3"/>
  <c r="C871" i="3"/>
  <c r="D870" i="3"/>
  <c r="C870" i="3"/>
  <c r="D869" i="3"/>
  <c r="C869" i="3"/>
  <c r="D868" i="3"/>
  <c r="C868" i="3"/>
  <c r="D867" i="3"/>
  <c r="C867" i="3"/>
  <c r="D866" i="3"/>
  <c r="C866" i="3"/>
  <c r="D865" i="3"/>
  <c r="C865" i="3"/>
  <c r="D864" i="3"/>
  <c r="C864" i="3"/>
  <c r="D863" i="3"/>
  <c r="C863" i="3"/>
  <c r="D862" i="3"/>
  <c r="C862" i="3"/>
  <c r="D861" i="3"/>
  <c r="C861" i="3"/>
  <c r="D860" i="3"/>
  <c r="C860" i="3"/>
  <c r="D859" i="3"/>
  <c r="C859" i="3"/>
  <c r="D858" i="3"/>
  <c r="C858" i="3"/>
  <c r="D857" i="3"/>
  <c r="C857" i="3"/>
  <c r="D856" i="3"/>
  <c r="C856" i="3"/>
  <c r="D855" i="3"/>
  <c r="C855" i="3"/>
  <c r="D854" i="3"/>
  <c r="C854" i="3"/>
  <c r="D853" i="3"/>
  <c r="C853" i="3"/>
  <c r="D852" i="3"/>
  <c r="C852" i="3"/>
  <c r="D851" i="3"/>
  <c r="C851" i="3"/>
  <c r="D850" i="3"/>
  <c r="C850" i="3"/>
  <c r="D849" i="3"/>
  <c r="C849" i="3"/>
  <c r="D848" i="3"/>
  <c r="C848" i="3"/>
  <c r="D847" i="3"/>
  <c r="C847" i="3"/>
  <c r="D846" i="3"/>
  <c r="C846" i="3"/>
  <c r="D845" i="3"/>
  <c r="C845" i="3"/>
  <c r="D844" i="3"/>
  <c r="C844" i="3"/>
  <c r="D843" i="3"/>
  <c r="C843" i="3"/>
  <c r="D842" i="3"/>
  <c r="C842" i="3"/>
  <c r="D841" i="3"/>
  <c r="C841" i="3"/>
  <c r="D840" i="3"/>
  <c r="C840" i="3"/>
  <c r="D839" i="3"/>
  <c r="C839" i="3"/>
  <c r="D838" i="3"/>
  <c r="C838" i="3"/>
  <c r="D837" i="3"/>
  <c r="C837" i="3"/>
  <c r="D836" i="3"/>
  <c r="C836" i="3"/>
  <c r="D835" i="3"/>
  <c r="C835" i="3"/>
  <c r="D834" i="3"/>
  <c r="C834" i="3"/>
  <c r="D833" i="3"/>
  <c r="C833" i="3"/>
  <c r="D832" i="3"/>
  <c r="C832" i="3"/>
  <c r="D831" i="3"/>
  <c r="C831" i="3"/>
  <c r="D830" i="3"/>
  <c r="C830" i="3"/>
  <c r="D829" i="3"/>
  <c r="C829" i="3"/>
  <c r="D828" i="3"/>
  <c r="C828" i="3"/>
  <c r="D827" i="3"/>
  <c r="C827" i="3"/>
  <c r="D826" i="3"/>
  <c r="C826" i="3"/>
  <c r="D825" i="3"/>
  <c r="C825" i="3"/>
  <c r="D824" i="3"/>
  <c r="C824" i="3"/>
  <c r="D823" i="3"/>
  <c r="C823" i="3"/>
  <c r="D822" i="3"/>
  <c r="C822" i="3"/>
  <c r="D821" i="3"/>
  <c r="C821" i="3"/>
  <c r="D820" i="3"/>
  <c r="C820" i="3"/>
  <c r="D819" i="3"/>
  <c r="C819" i="3"/>
  <c r="D818" i="3"/>
  <c r="C818" i="3"/>
  <c r="D817" i="3"/>
  <c r="C817" i="3"/>
  <c r="D816" i="3"/>
  <c r="C816" i="3"/>
  <c r="D815" i="3"/>
  <c r="C815" i="3"/>
  <c r="D814" i="3"/>
  <c r="C814" i="3"/>
  <c r="D813" i="3"/>
  <c r="C813" i="3"/>
  <c r="D812" i="3"/>
  <c r="C812" i="3"/>
  <c r="D811" i="3"/>
  <c r="C811" i="3"/>
  <c r="D810" i="3"/>
  <c r="C810" i="3"/>
  <c r="D809" i="3"/>
  <c r="C809" i="3"/>
  <c r="D808" i="3"/>
  <c r="C808" i="3"/>
  <c r="D807" i="3"/>
  <c r="C807" i="3"/>
  <c r="D806" i="3"/>
  <c r="C806" i="3"/>
  <c r="D805" i="3"/>
  <c r="C805" i="3"/>
  <c r="D804" i="3"/>
  <c r="C804" i="3"/>
  <c r="D803" i="3"/>
  <c r="C803" i="3"/>
  <c r="D802" i="3"/>
  <c r="C802" i="3"/>
  <c r="D801" i="3"/>
  <c r="C801" i="3"/>
  <c r="D800" i="3"/>
  <c r="C800" i="3"/>
  <c r="D799" i="3"/>
  <c r="C799" i="3"/>
  <c r="D798" i="3"/>
  <c r="C798" i="3"/>
  <c r="D797" i="3"/>
  <c r="C797" i="3"/>
  <c r="D796" i="3"/>
  <c r="C796" i="3"/>
  <c r="D795" i="3"/>
  <c r="C795" i="3"/>
  <c r="D794" i="3"/>
  <c r="C794" i="3"/>
  <c r="D793" i="3"/>
  <c r="C793" i="3"/>
  <c r="D792" i="3"/>
  <c r="C792" i="3"/>
  <c r="D791" i="3"/>
  <c r="C791" i="3"/>
  <c r="D790" i="3"/>
  <c r="C790" i="3"/>
  <c r="D789" i="3"/>
  <c r="C789" i="3"/>
  <c r="D788" i="3"/>
  <c r="C788" i="3"/>
  <c r="D787" i="3"/>
  <c r="C787" i="3"/>
  <c r="D786" i="3"/>
  <c r="C786" i="3"/>
  <c r="D785" i="3"/>
  <c r="C785" i="3"/>
  <c r="D784" i="3"/>
  <c r="C784" i="3"/>
  <c r="D783" i="3"/>
  <c r="C783" i="3"/>
  <c r="D782" i="3"/>
  <c r="C782" i="3"/>
  <c r="D781" i="3"/>
  <c r="C781" i="3"/>
  <c r="D780" i="3"/>
  <c r="C780" i="3"/>
  <c r="D779" i="3"/>
  <c r="C779" i="3"/>
  <c r="D778" i="3"/>
  <c r="C778" i="3"/>
  <c r="D777" i="3"/>
  <c r="C777" i="3"/>
  <c r="D776" i="3"/>
  <c r="C776" i="3"/>
  <c r="D775" i="3"/>
  <c r="C775" i="3"/>
  <c r="D774" i="3"/>
  <c r="C774" i="3"/>
  <c r="D773" i="3"/>
  <c r="C773" i="3"/>
  <c r="D772" i="3"/>
  <c r="C772" i="3"/>
  <c r="D771" i="3"/>
  <c r="C771" i="3"/>
  <c r="D770" i="3"/>
  <c r="C770" i="3"/>
  <c r="D769" i="3"/>
  <c r="C769" i="3"/>
  <c r="D768" i="3"/>
  <c r="C768" i="3"/>
  <c r="D767" i="3"/>
  <c r="C767" i="3"/>
  <c r="D766" i="3"/>
  <c r="C766" i="3"/>
  <c r="D765" i="3"/>
  <c r="C765" i="3"/>
  <c r="D764" i="3"/>
  <c r="C764" i="3"/>
  <c r="D763" i="3"/>
  <c r="C763" i="3"/>
  <c r="D762" i="3"/>
  <c r="C762" i="3"/>
  <c r="D761" i="3"/>
  <c r="C761" i="3"/>
  <c r="D760" i="3"/>
  <c r="C760" i="3"/>
  <c r="D759" i="3"/>
  <c r="C759" i="3"/>
  <c r="D758" i="3"/>
  <c r="C758" i="3"/>
  <c r="D757" i="3"/>
  <c r="C757" i="3"/>
  <c r="D756" i="3"/>
  <c r="C756" i="3"/>
  <c r="D755" i="3"/>
  <c r="C755" i="3"/>
  <c r="D754" i="3"/>
  <c r="C754" i="3"/>
  <c r="D753" i="3"/>
  <c r="C753" i="3"/>
  <c r="D752" i="3"/>
  <c r="C752" i="3"/>
  <c r="D751" i="3"/>
  <c r="C751" i="3"/>
  <c r="D750" i="3"/>
  <c r="C750" i="3"/>
  <c r="D749" i="3"/>
  <c r="C749" i="3"/>
  <c r="D748" i="3"/>
  <c r="C748" i="3"/>
  <c r="D747" i="3"/>
  <c r="C747" i="3"/>
  <c r="D746" i="3"/>
  <c r="C746" i="3"/>
  <c r="D745" i="3"/>
  <c r="C745" i="3"/>
  <c r="D744" i="3"/>
  <c r="C744" i="3"/>
  <c r="D743" i="3"/>
  <c r="C743" i="3"/>
  <c r="D742" i="3"/>
  <c r="C742" i="3"/>
  <c r="D741" i="3"/>
  <c r="C741" i="3"/>
  <c r="D740" i="3"/>
  <c r="C740" i="3"/>
  <c r="D739" i="3"/>
  <c r="C739" i="3"/>
  <c r="D738" i="3"/>
  <c r="C738" i="3"/>
  <c r="J2209" i="3"/>
  <c r="J2208" i="3"/>
  <c r="J2207" i="3"/>
  <c r="J2206" i="3"/>
  <c r="J2205" i="3"/>
  <c r="J2204" i="3"/>
  <c r="J2203" i="3"/>
  <c r="J2202" i="3"/>
  <c r="J2201" i="3"/>
  <c r="J2200" i="3"/>
  <c r="J2199" i="3"/>
  <c r="J2198" i="3"/>
  <c r="J2197" i="3"/>
  <c r="J2196" i="3"/>
  <c r="J2195" i="3"/>
  <c r="J2194" i="3"/>
  <c r="J2193" i="3"/>
  <c r="J2192" i="3"/>
  <c r="J2191" i="3"/>
  <c r="J2190" i="3"/>
  <c r="J2189" i="3"/>
  <c r="J2188" i="3"/>
  <c r="J2187" i="3"/>
  <c r="J2186" i="3"/>
  <c r="J2185" i="3"/>
  <c r="J2184" i="3"/>
  <c r="J2183" i="3"/>
  <c r="J2182" i="3"/>
  <c r="J2181" i="3"/>
  <c r="J2180" i="3"/>
  <c r="J2179" i="3"/>
  <c r="J2178" i="3"/>
  <c r="J2177" i="3"/>
  <c r="J2176" i="3"/>
  <c r="J2175" i="3"/>
  <c r="J2174" i="3"/>
  <c r="J2173" i="3"/>
  <c r="J2172" i="3"/>
  <c r="J2171" i="3"/>
  <c r="J2170" i="3"/>
  <c r="J2169" i="3"/>
  <c r="J2168" i="3"/>
  <c r="J2167" i="3"/>
  <c r="J2166" i="3"/>
  <c r="J2165" i="3"/>
  <c r="J2164" i="3"/>
  <c r="J2163" i="3"/>
  <c r="J2162" i="3"/>
  <c r="J2161" i="3"/>
  <c r="J2160" i="3"/>
  <c r="J2159" i="3"/>
  <c r="J2158" i="3"/>
  <c r="J2157" i="3"/>
  <c r="J2156" i="3"/>
  <c r="J2155" i="3"/>
  <c r="J2154" i="3"/>
  <c r="J2153" i="3"/>
  <c r="J2152" i="3"/>
  <c r="J2151" i="3"/>
  <c r="J2150" i="3"/>
  <c r="J2149" i="3"/>
  <c r="J2148" i="3"/>
  <c r="J2147" i="3"/>
  <c r="J2146" i="3"/>
  <c r="J2145" i="3"/>
  <c r="J2144" i="3"/>
  <c r="J2143" i="3"/>
  <c r="J2142" i="3"/>
  <c r="J2141" i="3"/>
  <c r="J2140" i="3"/>
  <c r="J2139" i="3"/>
  <c r="J2138" i="3"/>
  <c r="J2137" i="3"/>
  <c r="J2136" i="3"/>
  <c r="J2135" i="3"/>
  <c r="J2134" i="3"/>
  <c r="J2133" i="3"/>
  <c r="J2132" i="3"/>
  <c r="J2131" i="3"/>
  <c r="J2130" i="3"/>
  <c r="J2129" i="3"/>
  <c r="J2128" i="3"/>
  <c r="J2127" i="3"/>
  <c r="J2126" i="3"/>
  <c r="J2125" i="3"/>
  <c r="J2124" i="3"/>
  <c r="J2123" i="3"/>
  <c r="J2122" i="3"/>
  <c r="J2121" i="3"/>
  <c r="J2120" i="3"/>
  <c r="J2119" i="3"/>
  <c r="J2118" i="3"/>
  <c r="J2117" i="3"/>
  <c r="J2116" i="3"/>
  <c r="J2115" i="3"/>
  <c r="J2114" i="3"/>
  <c r="J2113" i="3"/>
  <c r="J2112" i="3"/>
  <c r="J2111" i="3"/>
  <c r="J2110" i="3"/>
  <c r="J2109" i="3"/>
  <c r="J2108" i="3"/>
  <c r="J2107" i="3"/>
  <c r="J2106" i="3"/>
  <c r="J2105" i="3"/>
  <c r="J2104" i="3"/>
  <c r="J2103" i="3"/>
  <c r="J2102" i="3"/>
  <c r="J2101" i="3"/>
  <c r="J2100" i="3"/>
  <c r="J2099" i="3"/>
  <c r="J2098" i="3"/>
  <c r="J2097" i="3"/>
  <c r="J2096" i="3"/>
  <c r="J2095" i="3"/>
  <c r="J2094" i="3"/>
  <c r="J2093" i="3"/>
  <c r="J2092" i="3"/>
  <c r="J2091" i="3"/>
  <c r="J2090" i="3"/>
  <c r="J2089" i="3"/>
  <c r="J2088" i="3"/>
  <c r="J2087" i="3"/>
  <c r="J2086" i="3"/>
  <c r="J2085" i="3"/>
  <c r="J2084" i="3"/>
  <c r="J2083" i="3"/>
  <c r="J2082" i="3"/>
  <c r="J2081" i="3"/>
  <c r="J2080" i="3"/>
  <c r="J2079" i="3"/>
  <c r="J2078" i="3"/>
  <c r="J2077" i="3"/>
  <c r="J2076" i="3"/>
  <c r="J2075" i="3"/>
  <c r="J2074" i="3"/>
  <c r="J2073" i="3"/>
  <c r="J2072" i="3"/>
  <c r="J2071" i="3"/>
  <c r="J2070" i="3"/>
  <c r="J2069" i="3"/>
  <c r="J2068" i="3"/>
  <c r="J2067" i="3"/>
  <c r="J2066" i="3"/>
  <c r="J2065" i="3"/>
  <c r="J2064" i="3"/>
  <c r="J2063" i="3"/>
  <c r="J2062" i="3"/>
  <c r="J2061" i="3"/>
  <c r="J2060" i="3"/>
  <c r="J2059" i="3"/>
  <c r="J2058" i="3"/>
  <c r="J2057" i="3"/>
  <c r="J2056" i="3"/>
  <c r="J2055" i="3"/>
  <c r="J2054" i="3"/>
  <c r="J2053" i="3"/>
  <c r="J2052" i="3"/>
  <c r="J2051" i="3"/>
  <c r="J2050" i="3"/>
  <c r="J2049" i="3"/>
  <c r="J2048" i="3"/>
  <c r="J2047" i="3"/>
  <c r="J2046" i="3"/>
  <c r="J2045" i="3"/>
  <c r="J2044" i="3"/>
  <c r="J2043" i="3"/>
  <c r="J2042" i="3"/>
  <c r="J2041" i="3"/>
  <c r="J2040" i="3"/>
  <c r="J2039" i="3"/>
  <c r="J2038" i="3"/>
  <c r="J2037" i="3"/>
  <c r="J2036" i="3"/>
  <c r="J2035" i="3"/>
  <c r="J2034" i="3"/>
  <c r="J2033" i="3"/>
  <c r="J2032" i="3"/>
  <c r="J2031" i="3"/>
  <c r="J2030" i="3"/>
  <c r="J2029" i="3"/>
  <c r="J2028" i="3"/>
  <c r="J2027" i="3"/>
  <c r="J2026" i="3"/>
  <c r="J2025" i="3"/>
  <c r="J2024" i="3"/>
  <c r="J2023" i="3"/>
  <c r="J2022" i="3"/>
  <c r="J2021" i="3"/>
  <c r="J2020" i="3"/>
  <c r="J2019" i="3"/>
  <c r="J2018" i="3"/>
  <c r="J2017" i="3"/>
  <c r="J2016" i="3"/>
  <c r="J2015" i="3"/>
  <c r="J2014" i="3"/>
  <c r="J2013" i="3"/>
  <c r="J2012" i="3"/>
  <c r="J2011" i="3"/>
  <c r="J2010" i="3"/>
  <c r="J2009" i="3"/>
  <c r="J2008" i="3"/>
  <c r="J2007" i="3"/>
  <c r="J2006" i="3"/>
  <c r="J2005" i="3"/>
  <c r="J2004" i="3"/>
  <c r="J2003" i="3"/>
  <c r="J2002" i="3"/>
  <c r="J2001" i="3"/>
  <c r="J2000" i="3"/>
  <c r="J1999" i="3"/>
  <c r="J1998" i="3"/>
  <c r="J1997" i="3"/>
  <c r="J1996" i="3"/>
  <c r="J1995" i="3"/>
  <c r="J1994" i="3"/>
  <c r="J1993" i="3"/>
  <c r="J1992" i="3"/>
  <c r="J1991" i="3"/>
  <c r="J1990" i="3"/>
  <c r="J1989" i="3"/>
  <c r="J1988" i="3"/>
  <c r="J1987" i="3"/>
  <c r="J1986" i="3"/>
  <c r="J1985" i="3"/>
  <c r="J1984" i="3"/>
  <c r="J1983" i="3"/>
  <c r="J1982" i="3"/>
  <c r="J1981" i="3"/>
  <c r="J1980" i="3"/>
  <c r="J1979" i="3"/>
  <c r="J1978" i="3"/>
  <c r="J1977" i="3"/>
  <c r="J1976" i="3"/>
  <c r="J1975" i="3"/>
  <c r="J1974" i="3"/>
  <c r="J1973" i="3"/>
  <c r="J1972" i="3"/>
  <c r="J1971" i="3"/>
  <c r="J1970" i="3"/>
  <c r="J1969" i="3"/>
  <c r="J1968" i="3"/>
  <c r="J1967" i="3"/>
  <c r="J1966" i="3"/>
  <c r="J1965" i="3"/>
  <c r="J1964" i="3"/>
  <c r="J1963" i="3"/>
  <c r="J1962" i="3"/>
  <c r="J1961" i="3"/>
  <c r="J1960" i="3"/>
  <c r="J1959" i="3"/>
  <c r="J1958" i="3"/>
  <c r="J1957" i="3"/>
  <c r="J1956" i="3"/>
  <c r="J1955" i="3"/>
  <c r="J1954" i="3"/>
  <c r="J1953" i="3"/>
  <c r="J1952" i="3"/>
  <c r="J1951" i="3"/>
  <c r="J1950" i="3"/>
  <c r="J1949" i="3"/>
  <c r="J1948" i="3"/>
  <c r="J1947" i="3"/>
  <c r="J1946" i="3"/>
  <c r="J1945" i="3"/>
  <c r="J1944" i="3"/>
  <c r="J1943" i="3"/>
  <c r="J1942" i="3"/>
  <c r="J1941" i="3"/>
  <c r="J1940" i="3"/>
  <c r="J1939" i="3"/>
  <c r="J1938" i="3"/>
  <c r="J1937" i="3"/>
  <c r="J1936" i="3"/>
  <c r="J1935" i="3"/>
  <c r="J1934" i="3"/>
  <c r="J1933" i="3"/>
  <c r="J1932" i="3"/>
  <c r="J1931" i="3"/>
  <c r="J1930" i="3"/>
  <c r="J1929" i="3"/>
  <c r="J1928" i="3"/>
  <c r="J1927" i="3"/>
  <c r="J1926" i="3"/>
  <c r="J1925" i="3"/>
  <c r="J1924" i="3"/>
  <c r="J1923" i="3"/>
  <c r="J1922" i="3"/>
  <c r="J1921" i="3"/>
  <c r="J1920" i="3"/>
  <c r="J1919" i="3"/>
  <c r="J1918" i="3"/>
  <c r="J1917" i="3"/>
  <c r="J1916" i="3"/>
  <c r="J1915" i="3"/>
  <c r="J1914" i="3"/>
  <c r="J1913" i="3"/>
  <c r="J1912" i="3"/>
  <c r="J1911" i="3"/>
  <c r="J1910" i="3"/>
  <c r="J1909" i="3"/>
  <c r="J1908" i="3"/>
  <c r="J1907" i="3"/>
  <c r="J1906" i="3"/>
  <c r="J1905" i="3"/>
  <c r="J1904" i="3"/>
  <c r="J1903" i="3"/>
  <c r="J1902" i="3"/>
  <c r="J1901" i="3"/>
  <c r="J1900" i="3"/>
  <c r="J1899" i="3"/>
  <c r="J1898" i="3"/>
  <c r="J1897" i="3"/>
  <c r="J1896" i="3"/>
  <c r="J1895" i="3"/>
  <c r="J1894" i="3"/>
  <c r="J1893" i="3"/>
  <c r="J1892" i="3"/>
  <c r="J1891" i="3"/>
  <c r="J1890" i="3"/>
  <c r="J1889" i="3"/>
  <c r="J1888" i="3"/>
  <c r="J1887" i="3"/>
  <c r="J1886" i="3"/>
  <c r="J1885" i="3"/>
  <c r="J1884" i="3"/>
  <c r="J1883" i="3"/>
  <c r="J1882" i="3"/>
  <c r="J1881" i="3"/>
  <c r="J1880" i="3"/>
  <c r="J1879" i="3"/>
  <c r="J1878" i="3"/>
  <c r="J1877" i="3"/>
  <c r="J1876" i="3"/>
  <c r="J1875" i="3"/>
  <c r="J1874" i="3"/>
  <c r="J1873" i="3"/>
  <c r="J1872" i="3"/>
  <c r="J1871" i="3"/>
  <c r="J1870" i="3"/>
  <c r="J1869" i="3"/>
  <c r="J1868" i="3"/>
  <c r="J1867" i="3"/>
  <c r="J1866" i="3"/>
  <c r="J1865" i="3"/>
  <c r="J1864" i="3"/>
  <c r="J1863" i="3"/>
  <c r="J1862" i="3"/>
  <c r="J1861" i="3"/>
  <c r="J1860" i="3"/>
  <c r="J1859" i="3"/>
  <c r="J1858" i="3"/>
  <c r="J1857" i="3"/>
  <c r="J1856" i="3"/>
  <c r="J1855" i="3"/>
  <c r="J1854" i="3"/>
  <c r="J1853" i="3"/>
  <c r="J1852" i="3"/>
  <c r="J1851" i="3"/>
  <c r="J1850" i="3"/>
  <c r="J1849" i="3"/>
  <c r="J1848" i="3"/>
  <c r="J1847" i="3"/>
  <c r="J1846" i="3"/>
  <c r="J1845" i="3"/>
  <c r="J1844" i="3"/>
  <c r="J1843" i="3"/>
  <c r="J1842" i="3"/>
  <c r="J1841" i="3"/>
  <c r="J1840" i="3"/>
  <c r="J1839" i="3"/>
  <c r="J1838" i="3"/>
  <c r="J1837" i="3"/>
  <c r="J1836" i="3"/>
  <c r="J1835" i="3"/>
  <c r="J1834" i="3"/>
  <c r="J1833" i="3"/>
  <c r="J1832" i="3"/>
  <c r="J1831" i="3"/>
  <c r="J1830" i="3"/>
  <c r="J1829" i="3"/>
  <c r="J1828" i="3"/>
  <c r="J1827" i="3"/>
  <c r="J1826" i="3"/>
  <c r="J1825" i="3"/>
  <c r="J1824" i="3"/>
  <c r="J1823" i="3"/>
  <c r="J1822" i="3"/>
  <c r="J1821" i="3"/>
  <c r="J1820" i="3"/>
  <c r="J1819" i="3"/>
  <c r="J1818" i="3"/>
  <c r="J1817" i="3"/>
  <c r="J1816" i="3"/>
  <c r="J1815" i="3"/>
  <c r="J1814" i="3"/>
  <c r="J1813" i="3"/>
  <c r="J1812" i="3"/>
  <c r="J1811" i="3"/>
  <c r="J1810" i="3"/>
  <c r="J1809" i="3"/>
  <c r="J1808" i="3"/>
  <c r="J1807" i="3"/>
  <c r="J1806" i="3"/>
  <c r="J1805" i="3"/>
  <c r="J1804" i="3"/>
  <c r="J1803" i="3"/>
  <c r="J1802" i="3"/>
  <c r="J1801" i="3"/>
  <c r="J1800" i="3"/>
  <c r="J1799" i="3"/>
  <c r="J1798" i="3"/>
  <c r="J1797" i="3"/>
  <c r="J1796" i="3"/>
  <c r="J1795" i="3"/>
  <c r="J1794" i="3"/>
  <c r="J1793" i="3"/>
  <c r="J1792" i="3"/>
  <c r="J1791" i="3"/>
  <c r="J1790" i="3"/>
  <c r="J1789" i="3"/>
  <c r="J1788" i="3"/>
  <c r="J1787" i="3"/>
  <c r="J1786" i="3"/>
  <c r="J1785" i="3"/>
  <c r="J1784" i="3"/>
  <c r="J1783" i="3"/>
  <c r="J1782" i="3"/>
  <c r="J1781" i="3"/>
  <c r="J1780" i="3"/>
  <c r="J1779" i="3"/>
  <c r="J1778" i="3"/>
  <c r="J1777" i="3"/>
  <c r="J1776" i="3"/>
  <c r="J1775" i="3"/>
  <c r="J1774" i="3"/>
  <c r="J1773" i="3"/>
  <c r="J1772" i="3"/>
  <c r="J1771" i="3"/>
  <c r="J1770" i="3"/>
  <c r="J1769" i="3"/>
  <c r="J1768" i="3"/>
  <c r="J1767" i="3"/>
  <c r="J1766" i="3"/>
  <c r="J1765" i="3"/>
  <c r="J1764" i="3"/>
  <c r="J1763" i="3"/>
  <c r="J1762" i="3"/>
  <c r="J1761" i="3"/>
  <c r="J1760" i="3"/>
  <c r="J1759" i="3"/>
  <c r="J1758" i="3"/>
  <c r="J1757" i="3"/>
  <c r="J1756" i="3"/>
  <c r="J1755" i="3"/>
  <c r="J1754" i="3"/>
  <c r="J1753" i="3"/>
  <c r="J1752" i="3"/>
  <c r="J1751" i="3"/>
  <c r="J1750" i="3"/>
  <c r="J1749" i="3"/>
  <c r="J1748" i="3"/>
  <c r="J1747" i="3"/>
  <c r="J1746" i="3"/>
  <c r="J1745" i="3"/>
  <c r="J1744" i="3"/>
  <c r="J1743" i="3"/>
  <c r="J1742" i="3"/>
  <c r="J1741" i="3"/>
  <c r="J1740" i="3"/>
  <c r="J1739" i="3"/>
  <c r="J1738" i="3"/>
  <c r="J1737" i="3"/>
  <c r="J1736" i="3"/>
  <c r="J1735" i="3"/>
  <c r="J1734" i="3"/>
  <c r="J1733" i="3"/>
  <c r="J1732" i="3"/>
  <c r="J1731" i="3"/>
  <c r="J1730" i="3"/>
  <c r="J1729" i="3"/>
  <c r="J1728" i="3"/>
  <c r="J1727" i="3"/>
  <c r="J1726" i="3"/>
  <c r="J1725" i="3"/>
  <c r="J1724" i="3"/>
  <c r="J1723" i="3"/>
  <c r="J1722" i="3"/>
  <c r="J1721" i="3"/>
  <c r="J1720" i="3"/>
  <c r="J1719" i="3"/>
  <c r="J1718" i="3"/>
  <c r="J1717" i="3"/>
  <c r="J1716" i="3"/>
  <c r="J1715" i="3"/>
  <c r="J1714" i="3"/>
  <c r="J1713" i="3"/>
  <c r="J1712" i="3"/>
  <c r="J1711" i="3"/>
  <c r="J1710" i="3"/>
  <c r="J1709" i="3"/>
  <c r="J1708" i="3"/>
  <c r="J1707" i="3"/>
  <c r="J1706" i="3"/>
  <c r="J1705" i="3"/>
  <c r="J1704" i="3"/>
  <c r="J1703" i="3"/>
  <c r="J1702" i="3"/>
  <c r="J1701" i="3"/>
  <c r="J1700" i="3"/>
  <c r="J1699" i="3"/>
  <c r="J1698" i="3"/>
  <c r="J1697" i="3"/>
  <c r="J1696" i="3"/>
  <c r="J1695" i="3"/>
  <c r="J1694" i="3"/>
  <c r="J1693" i="3"/>
  <c r="J1692" i="3"/>
  <c r="J1691" i="3"/>
  <c r="J1690" i="3"/>
  <c r="J1689" i="3"/>
  <c r="J1688" i="3"/>
  <c r="J1687" i="3"/>
  <c r="J1686" i="3"/>
  <c r="J1685" i="3"/>
  <c r="J1684" i="3"/>
  <c r="J1683" i="3"/>
  <c r="J1682" i="3"/>
  <c r="J1681" i="3"/>
  <c r="J1680" i="3"/>
  <c r="J1679" i="3"/>
  <c r="J1678" i="3"/>
  <c r="J1677" i="3"/>
  <c r="J1676" i="3"/>
  <c r="J1675" i="3"/>
  <c r="J1674" i="3"/>
  <c r="J1673" i="3"/>
  <c r="J1672" i="3"/>
  <c r="J1671" i="3"/>
  <c r="J1670" i="3"/>
  <c r="J1669" i="3"/>
  <c r="J1668" i="3"/>
  <c r="J1667" i="3"/>
  <c r="J1666" i="3"/>
  <c r="J1665" i="3"/>
  <c r="J1664" i="3"/>
  <c r="J1663" i="3"/>
  <c r="J1662" i="3"/>
  <c r="J1661" i="3"/>
  <c r="J1660" i="3"/>
  <c r="J1659" i="3"/>
  <c r="J1658" i="3"/>
  <c r="J1657" i="3"/>
  <c r="J1656" i="3"/>
  <c r="J1655" i="3"/>
  <c r="J1654" i="3"/>
  <c r="J1653" i="3"/>
  <c r="J1652" i="3"/>
  <c r="J1651" i="3"/>
  <c r="J1650" i="3"/>
  <c r="J1649" i="3"/>
  <c r="J1648" i="3"/>
  <c r="J1647" i="3"/>
  <c r="J1646" i="3"/>
  <c r="J1645" i="3"/>
  <c r="J1644" i="3"/>
  <c r="J1643" i="3"/>
  <c r="J1642" i="3"/>
  <c r="J1641" i="3"/>
  <c r="J1640" i="3"/>
  <c r="J1639" i="3"/>
  <c r="J1638" i="3"/>
  <c r="J1637" i="3"/>
  <c r="J1636" i="3"/>
  <c r="J1635" i="3"/>
  <c r="J1634" i="3"/>
  <c r="J1633" i="3"/>
  <c r="J1632" i="3"/>
  <c r="J1631" i="3"/>
  <c r="J1630" i="3"/>
  <c r="J1629" i="3"/>
  <c r="J1628" i="3"/>
  <c r="J1627" i="3"/>
  <c r="J1626" i="3"/>
  <c r="J1625" i="3"/>
  <c r="J1624" i="3"/>
  <c r="J1623" i="3"/>
  <c r="J1622" i="3"/>
  <c r="J1621" i="3"/>
  <c r="J1620" i="3"/>
  <c r="J1619" i="3"/>
  <c r="J1618" i="3"/>
  <c r="J1617" i="3"/>
  <c r="J1616" i="3"/>
  <c r="J1615" i="3"/>
  <c r="J1614" i="3"/>
  <c r="J1613" i="3"/>
  <c r="J1612" i="3"/>
  <c r="J1611" i="3"/>
  <c r="J1610" i="3"/>
  <c r="J1609" i="3"/>
  <c r="J1608" i="3"/>
  <c r="J1607" i="3"/>
  <c r="J1606" i="3"/>
  <c r="J1605" i="3"/>
  <c r="J1604" i="3"/>
  <c r="J1603" i="3"/>
  <c r="J1602" i="3"/>
  <c r="J1601" i="3"/>
  <c r="J1600" i="3"/>
  <c r="J1599" i="3"/>
  <c r="J1598" i="3"/>
  <c r="J1597" i="3"/>
  <c r="J1596" i="3"/>
  <c r="J1595" i="3"/>
  <c r="J1594" i="3"/>
  <c r="J1593" i="3"/>
  <c r="J1592" i="3"/>
  <c r="J1591" i="3"/>
  <c r="J1590" i="3"/>
  <c r="J1589" i="3"/>
  <c r="J1588" i="3"/>
  <c r="J1587" i="3"/>
  <c r="J1586" i="3"/>
  <c r="J1585" i="3"/>
  <c r="J1584" i="3"/>
  <c r="J1583" i="3"/>
  <c r="J1582" i="3"/>
  <c r="J1581" i="3"/>
  <c r="J1580" i="3"/>
  <c r="J1579" i="3"/>
  <c r="J1578" i="3"/>
  <c r="J1577" i="3"/>
  <c r="J1576" i="3"/>
  <c r="J1575" i="3"/>
  <c r="J1574" i="3"/>
  <c r="J1573" i="3"/>
  <c r="J1572" i="3"/>
  <c r="J1571" i="3"/>
  <c r="J1570" i="3"/>
  <c r="J1569" i="3"/>
  <c r="J1568" i="3"/>
  <c r="J1567" i="3"/>
  <c r="J1566" i="3"/>
  <c r="J1565" i="3"/>
  <c r="J1564" i="3"/>
  <c r="J1563" i="3"/>
  <c r="J1562" i="3"/>
  <c r="J1561" i="3"/>
  <c r="J1560" i="3"/>
  <c r="J1559" i="3"/>
  <c r="J1558" i="3"/>
  <c r="J1557" i="3"/>
  <c r="J1556" i="3"/>
  <c r="J1555" i="3"/>
  <c r="J1554" i="3"/>
  <c r="J1553" i="3"/>
  <c r="J1552" i="3"/>
  <c r="J1551" i="3"/>
  <c r="J1550" i="3"/>
  <c r="J1549" i="3"/>
  <c r="J1548" i="3"/>
  <c r="J1547" i="3"/>
  <c r="J1546" i="3"/>
  <c r="J1545" i="3"/>
  <c r="J1544" i="3"/>
  <c r="J1543" i="3"/>
  <c r="J1542" i="3"/>
  <c r="J1541" i="3"/>
  <c r="J1540" i="3"/>
  <c r="J1539" i="3"/>
  <c r="J1538" i="3"/>
  <c r="J1537" i="3"/>
  <c r="J1536" i="3"/>
  <c r="J1535" i="3"/>
  <c r="J1534" i="3"/>
  <c r="J1533" i="3"/>
  <c r="J1532" i="3"/>
  <c r="J1531" i="3"/>
  <c r="J1530" i="3"/>
  <c r="J1529" i="3"/>
  <c r="J1528" i="3"/>
  <c r="J1527" i="3"/>
  <c r="J1526" i="3"/>
  <c r="J1525" i="3"/>
  <c r="J1524" i="3"/>
  <c r="J1523" i="3"/>
  <c r="J1522" i="3"/>
  <c r="J1521" i="3"/>
  <c r="J1520" i="3"/>
  <c r="J1519" i="3"/>
  <c r="J1518" i="3"/>
  <c r="J1517" i="3"/>
  <c r="J1516" i="3"/>
  <c r="J1515" i="3"/>
  <c r="J1514" i="3"/>
  <c r="J1513" i="3"/>
  <c r="J1512" i="3"/>
  <c r="J1511" i="3"/>
  <c r="J1510" i="3"/>
  <c r="J1509" i="3"/>
  <c r="J1508" i="3"/>
  <c r="J1507" i="3"/>
  <c r="J1506" i="3"/>
  <c r="J1505" i="3"/>
  <c r="J1504" i="3"/>
  <c r="J1503" i="3"/>
  <c r="J1502" i="3"/>
  <c r="J1501" i="3"/>
  <c r="J1500" i="3"/>
  <c r="J1499" i="3"/>
  <c r="J1498" i="3"/>
  <c r="J1497" i="3"/>
  <c r="J1496" i="3"/>
  <c r="J1495" i="3"/>
  <c r="J1494" i="3"/>
  <c r="J1493" i="3"/>
  <c r="J1492" i="3"/>
  <c r="J1491" i="3"/>
  <c r="J1490" i="3"/>
  <c r="J1489" i="3"/>
  <c r="J1488" i="3"/>
  <c r="J1487" i="3"/>
  <c r="J1486" i="3"/>
  <c r="J1485" i="3"/>
  <c r="J1484" i="3"/>
  <c r="J1483" i="3"/>
  <c r="J1482" i="3"/>
  <c r="J1481" i="3"/>
  <c r="J1480" i="3"/>
  <c r="J1479" i="3"/>
  <c r="J1478" i="3"/>
  <c r="J1477" i="3"/>
  <c r="J1476" i="3"/>
  <c r="J1475" i="3"/>
  <c r="J1474" i="3"/>
  <c r="F10" i="6" l="1"/>
  <c r="B14" i="6"/>
  <c r="C17" i="6"/>
  <c r="K11" i="6"/>
  <c r="L14" i="6"/>
  <c r="M17" i="6"/>
  <c r="W12" i="6"/>
  <c r="X15" i="6"/>
  <c r="Y18" i="6"/>
  <c r="AG12" i="6"/>
  <c r="AH15" i="6"/>
  <c r="C10" i="6"/>
  <c r="D13" i="6"/>
  <c r="E16" i="6"/>
  <c r="M10" i="6"/>
  <c r="I14" i="6"/>
  <c r="J17" i="6"/>
  <c r="Y11" i="6"/>
  <c r="Z14" i="6"/>
  <c r="AA17" i="6"/>
  <c r="AD12" i="6"/>
  <c r="AE15" i="6"/>
  <c r="AF18" i="6"/>
  <c r="B12" i="6"/>
  <c r="C15" i="6"/>
  <c r="D18" i="6"/>
  <c r="D13" i="8" s="1"/>
  <c r="L12" i="6"/>
  <c r="M15" i="6"/>
  <c r="W10" i="6"/>
  <c r="X13" i="6"/>
  <c r="Y16" i="6"/>
  <c r="AG10" i="6"/>
  <c r="AH13" i="6"/>
  <c r="AD17" i="6"/>
  <c r="D11" i="6"/>
  <c r="E14" i="6"/>
  <c r="F17" i="6"/>
  <c r="I12" i="6"/>
  <c r="J15" i="6"/>
  <c r="K18" i="6"/>
  <c r="Z12" i="6"/>
  <c r="AA15" i="6"/>
  <c r="AD10" i="6"/>
  <c r="AE13" i="6"/>
  <c r="AF16" i="6"/>
  <c r="E11" i="6"/>
  <c r="F14" i="6"/>
  <c r="B18" i="6"/>
  <c r="J12" i="6"/>
  <c r="K15" i="6"/>
  <c r="L18" i="6"/>
  <c r="AA12" i="6"/>
  <c r="W16" i="6"/>
  <c r="AE10" i="6"/>
  <c r="AF13" i="6"/>
  <c r="AG16" i="6"/>
  <c r="B11" i="6"/>
  <c r="C14" i="6"/>
  <c r="D17" i="6"/>
  <c r="L11" i="6"/>
  <c r="M14" i="6"/>
  <c r="I18" i="6"/>
  <c r="X12" i="6"/>
  <c r="Y15" i="6"/>
  <c r="Z18" i="6"/>
  <c r="AH12" i="6"/>
  <c r="AD16" i="6"/>
  <c r="B10" i="6"/>
  <c r="F12" i="6"/>
  <c r="B16" i="6"/>
  <c r="J10" i="6"/>
  <c r="K13" i="6"/>
  <c r="L16" i="6"/>
  <c r="AA10" i="6"/>
  <c r="W14" i="6"/>
  <c r="X17" i="6"/>
  <c r="AF11" i="6"/>
  <c r="AG14" i="6"/>
  <c r="AH17" i="6"/>
  <c r="C12" i="6"/>
  <c r="D15" i="6"/>
  <c r="E18" i="6"/>
  <c r="E13" i="8" s="1"/>
  <c r="M12" i="6"/>
  <c r="I16" i="6"/>
  <c r="X10" i="6"/>
  <c r="Y13" i="6"/>
  <c r="Z16" i="6"/>
  <c r="AH10" i="6"/>
  <c r="AD14" i="6"/>
  <c r="AE17" i="6"/>
  <c r="E15" i="6"/>
  <c r="F18" i="6"/>
  <c r="F13" i="8" s="1"/>
  <c r="I13" i="6"/>
  <c r="J16" i="6"/>
  <c r="Y10" i="6"/>
  <c r="Z13" i="6"/>
  <c r="AA16" i="6"/>
  <c r="AD11" i="6"/>
  <c r="AE14" i="6"/>
  <c r="AF17" i="6"/>
  <c r="F11" i="6"/>
  <c r="B15" i="6"/>
  <c r="C18" i="6"/>
  <c r="C13" i="8" s="1"/>
  <c r="K12" i="6"/>
  <c r="L15" i="6"/>
  <c r="M18" i="6"/>
  <c r="W13" i="6"/>
  <c r="X16" i="6"/>
  <c r="AF10" i="6"/>
  <c r="AG13" i="6"/>
  <c r="AH16" i="6"/>
  <c r="D10" i="6"/>
  <c r="E13" i="6"/>
  <c r="F16" i="6"/>
  <c r="I11" i="6"/>
  <c r="J14" i="6"/>
  <c r="K17" i="6"/>
  <c r="Z11" i="6"/>
  <c r="AA14" i="6"/>
  <c r="W18" i="6"/>
  <c r="AE12" i="6"/>
  <c r="AF15" i="6"/>
  <c r="AG18" i="6"/>
  <c r="B13" i="6"/>
  <c r="C16" i="6"/>
  <c r="K10" i="6"/>
  <c r="L13" i="6"/>
  <c r="M16" i="6"/>
  <c r="W11" i="6"/>
  <c r="X14" i="6"/>
  <c r="Y17" i="6"/>
  <c r="AG11" i="6"/>
  <c r="AH14" i="6"/>
  <c r="AD18" i="6"/>
  <c r="D12" i="6"/>
  <c r="C13" i="6"/>
  <c r="D16" i="6"/>
  <c r="L10" i="6"/>
  <c r="M13" i="6"/>
  <c r="I17" i="6"/>
  <c r="X11" i="6"/>
  <c r="Y14" i="6"/>
  <c r="Z17" i="6"/>
  <c r="AH11" i="6"/>
  <c r="AD15" i="6"/>
  <c r="AE18" i="6"/>
  <c r="E12" i="6"/>
  <c r="F15" i="6"/>
  <c r="I10" i="6"/>
  <c r="J13" i="6"/>
  <c r="K16" i="6"/>
  <c r="Z10" i="6"/>
  <c r="AA13" i="6"/>
  <c r="W17" i="6"/>
  <c r="AE11" i="6"/>
  <c r="AF14" i="6"/>
  <c r="AG17" i="6"/>
  <c r="C11" i="6"/>
  <c r="D14" i="6"/>
  <c r="E17" i="6"/>
  <c r="M11" i="6"/>
  <c r="I15" i="6"/>
  <c r="J18" i="6"/>
  <c r="Y12" i="6"/>
  <c r="Z15" i="6"/>
  <c r="AA18" i="6"/>
  <c r="AD13" i="6"/>
  <c r="AE16" i="6"/>
  <c r="E10" i="6"/>
  <c r="F13" i="6"/>
  <c r="B17" i="6"/>
  <c r="J11" i="6"/>
  <c r="K14" i="6"/>
  <c r="L17" i="6"/>
  <c r="AA11" i="6"/>
  <c r="W15" i="6"/>
  <c r="X18" i="6"/>
  <c r="X13" i="8" s="1"/>
  <c r="AF12" i="6"/>
  <c r="AG15" i="6"/>
  <c r="AH18" i="6"/>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AB13" i="8" l="1"/>
  <c r="AB18" i="6"/>
  <c r="W13" i="8"/>
  <c r="B13" i="8"/>
  <c r="G18" i="6"/>
  <c r="G13" i="8" s="1"/>
  <c r="K13" i="8"/>
  <c r="R18" i="6"/>
  <c r="J13" i="8"/>
  <c r="Q18" i="6"/>
  <c r="L13" i="8"/>
  <c r="S18" i="6"/>
  <c r="AA13" i="8"/>
  <c r="AI18" i="6"/>
  <c r="M13" i="8"/>
  <c r="T18" i="6"/>
  <c r="I13" i="8"/>
  <c r="P18" i="6"/>
  <c r="N18" i="6"/>
  <c r="N13" i="8" s="1"/>
  <c r="Z13" i="8"/>
  <c r="Y13" i="8"/>
  <c r="A5" i="6"/>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D2002" i="3"/>
  <c r="D2003" i="3"/>
  <c r="D2004" i="3"/>
  <c r="D2005" i="3"/>
  <c r="D2006" i="3"/>
  <c r="D2007" i="3"/>
  <c r="D2008" i="3"/>
  <c r="D2009" i="3"/>
  <c r="D2010" i="3"/>
  <c r="D2011" i="3"/>
  <c r="D2012" i="3"/>
  <c r="D2013" i="3"/>
  <c r="D2014" i="3"/>
  <c r="D2015" i="3"/>
  <c r="D2016" i="3"/>
  <c r="D2017" i="3"/>
  <c r="D2018" i="3"/>
  <c r="D2019" i="3"/>
  <c r="D2020" i="3"/>
  <c r="D2021" i="3"/>
  <c r="D2022" i="3"/>
  <c r="D2023" i="3"/>
  <c r="D2024" i="3"/>
  <c r="D2025" i="3"/>
  <c r="D2026" i="3"/>
  <c r="D2027" i="3"/>
  <c r="D2028" i="3"/>
  <c r="D2029" i="3"/>
  <c r="D2030" i="3"/>
  <c r="D2031" i="3"/>
  <c r="D2032" i="3"/>
  <c r="D2033" i="3"/>
  <c r="D2034" i="3"/>
  <c r="D2035" i="3"/>
  <c r="D2036" i="3"/>
  <c r="D2037" i="3"/>
  <c r="D2038" i="3"/>
  <c r="D2039" i="3"/>
  <c r="D2040" i="3"/>
  <c r="D2041" i="3"/>
  <c r="D2042" i="3"/>
  <c r="D2043" i="3"/>
  <c r="D2044" i="3"/>
  <c r="D2045" i="3"/>
  <c r="D2046" i="3"/>
  <c r="D2047" i="3"/>
  <c r="D2048" i="3"/>
  <c r="D2049" i="3"/>
  <c r="D2050" i="3"/>
  <c r="D2051" i="3"/>
  <c r="D2052" i="3"/>
  <c r="D2053" i="3"/>
  <c r="D2054" i="3"/>
  <c r="D2055" i="3"/>
  <c r="D2056" i="3"/>
  <c r="D2057" i="3"/>
  <c r="D2058" i="3"/>
  <c r="D2059" i="3"/>
  <c r="D2060" i="3"/>
  <c r="D2061" i="3"/>
  <c r="D2062" i="3"/>
  <c r="D2063" i="3"/>
  <c r="D2064" i="3"/>
  <c r="D2065" i="3"/>
  <c r="D2066" i="3"/>
  <c r="D2067" i="3"/>
  <c r="D2068" i="3"/>
  <c r="D2069" i="3"/>
  <c r="D2070" i="3"/>
  <c r="D2071" i="3"/>
  <c r="D2072" i="3"/>
  <c r="D2073" i="3"/>
  <c r="D2074" i="3"/>
  <c r="D2075" i="3"/>
  <c r="D2076" i="3"/>
  <c r="D2077" i="3"/>
  <c r="D2078" i="3"/>
  <c r="D2079" i="3"/>
  <c r="D2080" i="3"/>
  <c r="D2081" i="3"/>
  <c r="D2082" i="3"/>
  <c r="D2083" i="3"/>
  <c r="D2084" i="3"/>
  <c r="D2085" i="3"/>
  <c r="D2086" i="3"/>
  <c r="D2087" i="3"/>
  <c r="D2088" i="3"/>
  <c r="D2089" i="3"/>
  <c r="D2090" i="3"/>
  <c r="D2091" i="3"/>
  <c r="D2092" i="3"/>
  <c r="D2093" i="3"/>
  <c r="D2094" i="3"/>
  <c r="D2095" i="3"/>
  <c r="D2096" i="3"/>
  <c r="D2097" i="3"/>
  <c r="D2098" i="3"/>
  <c r="D2099" i="3"/>
  <c r="D2100" i="3"/>
  <c r="D2101" i="3"/>
  <c r="D2102" i="3"/>
  <c r="D2103" i="3"/>
  <c r="D2104" i="3"/>
  <c r="D2105" i="3"/>
  <c r="D2106" i="3"/>
  <c r="D2107" i="3"/>
  <c r="D2108" i="3"/>
  <c r="D2109" i="3"/>
  <c r="D2110" i="3"/>
  <c r="D2111" i="3"/>
  <c r="D2112" i="3"/>
  <c r="D2113" i="3"/>
  <c r="D2114" i="3"/>
  <c r="D2115" i="3"/>
  <c r="D2116" i="3"/>
  <c r="D2117" i="3"/>
  <c r="D2118" i="3"/>
  <c r="D2119" i="3"/>
  <c r="D2120" i="3"/>
  <c r="D2121" i="3"/>
  <c r="D2122" i="3"/>
  <c r="D2123" i="3"/>
  <c r="D2124" i="3"/>
  <c r="D2125" i="3"/>
  <c r="D2126" i="3"/>
  <c r="D2127" i="3"/>
  <c r="D2128" i="3"/>
  <c r="D2129" i="3"/>
  <c r="D2130" i="3"/>
  <c r="D2131" i="3"/>
  <c r="D2132" i="3"/>
  <c r="D2133" i="3"/>
  <c r="D2134" i="3"/>
  <c r="D2135" i="3"/>
  <c r="D2136" i="3"/>
  <c r="D2137" i="3"/>
  <c r="D2138" i="3"/>
  <c r="D2139" i="3"/>
  <c r="D2140" i="3"/>
  <c r="D2141" i="3"/>
  <c r="D2142" i="3"/>
  <c r="D2143" i="3"/>
  <c r="D2144" i="3"/>
  <c r="D2145" i="3"/>
  <c r="D2146" i="3"/>
  <c r="D2147" i="3"/>
  <c r="D2148" i="3"/>
  <c r="D2149" i="3"/>
  <c r="D2150" i="3"/>
  <c r="D2151" i="3"/>
  <c r="D2152" i="3"/>
  <c r="D2153" i="3"/>
  <c r="D2154" i="3"/>
  <c r="D2155" i="3"/>
  <c r="D2156" i="3"/>
  <c r="D2157" i="3"/>
  <c r="D2158" i="3"/>
  <c r="D2159" i="3"/>
  <c r="D2160" i="3"/>
  <c r="D2161" i="3"/>
  <c r="D2162" i="3"/>
  <c r="D2163" i="3"/>
  <c r="D2164" i="3"/>
  <c r="D2165" i="3"/>
  <c r="D2166" i="3"/>
  <c r="D2167" i="3"/>
  <c r="D2168" i="3"/>
  <c r="D2169" i="3"/>
  <c r="D2170" i="3"/>
  <c r="D2171" i="3"/>
  <c r="D2172" i="3"/>
  <c r="D2173" i="3"/>
  <c r="D2174" i="3"/>
  <c r="D2175" i="3"/>
  <c r="D2176" i="3"/>
  <c r="D2177" i="3"/>
  <c r="D2178" i="3"/>
  <c r="D2179" i="3"/>
  <c r="D2180" i="3"/>
  <c r="D2181" i="3"/>
  <c r="D2182" i="3"/>
  <c r="D2183" i="3"/>
  <c r="D2184" i="3"/>
  <c r="D2185" i="3"/>
  <c r="D2186" i="3"/>
  <c r="D2187" i="3"/>
  <c r="D2188" i="3"/>
  <c r="D2189" i="3"/>
  <c r="D2190" i="3"/>
  <c r="D2191" i="3"/>
  <c r="D2192" i="3"/>
  <c r="D2193" i="3"/>
  <c r="D2194" i="3"/>
  <c r="D2195" i="3"/>
  <c r="D2196" i="3"/>
  <c r="D2197" i="3"/>
  <c r="D2198" i="3"/>
  <c r="D2199" i="3"/>
  <c r="D2200" i="3"/>
  <c r="D2201" i="3"/>
  <c r="D2202" i="3"/>
  <c r="D2203" i="3"/>
  <c r="D2204" i="3"/>
  <c r="D2205" i="3"/>
  <c r="D2206" i="3"/>
  <c r="D2207" i="3"/>
  <c r="D2208" i="3"/>
  <c r="D2209" i="3"/>
  <c r="D2210" i="3"/>
  <c r="D2211" i="3"/>
  <c r="D2212" i="3"/>
  <c r="D2213" i="3"/>
  <c r="D2214" i="3"/>
  <c r="D2215" i="3"/>
  <c r="D2216" i="3"/>
  <c r="D2217" i="3"/>
  <c r="D2218" i="3"/>
  <c r="D2219" i="3"/>
  <c r="D2220" i="3"/>
  <c r="D2221" i="3"/>
  <c r="D2222" i="3"/>
  <c r="D2223" i="3"/>
  <c r="D2224" i="3"/>
  <c r="D2225" i="3"/>
  <c r="D2962" i="3"/>
  <c r="D2963" i="3"/>
  <c r="D2964" i="3"/>
  <c r="D2965" i="3"/>
  <c r="D2966" i="3"/>
  <c r="D2967" i="3"/>
  <c r="D2968" i="3"/>
  <c r="D2969" i="3"/>
  <c r="D2970" i="3"/>
  <c r="D2971" i="3"/>
  <c r="D2972" i="3"/>
  <c r="D2973" i="3"/>
  <c r="D2974" i="3"/>
  <c r="D2975" i="3"/>
  <c r="D2976" i="3"/>
  <c r="D2977" i="3"/>
  <c r="D2978" i="3"/>
  <c r="D2979" i="3"/>
  <c r="D2980" i="3"/>
  <c r="D2981" i="3"/>
  <c r="D2982" i="3"/>
  <c r="D2983" i="3"/>
  <c r="D2984" i="3"/>
  <c r="D2985" i="3"/>
  <c r="D2986" i="3"/>
  <c r="D2987" i="3"/>
  <c r="D2988" i="3"/>
  <c r="D2989" i="3"/>
  <c r="D2990" i="3"/>
  <c r="D2991" i="3"/>
  <c r="D2992" i="3"/>
  <c r="D2993" i="3"/>
  <c r="D2994" i="3"/>
  <c r="D2995" i="3"/>
  <c r="D2996" i="3"/>
  <c r="D2997" i="3"/>
  <c r="D2998" i="3"/>
  <c r="D2999" i="3"/>
  <c r="D3000" i="3"/>
  <c r="D3001" i="3"/>
  <c r="D3002" i="3"/>
  <c r="D3003" i="3"/>
  <c r="D3004" i="3"/>
  <c r="D3005" i="3"/>
  <c r="D3006" i="3"/>
  <c r="D3007" i="3"/>
  <c r="D3008" i="3"/>
  <c r="D3009" i="3"/>
  <c r="D3010" i="3"/>
  <c r="D3011" i="3"/>
  <c r="D3012" i="3"/>
  <c r="D3013" i="3"/>
  <c r="D3014" i="3"/>
  <c r="D3015" i="3"/>
  <c r="D3016" i="3"/>
  <c r="D3017" i="3"/>
  <c r="D3018" i="3"/>
  <c r="D3019" i="3"/>
  <c r="D3020" i="3"/>
  <c r="D3021" i="3"/>
  <c r="D3022" i="3"/>
  <c r="D3023" i="3"/>
  <c r="D3024" i="3"/>
  <c r="D3025" i="3"/>
  <c r="D3026" i="3"/>
  <c r="D3027" i="3"/>
  <c r="D3028" i="3"/>
  <c r="D3029" i="3"/>
  <c r="D3030" i="3"/>
  <c r="D3031" i="3"/>
  <c r="D3032" i="3"/>
  <c r="D3033" i="3"/>
  <c r="D3034" i="3"/>
  <c r="D3035" i="3"/>
  <c r="D3036" i="3"/>
  <c r="D3037" i="3"/>
  <c r="D3038" i="3"/>
  <c r="D3039" i="3"/>
  <c r="D3040" i="3"/>
  <c r="D3041" i="3"/>
  <c r="D3042" i="3"/>
  <c r="D3043" i="3"/>
  <c r="D3044" i="3"/>
  <c r="D3045" i="3"/>
  <c r="D3046" i="3"/>
  <c r="D3047" i="3"/>
  <c r="D3048" i="3"/>
  <c r="D3049" i="3"/>
  <c r="D3050" i="3"/>
  <c r="D3051" i="3"/>
  <c r="D3052" i="3"/>
  <c r="D3053" i="3"/>
  <c r="D3054" i="3"/>
  <c r="D3055" i="3"/>
  <c r="D3056" i="3"/>
  <c r="D3057" i="3"/>
  <c r="D3058" i="3"/>
  <c r="D3059" i="3"/>
  <c r="D3060" i="3"/>
  <c r="D3061" i="3"/>
  <c r="D3062" i="3"/>
  <c r="D3063" i="3"/>
  <c r="D3064" i="3"/>
  <c r="D3065" i="3"/>
  <c r="D3066" i="3"/>
  <c r="D3067" i="3"/>
  <c r="D3068" i="3"/>
  <c r="D3069" i="3"/>
  <c r="D3070" i="3"/>
  <c r="D3071" i="3"/>
  <c r="D3072" i="3"/>
  <c r="D3073" i="3"/>
  <c r="D3074" i="3"/>
  <c r="D3075" i="3"/>
  <c r="D3076" i="3"/>
  <c r="D3077" i="3"/>
  <c r="D3078" i="3"/>
  <c r="D3079" i="3"/>
  <c r="D3080" i="3"/>
  <c r="D3081" i="3"/>
  <c r="D3082" i="3"/>
  <c r="D3083" i="3"/>
  <c r="D3084" i="3"/>
  <c r="D3085" i="3"/>
  <c r="D3086" i="3"/>
  <c r="D3087" i="3"/>
  <c r="D3088" i="3"/>
  <c r="D3089" i="3"/>
  <c r="D3090" i="3"/>
  <c r="D3091" i="3"/>
  <c r="D3092" i="3"/>
  <c r="D3093" i="3"/>
  <c r="D3094" i="3"/>
  <c r="D3095" i="3"/>
  <c r="D3096" i="3"/>
  <c r="D3097" i="3"/>
  <c r="D3098" i="3"/>
  <c r="D3099" i="3"/>
  <c r="D3100" i="3"/>
  <c r="D3101" i="3"/>
  <c r="D3102" i="3"/>
  <c r="D3103" i="3"/>
  <c r="D3104" i="3"/>
  <c r="D3105" i="3"/>
  <c r="D3106" i="3"/>
  <c r="D3107" i="3"/>
  <c r="D3108" i="3"/>
  <c r="D3109" i="3"/>
  <c r="D3110" i="3"/>
  <c r="D3111" i="3"/>
  <c r="D3112" i="3"/>
  <c r="D3113" i="3"/>
  <c r="D3114" i="3"/>
  <c r="D3115" i="3"/>
  <c r="D3116" i="3"/>
  <c r="D3117" i="3"/>
  <c r="D3118" i="3"/>
  <c r="D3119" i="3"/>
  <c r="D3120" i="3"/>
  <c r="D3121" i="3"/>
  <c r="D3122" i="3"/>
  <c r="D3123" i="3"/>
  <c r="D3124" i="3"/>
  <c r="D3125" i="3"/>
  <c r="D3126" i="3"/>
  <c r="D3127" i="3"/>
  <c r="D3128" i="3"/>
  <c r="D3129" i="3"/>
  <c r="D3130" i="3"/>
  <c r="D3131" i="3"/>
  <c r="D3132" i="3"/>
  <c r="D3133" i="3"/>
  <c r="D3134" i="3"/>
  <c r="D3135" i="3"/>
  <c r="D3136" i="3"/>
  <c r="D3137" i="3"/>
  <c r="D3138" i="3"/>
  <c r="D3139" i="3"/>
  <c r="D3140" i="3"/>
  <c r="D3141" i="3"/>
  <c r="D3142" i="3"/>
  <c r="D3143" i="3"/>
  <c r="D3144" i="3"/>
  <c r="D3145" i="3"/>
  <c r="D3146" i="3"/>
  <c r="D3147" i="3"/>
  <c r="D3148" i="3"/>
  <c r="D3149" i="3"/>
  <c r="D3150" i="3"/>
  <c r="D3151" i="3"/>
  <c r="D3152" i="3"/>
  <c r="D3153" i="3"/>
  <c r="D3154" i="3"/>
  <c r="D3155" i="3"/>
  <c r="D3156" i="3"/>
  <c r="D3157" i="3"/>
  <c r="D3158" i="3"/>
  <c r="D3159" i="3"/>
  <c r="D3160" i="3"/>
  <c r="D3161" i="3"/>
  <c r="D3162" i="3"/>
  <c r="D3163" i="3"/>
  <c r="D3164" i="3"/>
  <c r="D3165" i="3"/>
  <c r="D3166" i="3"/>
  <c r="D3167" i="3"/>
  <c r="D3168" i="3"/>
  <c r="D3169" i="3"/>
  <c r="D3170" i="3"/>
  <c r="D3171" i="3"/>
  <c r="D3172" i="3"/>
  <c r="D3173" i="3"/>
  <c r="D3174" i="3"/>
  <c r="D3175" i="3"/>
  <c r="D3176" i="3"/>
  <c r="D3177" i="3"/>
  <c r="D3178" i="3"/>
  <c r="D3179" i="3"/>
  <c r="D3180" i="3"/>
  <c r="D3181" i="3"/>
  <c r="D3182" i="3"/>
  <c r="D3183" i="3"/>
  <c r="D3184" i="3"/>
  <c r="D3185" i="3"/>
  <c r="D3186" i="3"/>
  <c r="D3187" i="3"/>
  <c r="D3188" i="3"/>
  <c r="D3189" i="3"/>
  <c r="D3190" i="3"/>
  <c r="D3191" i="3"/>
  <c r="D3192" i="3"/>
  <c r="D3193" i="3"/>
  <c r="D3194" i="3"/>
  <c r="D3195" i="3"/>
  <c r="D3196" i="3"/>
  <c r="D3197" i="3"/>
  <c r="D3198" i="3"/>
  <c r="D3199" i="3"/>
  <c r="D3200" i="3"/>
  <c r="D3201" i="3"/>
  <c r="D3202" i="3"/>
  <c r="D3203" i="3"/>
  <c r="D3204" i="3"/>
  <c r="D3205" i="3"/>
  <c r="D3206" i="3"/>
  <c r="D3207" i="3"/>
  <c r="D3208" i="3"/>
  <c r="D3209" i="3"/>
  <c r="D3210" i="3"/>
  <c r="D3211" i="3"/>
  <c r="D3212" i="3"/>
  <c r="D3213" i="3"/>
  <c r="D3214" i="3"/>
  <c r="D3215" i="3"/>
  <c r="D3216" i="3"/>
  <c r="D3217" i="3"/>
  <c r="D3218" i="3"/>
  <c r="D3219" i="3"/>
  <c r="D3220" i="3"/>
  <c r="D3221" i="3"/>
  <c r="D3222" i="3"/>
  <c r="D3223" i="3"/>
  <c r="D3224" i="3"/>
  <c r="D3225" i="3"/>
  <c r="D3226" i="3"/>
  <c r="D3227" i="3"/>
  <c r="D3228" i="3"/>
  <c r="D3229" i="3"/>
  <c r="D3230" i="3"/>
  <c r="D3231" i="3"/>
  <c r="D3232" i="3"/>
  <c r="D3233" i="3"/>
  <c r="D3234" i="3"/>
  <c r="D3235" i="3"/>
  <c r="D3236" i="3"/>
  <c r="D3237" i="3"/>
  <c r="D3238" i="3"/>
  <c r="D3239" i="3"/>
  <c r="D3240" i="3"/>
  <c r="D3241" i="3"/>
  <c r="D3242" i="3"/>
  <c r="D3243" i="3"/>
  <c r="D3244" i="3"/>
  <c r="D3245" i="3"/>
  <c r="D3246" i="3"/>
  <c r="D3247" i="3"/>
  <c r="D3248" i="3"/>
  <c r="D3249" i="3"/>
  <c r="D3250" i="3"/>
  <c r="D3251" i="3"/>
  <c r="D3252" i="3"/>
  <c r="D3253" i="3"/>
  <c r="D3254" i="3"/>
  <c r="D3255" i="3"/>
  <c r="D3256" i="3"/>
  <c r="D3257" i="3"/>
  <c r="D3258" i="3"/>
  <c r="D3259" i="3"/>
  <c r="D3260" i="3"/>
  <c r="D3261" i="3"/>
  <c r="D3262" i="3"/>
  <c r="D3263" i="3"/>
  <c r="D3264" i="3"/>
  <c r="D3265" i="3"/>
  <c r="D3266" i="3"/>
  <c r="D3267" i="3"/>
  <c r="D3268" i="3"/>
  <c r="D3269" i="3"/>
  <c r="D3270" i="3"/>
  <c r="D3271" i="3"/>
  <c r="D3272" i="3"/>
  <c r="D3273" i="3"/>
  <c r="D3274" i="3"/>
  <c r="D3275" i="3"/>
  <c r="D3276" i="3"/>
  <c r="D3277" i="3"/>
  <c r="D3278" i="3"/>
  <c r="D3279" i="3"/>
  <c r="D3280" i="3"/>
  <c r="D3281" i="3"/>
  <c r="D3282" i="3"/>
  <c r="D3283" i="3"/>
  <c r="D3284" i="3"/>
  <c r="D3285" i="3"/>
  <c r="D3286" i="3"/>
  <c r="D3287" i="3"/>
  <c r="D3288" i="3"/>
  <c r="D3289" i="3"/>
  <c r="D3290" i="3"/>
  <c r="D3291" i="3"/>
  <c r="D3292" i="3"/>
  <c r="D3293" i="3"/>
  <c r="D3294" i="3"/>
  <c r="D3295" i="3"/>
  <c r="D3296" i="3"/>
  <c r="D3297" i="3"/>
  <c r="D3298" i="3"/>
  <c r="D3299" i="3"/>
  <c r="D3300" i="3"/>
  <c r="D3301" i="3"/>
  <c r="D3302" i="3"/>
  <c r="D3303" i="3"/>
  <c r="D3304" i="3"/>
  <c r="D3305" i="3"/>
  <c r="D3306" i="3"/>
  <c r="D3307" i="3"/>
  <c r="D3308" i="3"/>
  <c r="D3309" i="3"/>
  <c r="D3310" i="3"/>
  <c r="D3311" i="3"/>
  <c r="D3312" i="3"/>
  <c r="D3313" i="3"/>
  <c r="D3314" i="3"/>
  <c r="D3315" i="3"/>
  <c r="D3316" i="3"/>
  <c r="D3317" i="3"/>
  <c r="D3318" i="3"/>
  <c r="D3319" i="3"/>
  <c r="D3320" i="3"/>
  <c r="D3321" i="3"/>
  <c r="D3322" i="3"/>
  <c r="D3323" i="3"/>
  <c r="D3324" i="3"/>
  <c r="D3325" i="3"/>
  <c r="D3326" i="3"/>
  <c r="D3327" i="3"/>
  <c r="D3328" i="3"/>
  <c r="D3329" i="3"/>
  <c r="D3330" i="3"/>
  <c r="D3331" i="3"/>
  <c r="D3332" i="3"/>
  <c r="D3333" i="3"/>
  <c r="D3334" i="3"/>
  <c r="D3335" i="3"/>
  <c r="D3336" i="3"/>
  <c r="D3337" i="3"/>
  <c r="D3338" i="3"/>
  <c r="D3339" i="3"/>
  <c r="D3340" i="3"/>
  <c r="D3341" i="3"/>
  <c r="D3342" i="3"/>
  <c r="D3343" i="3"/>
  <c r="D3344" i="3"/>
  <c r="D3345" i="3"/>
  <c r="D3346" i="3"/>
  <c r="D3347" i="3"/>
  <c r="D3348" i="3"/>
  <c r="D3349" i="3"/>
  <c r="D3350" i="3"/>
  <c r="D3351" i="3"/>
  <c r="D3352" i="3"/>
  <c r="D3353" i="3"/>
  <c r="D3354" i="3"/>
  <c r="D3355" i="3"/>
  <c r="D3356" i="3"/>
  <c r="D3357" i="3"/>
  <c r="D3358" i="3"/>
  <c r="D3359" i="3"/>
  <c r="D3360" i="3"/>
  <c r="D3361" i="3"/>
  <c r="D3362" i="3"/>
  <c r="D3363" i="3"/>
  <c r="D3364" i="3"/>
  <c r="D3365" i="3"/>
  <c r="D3366" i="3"/>
  <c r="D3367" i="3"/>
  <c r="D3368" i="3"/>
  <c r="D3369" i="3"/>
  <c r="D3370" i="3"/>
  <c r="D3371" i="3"/>
  <c r="D3372" i="3"/>
  <c r="D3373" i="3"/>
  <c r="D3374" i="3"/>
  <c r="D3375" i="3"/>
  <c r="D3376" i="3"/>
  <c r="D3377" i="3"/>
  <c r="D3378" i="3"/>
  <c r="D3379" i="3"/>
  <c r="D3380" i="3"/>
  <c r="D3381" i="3"/>
  <c r="D3382" i="3"/>
  <c r="D3383" i="3"/>
  <c r="D3384" i="3"/>
  <c r="D3385" i="3"/>
  <c r="D3386" i="3"/>
  <c r="D3387" i="3"/>
  <c r="D3388" i="3"/>
  <c r="D3389" i="3"/>
  <c r="D3390" i="3"/>
  <c r="D3391" i="3"/>
  <c r="D3392" i="3"/>
  <c r="D3393" i="3"/>
  <c r="D3394" i="3"/>
  <c r="D3395" i="3"/>
  <c r="D3396" i="3"/>
  <c r="D3397" i="3"/>
  <c r="D3398" i="3"/>
  <c r="D3399" i="3"/>
  <c r="D3400" i="3"/>
  <c r="D3401" i="3"/>
  <c r="D3402" i="3"/>
  <c r="D3403" i="3"/>
  <c r="D3404" i="3"/>
  <c r="D3405" i="3"/>
  <c r="D3406" i="3"/>
  <c r="D3407" i="3"/>
  <c r="D3408" i="3"/>
  <c r="D3409" i="3"/>
  <c r="D3410" i="3"/>
  <c r="D3411" i="3"/>
  <c r="D3412" i="3"/>
  <c r="D3413" i="3"/>
  <c r="D3414" i="3"/>
  <c r="D3415" i="3"/>
  <c r="D3416" i="3"/>
  <c r="D3417" i="3"/>
  <c r="D3418" i="3"/>
  <c r="D3419" i="3"/>
  <c r="D3420" i="3"/>
  <c r="D3421" i="3"/>
  <c r="D3422" i="3"/>
  <c r="D3423" i="3"/>
  <c r="D3424" i="3"/>
  <c r="D3425" i="3"/>
  <c r="D3426" i="3"/>
  <c r="D3427" i="3"/>
  <c r="D3428" i="3"/>
  <c r="D3429" i="3"/>
  <c r="D3430" i="3"/>
  <c r="D3431" i="3"/>
  <c r="D3432" i="3"/>
  <c r="D3433" i="3"/>
  <c r="D3434" i="3"/>
  <c r="D3435" i="3"/>
  <c r="D3436" i="3"/>
  <c r="D3437" i="3"/>
  <c r="D3438" i="3"/>
  <c r="D3439" i="3"/>
  <c r="D3440" i="3"/>
  <c r="D3441" i="3"/>
  <c r="D3442" i="3"/>
  <c r="D3443" i="3"/>
  <c r="D3444" i="3"/>
  <c r="D3445" i="3"/>
  <c r="D3446" i="3"/>
  <c r="D3447" i="3"/>
  <c r="D3448" i="3"/>
  <c r="D3449" i="3"/>
  <c r="D3450" i="3"/>
  <c r="D3451" i="3"/>
  <c r="D3452" i="3"/>
  <c r="D3453" i="3"/>
  <c r="D3454" i="3"/>
  <c r="D3455" i="3"/>
  <c r="D3456" i="3"/>
  <c r="D3457" i="3"/>
  <c r="D3458" i="3"/>
  <c r="D3459" i="3"/>
  <c r="D3460" i="3"/>
  <c r="D3461" i="3"/>
  <c r="D3462" i="3"/>
  <c r="D3463" i="3"/>
  <c r="D3464" i="3"/>
  <c r="D3465" i="3"/>
  <c r="D3466" i="3"/>
  <c r="D3467" i="3"/>
  <c r="D3468" i="3"/>
  <c r="D3469" i="3"/>
  <c r="D3470" i="3"/>
  <c r="D3471" i="3"/>
  <c r="D3472" i="3"/>
  <c r="D3473" i="3"/>
  <c r="D3474" i="3"/>
  <c r="D3475" i="3"/>
  <c r="D3476" i="3"/>
  <c r="D3477" i="3"/>
  <c r="D3478" i="3"/>
  <c r="D3479" i="3"/>
  <c r="D3480" i="3"/>
  <c r="D3481" i="3"/>
  <c r="D3482" i="3"/>
  <c r="D3483" i="3"/>
  <c r="D3484" i="3"/>
  <c r="D3485" i="3"/>
  <c r="D3486" i="3"/>
  <c r="D3487" i="3"/>
  <c r="D3488" i="3"/>
  <c r="D3489" i="3"/>
  <c r="D3490" i="3"/>
  <c r="D3491" i="3"/>
  <c r="D3492" i="3"/>
  <c r="D3493" i="3"/>
  <c r="D3494" i="3"/>
  <c r="D3495" i="3"/>
  <c r="D3496" i="3"/>
  <c r="D3497" i="3"/>
  <c r="D3498" i="3"/>
  <c r="D3499" i="3"/>
  <c r="D3500" i="3"/>
  <c r="D3501" i="3"/>
  <c r="D3502" i="3"/>
  <c r="D3503" i="3"/>
  <c r="D3504" i="3"/>
  <c r="D3505" i="3"/>
  <c r="D3506" i="3"/>
  <c r="D3507" i="3"/>
  <c r="D3508" i="3"/>
  <c r="D3509" i="3"/>
  <c r="D3510" i="3"/>
  <c r="D3511" i="3"/>
  <c r="D3512" i="3"/>
  <c r="D3513" i="3"/>
  <c r="D3514" i="3"/>
  <c r="D3515" i="3"/>
  <c r="D3516" i="3"/>
  <c r="D3517" i="3"/>
  <c r="D3518" i="3"/>
  <c r="D3519" i="3"/>
  <c r="D3520" i="3"/>
  <c r="D3521" i="3"/>
  <c r="D3522" i="3"/>
  <c r="D3523" i="3"/>
  <c r="D3524" i="3"/>
  <c r="D3525" i="3"/>
  <c r="D3526" i="3"/>
  <c r="D3527" i="3"/>
  <c r="D3528" i="3"/>
  <c r="D3529" i="3"/>
  <c r="D3530" i="3"/>
  <c r="D3531" i="3"/>
  <c r="D3532" i="3"/>
  <c r="D3533" i="3"/>
  <c r="D3534" i="3"/>
  <c r="D3535" i="3"/>
  <c r="D3536" i="3"/>
  <c r="D3537" i="3"/>
  <c r="D3538" i="3"/>
  <c r="D3539" i="3"/>
  <c r="D3540" i="3"/>
  <c r="D3541" i="3"/>
  <c r="D3542" i="3"/>
  <c r="D3543" i="3"/>
  <c r="D3544" i="3"/>
  <c r="D3545" i="3"/>
  <c r="D3546" i="3"/>
  <c r="D3547" i="3"/>
  <c r="D3548" i="3"/>
  <c r="D3549" i="3"/>
  <c r="D3550" i="3"/>
  <c r="D3551" i="3"/>
  <c r="D3552" i="3"/>
  <c r="D3553" i="3"/>
  <c r="D3554" i="3"/>
  <c r="D3555" i="3"/>
  <c r="D3556" i="3"/>
  <c r="D3557" i="3"/>
  <c r="D3558" i="3"/>
  <c r="D3559" i="3"/>
  <c r="D3560" i="3"/>
  <c r="D3561" i="3"/>
  <c r="D3562" i="3"/>
  <c r="D3563" i="3"/>
  <c r="D3564" i="3"/>
  <c r="D3565" i="3"/>
  <c r="D3566" i="3"/>
  <c r="D3567" i="3"/>
  <c r="D3568" i="3"/>
  <c r="D3569" i="3"/>
  <c r="D3570" i="3"/>
  <c r="D3571" i="3"/>
  <c r="D3572" i="3"/>
  <c r="D3573" i="3"/>
  <c r="D3574" i="3"/>
  <c r="D3575" i="3"/>
  <c r="D3576" i="3"/>
  <c r="D3577" i="3"/>
  <c r="D3578" i="3"/>
  <c r="D3579" i="3"/>
  <c r="D3580" i="3"/>
  <c r="D3581" i="3"/>
  <c r="D3582" i="3"/>
  <c r="D3583" i="3"/>
  <c r="D3584" i="3"/>
  <c r="D3585" i="3"/>
  <c r="D3586" i="3"/>
  <c r="D3587" i="3"/>
  <c r="D3588" i="3"/>
  <c r="D3589" i="3"/>
  <c r="D3590" i="3"/>
  <c r="D3591" i="3"/>
  <c r="D3592" i="3"/>
  <c r="D3593" i="3"/>
  <c r="D3594" i="3"/>
  <c r="D3595" i="3"/>
  <c r="D3596" i="3"/>
  <c r="D3597" i="3"/>
  <c r="D3598" i="3"/>
  <c r="D3599" i="3"/>
  <c r="D3600" i="3"/>
  <c r="D3601" i="3"/>
  <c r="D3602" i="3"/>
  <c r="D3603" i="3"/>
  <c r="D3604" i="3"/>
  <c r="D3605" i="3"/>
  <c r="D3606" i="3"/>
  <c r="D3607" i="3"/>
  <c r="D3608" i="3"/>
  <c r="D3609" i="3"/>
  <c r="D3610" i="3"/>
  <c r="D3611" i="3"/>
  <c r="D3612" i="3"/>
  <c r="D3613" i="3"/>
  <c r="D3614" i="3"/>
  <c r="D3615" i="3"/>
  <c r="D3616" i="3"/>
  <c r="D3617" i="3"/>
  <c r="D3618" i="3"/>
  <c r="D3619" i="3"/>
  <c r="D3620" i="3"/>
  <c r="D3621" i="3"/>
  <c r="D3622" i="3"/>
  <c r="D3623" i="3"/>
  <c r="D3624" i="3"/>
  <c r="D3625" i="3"/>
  <c r="D3626" i="3"/>
  <c r="D3627" i="3"/>
  <c r="D3628" i="3"/>
  <c r="D3629" i="3"/>
  <c r="D3630" i="3"/>
  <c r="D3631" i="3"/>
  <c r="D3632" i="3"/>
  <c r="D3633" i="3"/>
  <c r="D3634" i="3"/>
  <c r="D3635" i="3"/>
  <c r="D3636" i="3"/>
  <c r="D3637" i="3"/>
  <c r="D3638" i="3"/>
  <c r="D3639" i="3"/>
  <c r="D3640" i="3"/>
  <c r="D3641" i="3"/>
  <c r="D3642" i="3"/>
  <c r="D3643" i="3"/>
  <c r="D3644" i="3"/>
  <c r="D3645" i="3"/>
  <c r="D3646" i="3"/>
  <c r="D3647" i="3"/>
  <c r="D3648" i="3"/>
  <c r="D3649" i="3"/>
  <c r="D3650" i="3"/>
  <c r="D3651" i="3"/>
  <c r="D3652" i="3"/>
  <c r="D3653" i="3"/>
  <c r="D3654" i="3"/>
  <c r="D3655" i="3"/>
  <c r="D3656" i="3"/>
  <c r="D3657" i="3"/>
  <c r="D3658" i="3"/>
  <c r="D3659" i="3"/>
  <c r="D3660" i="3"/>
  <c r="D3661" i="3"/>
  <c r="D3662" i="3"/>
  <c r="D3663" i="3"/>
  <c r="D3664" i="3"/>
  <c r="D3665" i="3"/>
  <c r="D3666" i="3"/>
  <c r="D3667" i="3"/>
  <c r="D3668" i="3"/>
  <c r="D3669" i="3"/>
  <c r="D3670" i="3"/>
  <c r="D3671" i="3"/>
  <c r="D3672" i="3"/>
  <c r="D3673" i="3"/>
  <c r="D3674" i="3"/>
  <c r="D3675" i="3"/>
  <c r="D3676" i="3"/>
  <c r="D3677" i="3"/>
  <c r="D3678" i="3"/>
  <c r="D3679" i="3"/>
  <c r="D3680" i="3"/>
  <c r="D3681" i="3"/>
  <c r="D3682" i="3"/>
  <c r="D3683" i="3"/>
  <c r="D3684" i="3"/>
  <c r="D3685" i="3"/>
  <c r="D3686" i="3"/>
  <c r="D3687" i="3"/>
  <c r="D3688" i="3"/>
  <c r="D3689" i="3"/>
  <c r="D3690" i="3"/>
  <c r="D3691" i="3"/>
  <c r="D3692" i="3"/>
  <c r="D3693" i="3"/>
  <c r="D3694" i="3"/>
  <c r="D3695" i="3"/>
  <c r="D3696" i="3"/>
  <c r="D3697" i="3"/>
  <c r="D3698" i="3"/>
  <c r="D3699" i="3"/>
  <c r="D3700" i="3"/>
  <c r="D3701" i="3"/>
  <c r="D3702" i="3"/>
  <c r="D3703" i="3"/>
  <c r="D3704" i="3"/>
  <c r="D3705" i="3"/>
  <c r="D3706" i="3"/>
  <c r="D3707" i="3"/>
  <c r="D3708" i="3"/>
  <c r="D3709" i="3"/>
  <c r="D3710" i="3"/>
  <c r="D3711" i="3"/>
  <c r="D3712" i="3"/>
  <c r="D3713" i="3"/>
  <c r="D3714" i="3"/>
  <c r="D3715" i="3"/>
  <c r="D3716" i="3"/>
  <c r="D3717" i="3"/>
  <c r="D3718" i="3"/>
  <c r="D3719" i="3"/>
  <c r="D3720" i="3"/>
  <c r="D3721" i="3"/>
  <c r="D3722" i="3"/>
  <c r="D3723" i="3"/>
  <c r="D3724" i="3"/>
  <c r="D3725" i="3"/>
  <c r="D3726" i="3"/>
  <c r="D3727" i="3"/>
  <c r="D3728" i="3"/>
  <c r="D3729" i="3"/>
  <c r="D3730" i="3"/>
  <c r="D3731" i="3"/>
  <c r="D3732" i="3"/>
  <c r="D3733" i="3"/>
  <c r="D3734" i="3"/>
  <c r="D3735" i="3"/>
  <c r="D3736" i="3"/>
  <c r="D3737" i="3"/>
  <c r="D3738" i="3"/>
  <c r="D3739" i="3"/>
  <c r="D3740" i="3"/>
  <c r="D3741" i="3"/>
  <c r="D3742" i="3"/>
  <c r="D3743" i="3"/>
  <c r="D3744" i="3"/>
  <c r="D3745" i="3"/>
  <c r="D3746" i="3"/>
  <c r="D3747" i="3"/>
  <c r="D3748" i="3"/>
  <c r="D3749" i="3"/>
  <c r="D3750" i="3"/>
  <c r="D3751" i="3"/>
  <c r="D3752" i="3"/>
  <c r="D3753" i="3"/>
  <c r="D3754" i="3"/>
  <c r="D3755" i="3"/>
  <c r="D3756" i="3"/>
  <c r="D3757" i="3"/>
  <c r="D3758" i="3"/>
  <c r="D3759" i="3"/>
  <c r="D3760" i="3"/>
  <c r="D3761" i="3"/>
  <c r="D3762" i="3"/>
  <c r="D3763" i="3"/>
  <c r="D3764" i="3"/>
  <c r="D3765" i="3"/>
  <c r="D3766" i="3"/>
  <c r="D3767" i="3"/>
  <c r="D3768" i="3"/>
  <c r="D3769" i="3"/>
  <c r="D3770" i="3"/>
  <c r="D3771" i="3"/>
  <c r="D3772" i="3"/>
  <c r="D3773" i="3"/>
  <c r="D3774" i="3"/>
  <c r="D3775" i="3"/>
  <c r="D3776" i="3"/>
  <c r="D3777" i="3"/>
  <c r="D3778" i="3"/>
  <c r="D3779" i="3"/>
  <c r="D3780" i="3"/>
  <c r="D3781" i="3"/>
  <c r="D3782" i="3"/>
  <c r="D3783" i="3"/>
  <c r="D3784" i="3"/>
  <c r="D3785" i="3"/>
  <c r="D3786" i="3"/>
  <c r="D3787" i="3"/>
  <c r="D3788" i="3"/>
  <c r="D3789" i="3"/>
  <c r="D3790" i="3"/>
  <c r="D3791" i="3"/>
  <c r="D3792" i="3"/>
  <c r="D3793" i="3"/>
  <c r="D3794" i="3"/>
  <c r="D3795" i="3"/>
  <c r="D3796" i="3"/>
  <c r="D3797" i="3"/>
  <c r="D3798" i="3"/>
  <c r="D3799" i="3"/>
  <c r="D3800" i="3"/>
  <c r="D3801" i="3"/>
  <c r="D3802" i="3"/>
  <c r="D3803" i="3"/>
  <c r="D3804" i="3"/>
  <c r="D3805" i="3"/>
  <c r="D3806" i="3"/>
  <c r="D3807" i="3"/>
  <c r="D3808" i="3"/>
  <c r="D3809" i="3"/>
  <c r="D3810" i="3"/>
  <c r="D3811" i="3"/>
  <c r="D3812" i="3"/>
  <c r="D3813" i="3"/>
  <c r="D3814" i="3"/>
  <c r="D3815" i="3"/>
  <c r="D3816" i="3"/>
  <c r="D3817" i="3"/>
  <c r="D3818" i="3"/>
  <c r="D3819" i="3"/>
  <c r="D3820" i="3"/>
  <c r="D3821" i="3"/>
  <c r="D3822" i="3"/>
  <c r="D3823" i="3"/>
  <c r="D3824" i="3"/>
  <c r="D3825" i="3"/>
  <c r="D3826" i="3"/>
  <c r="D3827" i="3"/>
  <c r="D3828" i="3"/>
  <c r="D3829" i="3"/>
  <c r="D3830" i="3"/>
  <c r="D3831" i="3"/>
  <c r="D3832" i="3"/>
  <c r="D3833" i="3"/>
  <c r="D3834" i="3"/>
  <c r="D3835" i="3"/>
  <c r="D3836" i="3"/>
  <c r="D3837" i="3"/>
  <c r="D3838" i="3"/>
  <c r="D3839" i="3"/>
  <c r="D3840" i="3"/>
  <c r="D3841" i="3"/>
  <c r="D3842" i="3"/>
  <c r="D3843" i="3"/>
  <c r="D3844" i="3"/>
  <c r="D3845" i="3"/>
  <c r="D3846" i="3"/>
  <c r="D3847" i="3"/>
  <c r="D3848" i="3"/>
  <c r="D3849" i="3"/>
  <c r="D3850" i="3"/>
  <c r="D3851" i="3"/>
  <c r="D3852" i="3"/>
  <c r="D3853" i="3"/>
  <c r="D3854" i="3"/>
  <c r="D3855" i="3"/>
  <c r="D3856" i="3"/>
  <c r="D3857" i="3"/>
  <c r="D3858" i="3"/>
  <c r="D3859" i="3"/>
  <c r="D3860" i="3"/>
  <c r="D3861" i="3"/>
  <c r="D3862" i="3"/>
  <c r="D3863" i="3"/>
  <c r="D3864" i="3"/>
  <c r="D3865" i="3"/>
  <c r="D3866" i="3"/>
  <c r="D3867" i="3"/>
  <c r="D3868" i="3"/>
  <c r="D3869" i="3"/>
  <c r="D3870" i="3"/>
  <c r="D3871" i="3"/>
  <c r="D3872" i="3"/>
  <c r="D3873" i="3"/>
  <c r="D3874" i="3"/>
  <c r="D3875" i="3"/>
  <c r="D3876" i="3"/>
  <c r="D3877" i="3"/>
  <c r="D3878" i="3"/>
  <c r="D3879" i="3"/>
  <c r="D3880" i="3"/>
  <c r="D3881" i="3"/>
  <c r="D3882" i="3"/>
  <c r="D3883" i="3"/>
  <c r="D3884" i="3"/>
  <c r="D3885" i="3"/>
  <c r="D3886" i="3"/>
  <c r="D3887" i="3"/>
  <c r="D3888" i="3"/>
  <c r="D3889" i="3"/>
  <c r="D3890" i="3"/>
  <c r="D3891" i="3"/>
  <c r="D3892" i="3"/>
  <c r="D3893" i="3"/>
  <c r="D3894" i="3"/>
  <c r="D3895" i="3"/>
  <c r="D3896" i="3"/>
  <c r="D3897" i="3"/>
  <c r="D3898" i="3"/>
  <c r="D3899" i="3"/>
  <c r="D3900" i="3"/>
  <c r="D3901" i="3"/>
  <c r="D3902" i="3"/>
  <c r="D3903" i="3"/>
  <c r="D3904" i="3"/>
  <c r="D3905" i="3"/>
  <c r="D3906" i="3"/>
  <c r="D3907" i="3"/>
  <c r="D3908" i="3"/>
  <c r="D3909" i="3"/>
  <c r="D3910" i="3"/>
  <c r="D3911" i="3"/>
  <c r="D3912" i="3"/>
  <c r="D3913" i="3"/>
  <c r="D3914" i="3"/>
  <c r="D3915" i="3"/>
  <c r="D3916" i="3"/>
  <c r="D3917" i="3"/>
  <c r="D3918" i="3"/>
  <c r="D3919" i="3"/>
  <c r="D3920" i="3"/>
  <c r="D3921" i="3"/>
  <c r="D3922" i="3"/>
  <c r="D3923" i="3"/>
  <c r="D3924" i="3"/>
  <c r="D3925" i="3"/>
  <c r="D3926" i="3"/>
  <c r="D3927" i="3"/>
  <c r="D3928" i="3"/>
  <c r="D3929" i="3"/>
  <c r="D3930" i="3"/>
  <c r="D3931" i="3"/>
  <c r="D3932" i="3"/>
  <c r="D3933" i="3"/>
  <c r="D3934" i="3"/>
  <c r="D3935" i="3"/>
  <c r="D3936" i="3"/>
  <c r="D3937" i="3"/>
  <c r="D3938" i="3"/>
  <c r="D3939" i="3"/>
  <c r="D3940" i="3"/>
  <c r="D3941" i="3"/>
  <c r="D3942" i="3"/>
  <c r="D3943" i="3"/>
  <c r="D3944" i="3"/>
  <c r="D3945" i="3"/>
  <c r="D3946" i="3"/>
  <c r="D3947" i="3"/>
  <c r="D3948" i="3"/>
  <c r="D3949" i="3"/>
  <c r="D3950" i="3"/>
  <c r="D3951" i="3"/>
  <c r="D3952" i="3"/>
  <c r="D3953" i="3"/>
  <c r="D3954" i="3"/>
  <c r="D3955" i="3"/>
  <c r="D3956" i="3"/>
  <c r="D3957" i="3"/>
  <c r="D3958" i="3"/>
  <c r="D3959" i="3"/>
  <c r="D3960" i="3"/>
  <c r="D3961" i="3"/>
  <c r="D3962" i="3"/>
  <c r="D3963" i="3"/>
  <c r="D3964" i="3"/>
  <c r="D3965" i="3"/>
  <c r="D3966" i="3"/>
  <c r="D3967" i="3"/>
  <c r="D3968" i="3"/>
  <c r="D3969" i="3"/>
  <c r="D3970" i="3"/>
  <c r="D3971" i="3"/>
  <c r="D3972" i="3"/>
  <c r="D3973" i="3"/>
  <c r="D3974" i="3"/>
  <c r="D3975" i="3"/>
  <c r="D3976" i="3"/>
  <c r="D3977" i="3"/>
  <c r="D3978" i="3"/>
  <c r="D3979" i="3"/>
  <c r="D3980" i="3"/>
  <c r="D3981" i="3"/>
  <c r="D3982" i="3"/>
  <c r="D3983" i="3"/>
  <c r="D3984" i="3"/>
  <c r="D3985" i="3"/>
  <c r="D3986" i="3"/>
  <c r="D3987" i="3"/>
  <c r="D3988" i="3"/>
  <c r="D3989" i="3"/>
  <c r="D3990" i="3"/>
  <c r="D3991" i="3"/>
  <c r="D3992" i="3"/>
  <c r="D3993" i="3"/>
  <c r="D3994" i="3"/>
  <c r="D3995" i="3"/>
  <c r="D3996" i="3"/>
  <c r="D3997" i="3"/>
  <c r="D3998" i="3"/>
  <c r="D3999" i="3"/>
  <c r="D4000" i="3"/>
  <c r="D4001" i="3"/>
  <c r="D4002" i="3"/>
  <c r="D4003" i="3"/>
  <c r="D4004" i="3"/>
  <c r="D4005" i="3"/>
  <c r="D4006" i="3"/>
  <c r="D4007" i="3"/>
  <c r="D4008" i="3"/>
  <c r="D4009" i="3"/>
  <c r="D4010" i="3"/>
  <c r="D4011" i="3"/>
  <c r="D4012" i="3"/>
  <c r="D4013" i="3"/>
  <c r="D4014" i="3"/>
  <c r="D4015" i="3"/>
  <c r="D4016" i="3"/>
  <c r="D4017" i="3"/>
  <c r="D4018" i="3"/>
  <c r="D4019" i="3"/>
  <c r="D4020" i="3"/>
  <c r="D4021" i="3"/>
  <c r="D4022" i="3"/>
  <c r="D4023" i="3"/>
  <c r="D4024" i="3"/>
  <c r="D4025" i="3"/>
  <c r="D4026" i="3"/>
  <c r="D4027" i="3"/>
  <c r="D4028" i="3"/>
  <c r="D4029" i="3"/>
  <c r="D4030" i="3"/>
  <c r="D4031" i="3"/>
  <c r="D4032" i="3"/>
  <c r="D4033" i="3"/>
  <c r="D4034" i="3"/>
  <c r="D4035" i="3"/>
  <c r="D4036" i="3"/>
  <c r="D4037" i="3"/>
  <c r="D4038" i="3"/>
  <c r="D4039" i="3"/>
  <c r="D4040" i="3"/>
  <c r="D4041" i="3"/>
  <c r="D4042" i="3"/>
  <c r="D4043" i="3"/>
  <c r="D4044" i="3"/>
  <c r="D4045" i="3"/>
  <c r="D4046" i="3"/>
  <c r="D4047" i="3"/>
  <c r="D4048" i="3"/>
  <c r="D4049" i="3"/>
  <c r="D4050" i="3"/>
  <c r="D4051" i="3"/>
  <c r="D4052" i="3"/>
  <c r="D4053" i="3"/>
  <c r="D4054" i="3"/>
  <c r="D4055" i="3"/>
  <c r="D4056" i="3"/>
  <c r="D4057" i="3"/>
  <c r="D4058" i="3"/>
  <c r="D4059" i="3"/>
  <c r="D4060" i="3"/>
  <c r="D4061" i="3"/>
  <c r="D4062" i="3"/>
  <c r="D4063" i="3"/>
  <c r="D4064" i="3"/>
  <c r="D4065" i="3"/>
  <c r="D4066" i="3"/>
  <c r="D4067" i="3"/>
  <c r="D4068" i="3"/>
  <c r="D4069" i="3"/>
  <c r="D4070" i="3"/>
  <c r="D4071" i="3"/>
  <c r="D4072" i="3"/>
  <c r="D4073" i="3"/>
  <c r="D4074" i="3"/>
  <c r="D4075" i="3"/>
  <c r="D4076" i="3"/>
  <c r="D4077" i="3"/>
  <c r="D4078" i="3"/>
  <c r="D4079" i="3"/>
  <c r="D4080" i="3"/>
  <c r="D4081" i="3"/>
  <c r="D4082" i="3"/>
  <c r="D4083" i="3"/>
  <c r="D4084" i="3"/>
  <c r="D4085" i="3"/>
  <c r="D4086" i="3"/>
  <c r="D4087" i="3"/>
  <c r="D4088" i="3"/>
  <c r="D4089" i="3"/>
  <c r="D4090" i="3"/>
  <c r="D4091" i="3"/>
  <c r="D4092" i="3"/>
  <c r="D4093" i="3"/>
  <c r="D4094" i="3"/>
  <c r="D4095" i="3"/>
  <c r="D4096" i="3"/>
  <c r="D4097" i="3"/>
  <c r="D4098" i="3"/>
  <c r="D4099" i="3"/>
  <c r="D4100" i="3"/>
  <c r="D4101" i="3"/>
  <c r="D4102" i="3"/>
  <c r="D4103" i="3"/>
  <c r="D4104" i="3"/>
  <c r="D4105" i="3"/>
  <c r="D4106" i="3"/>
  <c r="D4107" i="3"/>
  <c r="D4108" i="3"/>
  <c r="D4109" i="3"/>
  <c r="D4110" i="3"/>
  <c r="D4111" i="3"/>
  <c r="D4112" i="3"/>
  <c r="D4113" i="3"/>
  <c r="D4114" i="3"/>
  <c r="D4115" i="3"/>
  <c r="D4116" i="3"/>
  <c r="D4117" i="3"/>
  <c r="D4118" i="3"/>
  <c r="D4119" i="3"/>
  <c r="D4120" i="3"/>
  <c r="D4121" i="3"/>
  <c r="D4122" i="3"/>
  <c r="D4123" i="3"/>
  <c r="D4124" i="3"/>
  <c r="D4125" i="3"/>
  <c r="D4126" i="3"/>
  <c r="D4127" i="3"/>
  <c r="D4128" i="3"/>
  <c r="D4129" i="3"/>
  <c r="D4130" i="3"/>
  <c r="D4131" i="3"/>
  <c r="D4132" i="3"/>
  <c r="D4133" i="3"/>
  <c r="D4134" i="3"/>
  <c r="D4135" i="3"/>
  <c r="D4136" i="3"/>
  <c r="D4137" i="3"/>
  <c r="D4138" i="3"/>
  <c r="D4139" i="3"/>
  <c r="D4140" i="3"/>
  <c r="D4141" i="3"/>
  <c r="D4142" i="3"/>
  <c r="D4143" i="3"/>
  <c r="D4144" i="3"/>
  <c r="D4145" i="3"/>
  <c r="D4146" i="3"/>
  <c r="D4147" i="3"/>
  <c r="D4148" i="3"/>
  <c r="D4149" i="3"/>
  <c r="D4150" i="3"/>
  <c r="D4151" i="3"/>
  <c r="D4152" i="3"/>
  <c r="D4153" i="3"/>
  <c r="D4154" i="3"/>
  <c r="D4155" i="3"/>
  <c r="D4156" i="3"/>
  <c r="D4157" i="3"/>
  <c r="D4158" i="3"/>
  <c r="D4159" i="3"/>
  <c r="D4160" i="3"/>
  <c r="D4161" i="3"/>
  <c r="D4162" i="3"/>
  <c r="D4163" i="3"/>
  <c r="D4164" i="3"/>
  <c r="D4165" i="3"/>
  <c r="D4166" i="3"/>
  <c r="D4167" i="3"/>
  <c r="D4168" i="3"/>
  <c r="D4169" i="3"/>
  <c r="D4170" i="3"/>
  <c r="D4171" i="3"/>
  <c r="D4172" i="3"/>
  <c r="D4173" i="3"/>
  <c r="D4174" i="3"/>
  <c r="D4175" i="3"/>
  <c r="D4176" i="3"/>
  <c r="D4177" i="3"/>
  <c r="D4178" i="3"/>
  <c r="D4179" i="3"/>
  <c r="D4180" i="3"/>
  <c r="D4181" i="3"/>
  <c r="D4182" i="3"/>
  <c r="D4183" i="3"/>
  <c r="D4184" i="3"/>
  <c r="D4185" i="3"/>
  <c r="D4186" i="3"/>
  <c r="D4187" i="3"/>
  <c r="D4188" i="3"/>
  <c r="D4189" i="3"/>
  <c r="D4190" i="3"/>
  <c r="D4191" i="3"/>
  <c r="D4192" i="3"/>
  <c r="D4193" i="3"/>
  <c r="D4194" i="3"/>
  <c r="D4195" i="3"/>
  <c r="D4196" i="3"/>
  <c r="D4197" i="3"/>
  <c r="D4198" i="3"/>
  <c r="D4199" i="3"/>
  <c r="D4200" i="3"/>
  <c r="D4201" i="3"/>
  <c r="D4202" i="3"/>
  <c r="D4203" i="3"/>
  <c r="D4204" i="3"/>
  <c r="D4205" i="3"/>
  <c r="D4206" i="3"/>
  <c r="D4207" i="3"/>
  <c r="D4208" i="3"/>
  <c r="D4209" i="3"/>
  <c r="D4210" i="3"/>
  <c r="D4211" i="3"/>
  <c r="D4212" i="3"/>
  <c r="D4213" i="3"/>
  <c r="D4214" i="3"/>
  <c r="D4215" i="3"/>
  <c r="D4216" i="3"/>
  <c r="D4217" i="3"/>
  <c r="D4218" i="3"/>
  <c r="D4219" i="3"/>
  <c r="D4220" i="3"/>
  <c r="D4221" i="3"/>
  <c r="D4222" i="3"/>
  <c r="D4223" i="3"/>
  <c r="D4224" i="3"/>
  <c r="D4225" i="3"/>
  <c r="D4226" i="3"/>
  <c r="D4227" i="3"/>
  <c r="D4228" i="3"/>
  <c r="D4229" i="3"/>
  <c r="D4230" i="3"/>
  <c r="D4231" i="3"/>
  <c r="D4232" i="3"/>
  <c r="D4233" i="3"/>
  <c r="D4234" i="3"/>
  <c r="D4235" i="3"/>
  <c r="D4236" i="3"/>
  <c r="D4237" i="3"/>
  <c r="D4238" i="3"/>
  <c r="D4239" i="3"/>
  <c r="D4240" i="3"/>
  <c r="D4241" i="3"/>
  <c r="D4242" i="3"/>
  <c r="D4243" i="3"/>
  <c r="D4244" i="3"/>
  <c r="D4245" i="3"/>
  <c r="D4246" i="3"/>
  <c r="D4247" i="3"/>
  <c r="D4248" i="3"/>
  <c r="D4249" i="3"/>
  <c r="D4250" i="3"/>
  <c r="D4251" i="3"/>
  <c r="D4252" i="3"/>
  <c r="D4253" i="3"/>
  <c r="D4254" i="3"/>
  <c r="D4255" i="3"/>
  <c r="D4256" i="3"/>
  <c r="D4257" i="3"/>
  <c r="D4258" i="3"/>
  <c r="D4259" i="3"/>
  <c r="D4260" i="3"/>
  <c r="D4261" i="3"/>
  <c r="D4262" i="3"/>
  <c r="D4263" i="3"/>
  <c r="D4264" i="3"/>
  <c r="D4265" i="3"/>
  <c r="D4266" i="3"/>
  <c r="D4267" i="3"/>
  <c r="D4268" i="3"/>
  <c r="D4269" i="3"/>
  <c r="D4270" i="3"/>
  <c r="D4271" i="3"/>
  <c r="D4272" i="3"/>
  <c r="D4273" i="3"/>
  <c r="D4274" i="3"/>
  <c r="D4275" i="3"/>
  <c r="D4276" i="3"/>
  <c r="D4277" i="3"/>
  <c r="D4278" i="3"/>
  <c r="D4279" i="3"/>
  <c r="D4280" i="3"/>
  <c r="D4281" i="3"/>
  <c r="D4282" i="3"/>
  <c r="D4283" i="3"/>
  <c r="D4284" i="3"/>
  <c r="D4285" i="3"/>
  <c r="D4286" i="3"/>
  <c r="D4287" i="3"/>
  <c r="D4288" i="3"/>
  <c r="D4289" i="3"/>
  <c r="D4290" i="3"/>
  <c r="D4291" i="3"/>
  <c r="D4292" i="3"/>
  <c r="D4293" i="3"/>
  <c r="D4294" i="3"/>
  <c r="D4295" i="3"/>
  <c r="D4296" i="3"/>
  <c r="D4297" i="3"/>
  <c r="D4298" i="3"/>
  <c r="D4299" i="3"/>
  <c r="D4300" i="3"/>
  <c r="D4301" i="3"/>
  <c r="D4302" i="3"/>
  <c r="D4303" i="3"/>
  <c r="D4304" i="3"/>
  <c r="D4305" i="3"/>
  <c r="D4306" i="3"/>
  <c r="D4307" i="3"/>
  <c r="D4308" i="3"/>
  <c r="D4309" i="3"/>
  <c r="D4310" i="3"/>
  <c r="D4311" i="3"/>
  <c r="D4312" i="3"/>
  <c r="D4313" i="3"/>
  <c r="D4314" i="3"/>
  <c r="D4315" i="3"/>
  <c r="D4316" i="3"/>
  <c r="D4317" i="3"/>
  <c r="D4318" i="3"/>
  <c r="D4319" i="3"/>
  <c r="D4320" i="3"/>
  <c r="D4321" i="3"/>
  <c r="D4322" i="3"/>
  <c r="D4323" i="3"/>
  <c r="D4324" i="3"/>
  <c r="D4325" i="3"/>
  <c r="D4326" i="3"/>
  <c r="D4327" i="3"/>
  <c r="D4328" i="3"/>
  <c r="D4329" i="3"/>
  <c r="D4330" i="3"/>
  <c r="D4331" i="3"/>
  <c r="D4332" i="3"/>
  <c r="D4333" i="3"/>
  <c r="D4334" i="3"/>
  <c r="D4335" i="3"/>
  <c r="D4336" i="3"/>
  <c r="D4337" i="3"/>
  <c r="D4338" i="3"/>
  <c r="D4339" i="3"/>
  <c r="D4340" i="3"/>
  <c r="D4341" i="3"/>
  <c r="D4342" i="3"/>
  <c r="D4343" i="3"/>
  <c r="D4344" i="3"/>
  <c r="D4345" i="3"/>
  <c r="D4346" i="3"/>
  <c r="D4347" i="3"/>
  <c r="D4348" i="3"/>
  <c r="D4349" i="3"/>
  <c r="D4350" i="3"/>
  <c r="D4351" i="3"/>
  <c r="D4352" i="3"/>
  <c r="D4353" i="3"/>
  <c r="D4354" i="3"/>
  <c r="D4355" i="3"/>
  <c r="D4356" i="3"/>
  <c r="D4357" i="3"/>
  <c r="D4358" i="3"/>
  <c r="D4359" i="3"/>
  <c r="D4360" i="3"/>
  <c r="D4361" i="3"/>
  <c r="D4362" i="3"/>
  <c r="D4363" i="3"/>
  <c r="D4364" i="3"/>
  <c r="D4365" i="3"/>
  <c r="D4366" i="3"/>
  <c r="D4367" i="3"/>
  <c r="D4368" i="3"/>
  <c r="D4369" i="3"/>
  <c r="D4370" i="3"/>
  <c r="D4371" i="3"/>
  <c r="D4372" i="3"/>
  <c r="D4373" i="3"/>
  <c r="D4374" i="3"/>
  <c r="D4375" i="3"/>
  <c r="D4376" i="3"/>
  <c r="D4377" i="3"/>
  <c r="D4378" i="3"/>
  <c r="D4379" i="3"/>
  <c r="D4380" i="3"/>
  <c r="D4381" i="3"/>
  <c r="D4382" i="3"/>
  <c r="D4383" i="3"/>
  <c r="D4384" i="3"/>
  <c r="D4385" i="3"/>
  <c r="D4386" i="3"/>
  <c r="D4387" i="3"/>
  <c r="D4388" i="3"/>
  <c r="D4389" i="3"/>
  <c r="D4390" i="3"/>
  <c r="D4391" i="3"/>
  <c r="D4392" i="3"/>
  <c r="D4393" i="3"/>
  <c r="D4394" i="3"/>
  <c r="D4395" i="3"/>
  <c r="D4396" i="3"/>
  <c r="D4397" i="3"/>
  <c r="D4398" i="3"/>
  <c r="D4399" i="3"/>
  <c r="D4400" i="3"/>
  <c r="D4401" i="3"/>
  <c r="D4402" i="3"/>
  <c r="D4403" i="3"/>
  <c r="D4404" i="3"/>
  <c r="D4405" i="3"/>
  <c r="D4406" i="3"/>
  <c r="D4407" i="3"/>
  <c r="D4408" i="3"/>
  <c r="D4409" i="3"/>
  <c r="D4410" i="3"/>
  <c r="D4411" i="3"/>
  <c r="D4412" i="3"/>
  <c r="D4413" i="3"/>
  <c r="D4414" i="3"/>
  <c r="D4415" i="3"/>
  <c r="D4416" i="3"/>
  <c r="D4417" i="3"/>
  <c r="D4418" i="3"/>
  <c r="D4419" i="3"/>
  <c r="D4420" i="3"/>
  <c r="D4421" i="3"/>
  <c r="D4422" i="3"/>
  <c r="D4423" i="3"/>
  <c r="D4424" i="3"/>
  <c r="D4425" i="3"/>
  <c r="D4426" i="3"/>
  <c r="D4427" i="3"/>
  <c r="D4428" i="3"/>
  <c r="D4429" i="3"/>
  <c r="D4430" i="3"/>
  <c r="D4431" i="3"/>
  <c r="D4432" i="3"/>
  <c r="D4433" i="3"/>
  <c r="D4434" i="3"/>
  <c r="D4435" i="3"/>
  <c r="D4436" i="3"/>
  <c r="D4437" i="3"/>
  <c r="D4438" i="3"/>
  <c r="D4439" i="3"/>
  <c r="D4440" i="3"/>
  <c r="D4441" i="3"/>
  <c r="D4442" i="3"/>
  <c r="D4443" i="3"/>
  <c r="D4444" i="3"/>
  <c r="D4445" i="3"/>
  <c r="D4446" i="3"/>
  <c r="D4447" i="3"/>
  <c r="D4448" i="3"/>
  <c r="D4449" i="3"/>
  <c r="D4450" i="3"/>
  <c r="D4451" i="3"/>
  <c r="D4452" i="3"/>
  <c r="D4453" i="3"/>
  <c r="D4454" i="3"/>
  <c r="D4455" i="3"/>
  <c r="D4456" i="3"/>
  <c r="D4457" i="3"/>
  <c r="D4458" i="3"/>
  <c r="D4459" i="3"/>
  <c r="D4460" i="3"/>
  <c r="D4461" i="3"/>
  <c r="D4462" i="3"/>
  <c r="D4463" i="3"/>
  <c r="D4464" i="3"/>
  <c r="D4465" i="3"/>
  <c r="D4466" i="3"/>
  <c r="D4467" i="3"/>
  <c r="D4468" i="3"/>
  <c r="D4469" i="3"/>
  <c r="D4470" i="3"/>
  <c r="D4471" i="3"/>
  <c r="D4472" i="3"/>
  <c r="D4473" i="3"/>
  <c r="D4474" i="3"/>
  <c r="D4475" i="3"/>
  <c r="D4476" i="3"/>
  <c r="D4477" i="3"/>
  <c r="D4478" i="3"/>
  <c r="D4479" i="3"/>
  <c r="D4480" i="3"/>
  <c r="D4481" i="3"/>
  <c r="D4482" i="3"/>
  <c r="D4483" i="3"/>
  <c r="D4484" i="3"/>
  <c r="D4485" i="3"/>
  <c r="D4486" i="3"/>
  <c r="D4487" i="3"/>
  <c r="D4488" i="3"/>
  <c r="D4489" i="3"/>
  <c r="D4490" i="3"/>
  <c r="D4491" i="3"/>
  <c r="D4492" i="3"/>
  <c r="D4493" i="3"/>
  <c r="D4494" i="3"/>
  <c r="D4495" i="3"/>
  <c r="D4496" i="3"/>
  <c r="D4497" i="3"/>
  <c r="D4498" i="3"/>
  <c r="D4499" i="3"/>
  <c r="D4500" i="3"/>
  <c r="D4501" i="3"/>
  <c r="D4502" i="3"/>
  <c r="D4503" i="3"/>
  <c r="D4504" i="3"/>
  <c r="D4505" i="3"/>
  <c r="D4506" i="3"/>
  <c r="D4507" i="3"/>
  <c r="D4508" i="3"/>
  <c r="D4509" i="3"/>
  <c r="D4510" i="3"/>
  <c r="D4511" i="3"/>
  <c r="D4512" i="3"/>
  <c r="D4513" i="3"/>
  <c r="D4514" i="3"/>
  <c r="D4515" i="3"/>
  <c r="D4516" i="3"/>
  <c r="D4517" i="3"/>
  <c r="D4518" i="3"/>
  <c r="D4519" i="3"/>
  <c r="D4520" i="3"/>
  <c r="D4521" i="3"/>
  <c r="D4522" i="3"/>
  <c r="D4523" i="3"/>
  <c r="D4524" i="3"/>
  <c r="D4525" i="3"/>
  <c r="D4526" i="3"/>
  <c r="D4527" i="3"/>
  <c r="D4528" i="3"/>
  <c r="D4529" i="3"/>
  <c r="D4530" i="3"/>
  <c r="D4531" i="3"/>
  <c r="D4532" i="3"/>
  <c r="D4533" i="3"/>
  <c r="D4534" i="3"/>
  <c r="D4535" i="3"/>
  <c r="D4536" i="3"/>
  <c r="D4537" i="3"/>
  <c r="D4538" i="3"/>
  <c r="D4539" i="3"/>
  <c r="D4540" i="3"/>
  <c r="D4541" i="3"/>
  <c r="D4542" i="3"/>
  <c r="D4543" i="3"/>
  <c r="D4544" i="3"/>
  <c r="D4545" i="3"/>
  <c r="D4546" i="3"/>
  <c r="D4547" i="3"/>
  <c r="D4548" i="3"/>
  <c r="D4549" i="3"/>
  <c r="D4550" i="3"/>
  <c r="D4551" i="3"/>
  <c r="D4552" i="3"/>
  <c r="D4553" i="3"/>
  <c r="D4554" i="3"/>
  <c r="D4555" i="3"/>
  <c r="D4556" i="3"/>
  <c r="D4557" i="3"/>
  <c r="D4558" i="3"/>
  <c r="D4559" i="3"/>
  <c r="D4560" i="3"/>
  <c r="D4561" i="3"/>
  <c r="D4562" i="3"/>
  <c r="D4563" i="3"/>
  <c r="D4564" i="3"/>
  <c r="D4565" i="3"/>
  <c r="D4566" i="3"/>
  <c r="D4567" i="3"/>
  <c r="D4568" i="3"/>
  <c r="D4569" i="3"/>
  <c r="D4570" i="3"/>
  <c r="D4571" i="3"/>
  <c r="D4572" i="3"/>
  <c r="D4573" i="3"/>
  <c r="D4574" i="3"/>
  <c r="D4575" i="3"/>
  <c r="D4576" i="3"/>
  <c r="D4577" i="3"/>
  <c r="D4578" i="3"/>
  <c r="D4579" i="3"/>
  <c r="D4580" i="3"/>
  <c r="D4581" i="3"/>
  <c r="D4582" i="3"/>
  <c r="D4583" i="3"/>
  <c r="D4584" i="3"/>
  <c r="D4585" i="3"/>
  <c r="D4586" i="3"/>
  <c r="D4587" i="3"/>
  <c r="D4588" i="3"/>
  <c r="D4589" i="3"/>
  <c r="D4590" i="3"/>
  <c r="D4591" i="3"/>
  <c r="D4592" i="3"/>
  <c r="D4593" i="3"/>
  <c r="D4594" i="3"/>
  <c r="D4595" i="3"/>
  <c r="D4596" i="3"/>
  <c r="D4597" i="3"/>
  <c r="D4598" i="3"/>
  <c r="D4599" i="3"/>
  <c r="D4600" i="3"/>
  <c r="D4601" i="3"/>
  <c r="D4602" i="3"/>
  <c r="D4603" i="3"/>
  <c r="D4604" i="3"/>
  <c r="D4605" i="3"/>
  <c r="D4606" i="3"/>
  <c r="D4607" i="3"/>
  <c r="D4608" i="3"/>
  <c r="D4609" i="3"/>
  <c r="D4610" i="3"/>
  <c r="D4611" i="3"/>
  <c r="D4612" i="3"/>
  <c r="D4613" i="3"/>
  <c r="D4614" i="3"/>
  <c r="D4615" i="3"/>
  <c r="D4616" i="3"/>
  <c r="D4617" i="3"/>
  <c r="D4618" i="3"/>
  <c r="D4619" i="3"/>
  <c r="D4620" i="3"/>
  <c r="D4621" i="3"/>
  <c r="D4622" i="3"/>
  <c r="D4623" i="3"/>
  <c r="D4624" i="3"/>
  <c r="D4625" i="3"/>
  <c r="D4626" i="3"/>
  <c r="D4627" i="3"/>
  <c r="D4628" i="3"/>
  <c r="D4629" i="3"/>
  <c r="D4630" i="3"/>
  <c r="D4631" i="3"/>
  <c r="D4632" i="3"/>
  <c r="D4633" i="3"/>
  <c r="D4634" i="3"/>
  <c r="D4635" i="3"/>
  <c r="D4636" i="3"/>
  <c r="D4637" i="3"/>
  <c r="D4638" i="3"/>
  <c r="D4639" i="3"/>
  <c r="D4640" i="3"/>
  <c r="D4641" i="3"/>
  <c r="D4642" i="3"/>
  <c r="D4643" i="3"/>
  <c r="D4644" i="3"/>
  <c r="D4645" i="3"/>
  <c r="D4646" i="3"/>
  <c r="D4647" i="3"/>
  <c r="D4648" i="3"/>
  <c r="D4649" i="3"/>
  <c r="D4650" i="3"/>
  <c r="D4651" i="3"/>
  <c r="D4652" i="3"/>
  <c r="D4653" i="3"/>
  <c r="D4654" i="3"/>
  <c r="D4655" i="3"/>
  <c r="D4656" i="3"/>
  <c r="D4657" i="3"/>
  <c r="D4658" i="3"/>
  <c r="D4659" i="3"/>
  <c r="D4660" i="3"/>
  <c r="D4661" i="3"/>
  <c r="D4662" i="3"/>
  <c r="D4663" i="3"/>
  <c r="D4664" i="3"/>
  <c r="D4665" i="3"/>
  <c r="D4666" i="3"/>
  <c r="D4667" i="3"/>
  <c r="D4668" i="3"/>
  <c r="D4669" i="3"/>
  <c r="D4670" i="3"/>
  <c r="D4671" i="3"/>
  <c r="D4672" i="3"/>
  <c r="D4673" i="3"/>
  <c r="D4674" i="3"/>
  <c r="D4675" i="3"/>
  <c r="D4676" i="3"/>
  <c r="D4677" i="3"/>
  <c r="D4678" i="3"/>
  <c r="D4679" i="3"/>
  <c r="D4680" i="3"/>
  <c r="D4681" i="3"/>
  <c r="D4682" i="3"/>
  <c r="D4683" i="3"/>
  <c r="D4684" i="3"/>
  <c r="D4685" i="3"/>
  <c r="D4686" i="3"/>
  <c r="D4687" i="3"/>
  <c r="D4688" i="3"/>
  <c r="D4689" i="3"/>
  <c r="D4690" i="3"/>
  <c r="D4691" i="3"/>
  <c r="D4692" i="3"/>
  <c r="D4693" i="3"/>
  <c r="D4694" i="3"/>
  <c r="D4695" i="3"/>
  <c r="D4696" i="3"/>
  <c r="D4697" i="3"/>
  <c r="D4698" i="3"/>
  <c r="D4699" i="3"/>
  <c r="D4700" i="3"/>
  <c r="D4701" i="3"/>
  <c r="D4702" i="3"/>
  <c r="D4703" i="3"/>
  <c r="D4704" i="3"/>
  <c r="D4705" i="3"/>
  <c r="D4706" i="3"/>
  <c r="D4707" i="3"/>
  <c r="D4708" i="3"/>
  <c r="D4709" i="3"/>
  <c r="D4710" i="3"/>
  <c r="D4711" i="3"/>
  <c r="D4712" i="3"/>
  <c r="D4713" i="3"/>
  <c r="D4714" i="3"/>
  <c r="D4715" i="3"/>
  <c r="D4716" i="3"/>
  <c r="D4717" i="3"/>
  <c r="D4718" i="3"/>
  <c r="D4719" i="3"/>
  <c r="D4720" i="3"/>
  <c r="D4721" i="3"/>
  <c r="D4722" i="3"/>
  <c r="D4723" i="3"/>
  <c r="D4724" i="3"/>
  <c r="D4725" i="3"/>
  <c r="D4726" i="3"/>
  <c r="D4727" i="3"/>
  <c r="D4728" i="3"/>
  <c r="D4729" i="3"/>
  <c r="D4730" i="3"/>
  <c r="D4731" i="3"/>
  <c r="D4732" i="3"/>
  <c r="D4733" i="3"/>
  <c r="D4734" i="3"/>
  <c r="D4735" i="3"/>
  <c r="D4736" i="3"/>
  <c r="D4737" i="3"/>
  <c r="D4738" i="3"/>
  <c r="D4739" i="3"/>
  <c r="D4740" i="3"/>
  <c r="D4741" i="3"/>
  <c r="D4742" i="3"/>
  <c r="D4743" i="3"/>
  <c r="D4744" i="3"/>
  <c r="D4745" i="3"/>
  <c r="D4746" i="3"/>
  <c r="D4747" i="3"/>
  <c r="D4748" i="3"/>
  <c r="D4749" i="3"/>
  <c r="D4750" i="3"/>
  <c r="D4751" i="3"/>
  <c r="D4752" i="3"/>
  <c r="D4753" i="3"/>
  <c r="D4754" i="3"/>
  <c r="D4755" i="3"/>
  <c r="D4756" i="3"/>
  <c r="D4757" i="3"/>
  <c r="D4758" i="3"/>
  <c r="D4759" i="3"/>
  <c r="D4760" i="3"/>
  <c r="D4761" i="3"/>
  <c r="D4762" i="3"/>
  <c r="D4763" i="3"/>
  <c r="D4764" i="3"/>
  <c r="D4765" i="3"/>
  <c r="D4766" i="3"/>
  <c r="D4767" i="3"/>
  <c r="D4768" i="3"/>
  <c r="D4769" i="3"/>
  <c r="D4770" i="3"/>
  <c r="D4771" i="3"/>
  <c r="D4772" i="3"/>
  <c r="D4773" i="3"/>
  <c r="D4774" i="3"/>
  <c r="D4775" i="3"/>
  <c r="D4776" i="3"/>
  <c r="D4777" i="3"/>
  <c r="D4778" i="3"/>
  <c r="D4779" i="3"/>
  <c r="D4780" i="3"/>
  <c r="D4781" i="3"/>
  <c r="D4782" i="3"/>
  <c r="D4783" i="3"/>
  <c r="D4784" i="3"/>
  <c r="D4785" i="3"/>
  <c r="D4786" i="3"/>
  <c r="D4787" i="3"/>
  <c r="D4788" i="3"/>
  <c r="D4789" i="3"/>
  <c r="D4790" i="3"/>
  <c r="D4791" i="3"/>
  <c r="D4792" i="3"/>
  <c r="D4793" i="3"/>
  <c r="D4794" i="3"/>
  <c r="D4795" i="3"/>
  <c r="D4796" i="3"/>
  <c r="D4797" i="3"/>
  <c r="D4798" i="3"/>
  <c r="D4799" i="3"/>
  <c r="D4800" i="3"/>
  <c r="D4801" i="3"/>
  <c r="D4802" i="3"/>
  <c r="D4803" i="3"/>
  <c r="D4804" i="3"/>
  <c r="D4805" i="3"/>
  <c r="D4806" i="3"/>
  <c r="D4807" i="3"/>
  <c r="D4808" i="3"/>
  <c r="D4809" i="3"/>
  <c r="D4810" i="3"/>
  <c r="D4811" i="3"/>
  <c r="D4812" i="3"/>
  <c r="D4813" i="3"/>
  <c r="D4814" i="3"/>
  <c r="D4815" i="3"/>
  <c r="D4816" i="3"/>
  <c r="D4817" i="3"/>
  <c r="D4818" i="3"/>
  <c r="D4819" i="3"/>
  <c r="D4820" i="3"/>
  <c r="D4821" i="3"/>
  <c r="D4822" i="3"/>
  <c r="D4823" i="3"/>
  <c r="D4824" i="3"/>
  <c r="D4825" i="3"/>
  <c r="D4826" i="3"/>
  <c r="D4827" i="3"/>
  <c r="D4828" i="3"/>
  <c r="D4829" i="3"/>
  <c r="D4830" i="3"/>
  <c r="D4831" i="3"/>
  <c r="D4832" i="3"/>
  <c r="D4833" i="3"/>
  <c r="D4834" i="3"/>
  <c r="D4835" i="3"/>
  <c r="D4836" i="3"/>
  <c r="D4837" i="3"/>
  <c r="D4838" i="3"/>
  <c r="D4839" i="3"/>
  <c r="D4840" i="3"/>
  <c r="D4841" i="3"/>
  <c r="D4842" i="3"/>
  <c r="D4843" i="3"/>
  <c r="D4844" i="3"/>
  <c r="D4845" i="3"/>
  <c r="D4846" i="3"/>
  <c r="D4847" i="3"/>
  <c r="D4848" i="3"/>
  <c r="D4849" i="3"/>
  <c r="D4850" i="3"/>
  <c r="D4851" i="3"/>
  <c r="D4852" i="3"/>
  <c r="D4853" i="3"/>
  <c r="D4854" i="3"/>
  <c r="D4855" i="3"/>
  <c r="D4856" i="3"/>
  <c r="D4857" i="3"/>
  <c r="D4858" i="3"/>
  <c r="D4859" i="3"/>
  <c r="D4860" i="3"/>
  <c r="D4861" i="3"/>
  <c r="D4862" i="3"/>
  <c r="D4863" i="3"/>
  <c r="D4864" i="3"/>
  <c r="D4865" i="3"/>
  <c r="D4866" i="3"/>
  <c r="D4867" i="3"/>
  <c r="D4868" i="3"/>
  <c r="D4869" i="3"/>
  <c r="D4870" i="3"/>
  <c r="D4871" i="3"/>
  <c r="D4872" i="3"/>
  <c r="D4873" i="3"/>
  <c r="D4874" i="3"/>
  <c r="D4875" i="3"/>
  <c r="D4876" i="3"/>
  <c r="D4877" i="3"/>
  <c r="D4878" i="3"/>
  <c r="D4879" i="3"/>
  <c r="D4880" i="3"/>
  <c r="D4881" i="3"/>
  <c r="D4882" i="3"/>
  <c r="D4883" i="3"/>
  <c r="D4884" i="3"/>
  <c r="D4885" i="3"/>
  <c r="D4886" i="3"/>
  <c r="D4887" i="3"/>
  <c r="D4888" i="3"/>
  <c r="D4889" i="3"/>
  <c r="D4890" i="3"/>
  <c r="D4891" i="3"/>
  <c r="D4892" i="3"/>
  <c r="D4893" i="3"/>
  <c r="D4894" i="3"/>
  <c r="D4895" i="3"/>
  <c r="D4896" i="3"/>
  <c r="D4897" i="3"/>
  <c r="D4898" i="3"/>
  <c r="D4899" i="3"/>
  <c r="D4900" i="3"/>
  <c r="D4901" i="3"/>
  <c r="D4902" i="3"/>
  <c r="D4903" i="3"/>
  <c r="D4904" i="3"/>
  <c r="D4905" i="3"/>
  <c r="D4906" i="3"/>
  <c r="D4907" i="3"/>
  <c r="D4908" i="3"/>
  <c r="D4909" i="3"/>
  <c r="D4910" i="3"/>
  <c r="D4911" i="3"/>
  <c r="D4912" i="3"/>
  <c r="D4913" i="3"/>
  <c r="D4914" i="3"/>
  <c r="D4915" i="3"/>
  <c r="D4916" i="3"/>
  <c r="D4917" i="3"/>
  <c r="D4918" i="3"/>
  <c r="D4919" i="3"/>
  <c r="D4920" i="3"/>
  <c r="D4921" i="3"/>
  <c r="D4922" i="3"/>
  <c r="D4923" i="3"/>
  <c r="D4924" i="3"/>
  <c r="D4925" i="3"/>
  <c r="D4926" i="3"/>
  <c r="D4927" i="3"/>
  <c r="D4928" i="3"/>
  <c r="D4929" i="3"/>
  <c r="D4930" i="3"/>
  <c r="D4931" i="3"/>
  <c r="D4932" i="3"/>
  <c r="D4933" i="3"/>
  <c r="D4934" i="3"/>
  <c r="D4935" i="3"/>
  <c r="D4936" i="3"/>
  <c r="D4937" i="3"/>
  <c r="D4938" i="3"/>
  <c r="D4939" i="3"/>
  <c r="D4940" i="3"/>
  <c r="D4941" i="3"/>
  <c r="D4942" i="3"/>
  <c r="D4943" i="3"/>
  <c r="D4944" i="3"/>
  <c r="D4945" i="3"/>
  <c r="D4946" i="3"/>
  <c r="D4947" i="3"/>
  <c r="D4948" i="3"/>
  <c r="D4949" i="3"/>
  <c r="D4950" i="3"/>
  <c r="D4951" i="3"/>
  <c r="D4952" i="3"/>
  <c r="D4953" i="3"/>
  <c r="D4954" i="3"/>
  <c r="D4955" i="3"/>
  <c r="D4956" i="3"/>
  <c r="D4957" i="3"/>
  <c r="D4958" i="3"/>
  <c r="D4959" i="3"/>
  <c r="D4960" i="3"/>
  <c r="D4961" i="3"/>
  <c r="D4962" i="3"/>
  <c r="D4963" i="3"/>
  <c r="D4964" i="3"/>
  <c r="D4965" i="3"/>
  <c r="D4966" i="3"/>
  <c r="D4967" i="3"/>
  <c r="D4968" i="3"/>
  <c r="D4969" i="3"/>
  <c r="D4970" i="3"/>
  <c r="D4971" i="3"/>
  <c r="D4972" i="3"/>
  <c r="D4973" i="3"/>
  <c r="D4974" i="3"/>
  <c r="D4975" i="3"/>
  <c r="D4976" i="3"/>
  <c r="D4977" i="3"/>
  <c r="D4978" i="3"/>
  <c r="D4979" i="3"/>
  <c r="D4980" i="3"/>
  <c r="D4981" i="3"/>
  <c r="D4982" i="3"/>
  <c r="D4983" i="3"/>
  <c r="D4984" i="3"/>
  <c r="D4985" i="3"/>
  <c r="D4986" i="3"/>
  <c r="D4987" i="3"/>
  <c r="D4988" i="3"/>
  <c r="D4989" i="3"/>
  <c r="D4990" i="3"/>
  <c r="D4991" i="3"/>
  <c r="D4992" i="3"/>
  <c r="D4993" i="3"/>
  <c r="D4994" i="3"/>
  <c r="D4995" i="3"/>
  <c r="D4996" i="3"/>
  <c r="D4997" i="3"/>
  <c r="D4998" i="3"/>
  <c r="D4999" i="3"/>
  <c r="D5000" i="3"/>
  <c r="D5001" i="3"/>
  <c r="D5002" i="3"/>
  <c r="D5003" i="3"/>
  <c r="D5004" i="3"/>
  <c r="D5005" i="3"/>
  <c r="D5006" i="3"/>
  <c r="D5007" i="3"/>
  <c r="D5008" i="3"/>
  <c r="D5009" i="3"/>
  <c r="D5010" i="3"/>
  <c r="D5011" i="3"/>
  <c r="D5012" i="3"/>
  <c r="D5013" i="3"/>
  <c r="D5014" i="3"/>
  <c r="D5015" i="3"/>
  <c r="D5016" i="3"/>
  <c r="D5017" i="3"/>
  <c r="D5018" i="3"/>
  <c r="D5019" i="3"/>
  <c r="D5020" i="3"/>
  <c r="D5021" i="3"/>
  <c r="D5022" i="3"/>
  <c r="D5023" i="3"/>
  <c r="D5024" i="3"/>
  <c r="D5025" i="3"/>
  <c r="D5026" i="3"/>
  <c r="D5027" i="3"/>
  <c r="D5028" i="3"/>
  <c r="D5029" i="3"/>
  <c r="D5030" i="3"/>
  <c r="D5031" i="3"/>
  <c r="D5032" i="3"/>
  <c r="D5033" i="3"/>
  <c r="D5034" i="3"/>
  <c r="D5035" i="3"/>
  <c r="D5036" i="3"/>
  <c r="D5037" i="3"/>
  <c r="D5038" i="3"/>
  <c r="D5039" i="3"/>
  <c r="D5040" i="3"/>
  <c r="D5041" i="3"/>
  <c r="D5042" i="3"/>
  <c r="D5043" i="3"/>
  <c r="D5044" i="3"/>
  <c r="D5045" i="3"/>
  <c r="D5046" i="3"/>
  <c r="D5047" i="3"/>
  <c r="D5048" i="3"/>
  <c r="D5049" i="3"/>
  <c r="D5050" i="3"/>
  <c r="D5051" i="3"/>
  <c r="D5052" i="3"/>
  <c r="D5053" i="3"/>
  <c r="D5054" i="3"/>
  <c r="D5055" i="3"/>
  <c r="D5056" i="3"/>
  <c r="D5057" i="3"/>
  <c r="D5058" i="3"/>
  <c r="D5059" i="3"/>
  <c r="D5060" i="3"/>
  <c r="D5061" i="3"/>
  <c r="D5062" i="3"/>
  <c r="D5063" i="3"/>
  <c r="D5064" i="3"/>
  <c r="D5065" i="3"/>
  <c r="D5066" i="3"/>
  <c r="D5067" i="3"/>
  <c r="D5068" i="3"/>
  <c r="D5069" i="3"/>
  <c r="D5070" i="3"/>
  <c r="D5071" i="3"/>
  <c r="D5072" i="3"/>
  <c r="D5073" i="3"/>
  <c r="D5074" i="3"/>
  <c r="D5075" i="3"/>
  <c r="D5076" i="3"/>
  <c r="D5077" i="3"/>
  <c r="D5078" i="3"/>
  <c r="D5079" i="3"/>
  <c r="D5080" i="3"/>
  <c r="D5081" i="3"/>
  <c r="D5082" i="3"/>
  <c r="D5083" i="3"/>
  <c r="D5084" i="3"/>
  <c r="D5085" i="3"/>
  <c r="D5086" i="3"/>
  <c r="D5087" i="3"/>
  <c r="D5088" i="3"/>
  <c r="D5089" i="3"/>
  <c r="D5090" i="3"/>
  <c r="D5091" i="3"/>
  <c r="D5092" i="3"/>
  <c r="D5093" i="3"/>
  <c r="D5094" i="3"/>
  <c r="D5095" i="3"/>
  <c r="D5096" i="3"/>
  <c r="D5097" i="3"/>
  <c r="D5098" i="3"/>
  <c r="D5099" i="3"/>
  <c r="D5100" i="3"/>
  <c r="D5101" i="3"/>
  <c r="D5102" i="3"/>
  <c r="D5103" i="3"/>
  <c r="D5104" i="3"/>
  <c r="D5105" i="3"/>
  <c r="D5106" i="3"/>
  <c r="D5107" i="3"/>
  <c r="D5108" i="3"/>
  <c r="D5109" i="3"/>
  <c r="D5110" i="3"/>
  <c r="D5111" i="3"/>
  <c r="D5112" i="3"/>
  <c r="D5113" i="3"/>
  <c r="D5114" i="3"/>
  <c r="D5115" i="3"/>
  <c r="D5116" i="3"/>
  <c r="D5117" i="3"/>
  <c r="D5118" i="3"/>
  <c r="D5119" i="3"/>
  <c r="D5120" i="3"/>
  <c r="D5121" i="3"/>
  <c r="D5122" i="3"/>
  <c r="D5123" i="3"/>
  <c r="D5124" i="3"/>
  <c r="D5125" i="3"/>
  <c r="D5126" i="3"/>
  <c r="D5127" i="3"/>
  <c r="D5128" i="3"/>
  <c r="D5129" i="3"/>
  <c r="D5130" i="3"/>
  <c r="D5131" i="3"/>
  <c r="D5132" i="3"/>
  <c r="D5133" i="3"/>
  <c r="D5134" i="3"/>
  <c r="D5135" i="3"/>
  <c r="D5136" i="3"/>
  <c r="D5137" i="3"/>
  <c r="D5138" i="3"/>
  <c r="D5139" i="3"/>
  <c r="D5140" i="3"/>
  <c r="D5141" i="3"/>
  <c r="D5142" i="3"/>
  <c r="D5143" i="3"/>
  <c r="D5144" i="3"/>
  <c r="D5145" i="3"/>
  <c r="D5146" i="3"/>
  <c r="D5147" i="3"/>
  <c r="D5148" i="3"/>
  <c r="D5149" i="3"/>
  <c r="D5150" i="3"/>
  <c r="D5151" i="3"/>
  <c r="D5152" i="3"/>
  <c r="D5153" i="3"/>
  <c r="D5154" i="3"/>
  <c r="D5155" i="3"/>
  <c r="D5156" i="3"/>
  <c r="D5157" i="3"/>
  <c r="D5158" i="3"/>
  <c r="D5159" i="3"/>
  <c r="D5160" i="3"/>
  <c r="D5161" i="3"/>
  <c r="D5162" i="3"/>
  <c r="D5163" i="3"/>
  <c r="D5164" i="3"/>
  <c r="D5165" i="3"/>
  <c r="D5166" i="3"/>
  <c r="D5167" i="3"/>
  <c r="D5168" i="3"/>
  <c r="D5169" i="3"/>
  <c r="D5170" i="3"/>
  <c r="D5171" i="3"/>
  <c r="D5172" i="3"/>
  <c r="D5173" i="3"/>
  <c r="D5174" i="3"/>
  <c r="D5175" i="3"/>
  <c r="D5176" i="3"/>
  <c r="D5177" i="3"/>
  <c r="D5178" i="3"/>
  <c r="D5179" i="3"/>
  <c r="D5180" i="3"/>
  <c r="D5181" i="3"/>
  <c r="D5182" i="3"/>
  <c r="D5183" i="3"/>
  <c r="D5184" i="3"/>
  <c r="D5185" i="3"/>
  <c r="D5186" i="3"/>
  <c r="D5187" i="3"/>
  <c r="D5188" i="3"/>
  <c r="D5189" i="3"/>
  <c r="D5190" i="3"/>
  <c r="D5191" i="3"/>
  <c r="D5192" i="3"/>
  <c r="D5193" i="3"/>
  <c r="D5194" i="3"/>
  <c r="D5195" i="3"/>
  <c r="D5196" i="3"/>
  <c r="D5197" i="3"/>
  <c r="D5198" i="3"/>
  <c r="D5199" i="3"/>
  <c r="D5200" i="3"/>
  <c r="D5201" i="3"/>
  <c r="D5202" i="3"/>
  <c r="D5203" i="3"/>
  <c r="D5204" i="3"/>
  <c r="D5205" i="3"/>
  <c r="D5206" i="3"/>
  <c r="D5207" i="3"/>
  <c r="D5208" i="3"/>
  <c r="D5209" i="3"/>
  <c r="D5210" i="3"/>
  <c r="D5211" i="3"/>
  <c r="D5212" i="3"/>
  <c r="D5213" i="3"/>
  <c r="D5214" i="3"/>
  <c r="D5215" i="3"/>
  <c r="D5216" i="3"/>
  <c r="D5217" i="3"/>
  <c r="D5218" i="3"/>
  <c r="D5219" i="3"/>
  <c r="D5220" i="3"/>
  <c r="D5221" i="3"/>
  <c r="D5222" i="3"/>
  <c r="D5223" i="3"/>
  <c r="D5224" i="3"/>
  <c r="D5225" i="3"/>
  <c r="D5226" i="3"/>
  <c r="D5227" i="3"/>
  <c r="D5228" i="3"/>
  <c r="D5229" i="3"/>
  <c r="D5230" i="3"/>
  <c r="D5231" i="3"/>
  <c r="D5232" i="3"/>
  <c r="D5233" i="3"/>
  <c r="D5234" i="3"/>
  <c r="D5235" i="3"/>
  <c r="D5236" i="3"/>
  <c r="D5237" i="3"/>
  <c r="D5238" i="3"/>
  <c r="D5239" i="3"/>
  <c r="D5240" i="3"/>
  <c r="D5241" i="3"/>
  <c r="D5242" i="3"/>
  <c r="D5243" i="3"/>
  <c r="D5244" i="3"/>
  <c r="D5245" i="3"/>
  <c r="D5246" i="3"/>
  <c r="D5247" i="3"/>
  <c r="D5248" i="3"/>
  <c r="D5249" i="3"/>
  <c r="D5250" i="3"/>
  <c r="D5251" i="3"/>
  <c r="D5252" i="3"/>
  <c r="D5253" i="3"/>
  <c r="D5254" i="3"/>
  <c r="D5255" i="3"/>
  <c r="D5256" i="3"/>
  <c r="D5257" i="3"/>
  <c r="D5258" i="3"/>
  <c r="D5259" i="3"/>
  <c r="D5260" i="3"/>
  <c r="D5261" i="3"/>
  <c r="D5262" i="3"/>
  <c r="D5263" i="3"/>
  <c r="D5264" i="3"/>
  <c r="D5265" i="3"/>
  <c r="D5266" i="3"/>
  <c r="D5267" i="3"/>
  <c r="D5268" i="3"/>
  <c r="D5269" i="3"/>
  <c r="D5270" i="3"/>
  <c r="D5271" i="3"/>
  <c r="D5272" i="3"/>
  <c r="D5273" i="3"/>
  <c r="D5274" i="3"/>
  <c r="D5275" i="3"/>
  <c r="D5276" i="3"/>
  <c r="D5277" i="3"/>
  <c r="D5278" i="3"/>
  <c r="D5279" i="3"/>
  <c r="D5280" i="3"/>
  <c r="D5281" i="3"/>
  <c r="D5282" i="3"/>
  <c r="D5283" i="3"/>
  <c r="D5284" i="3"/>
  <c r="D5285" i="3"/>
  <c r="D5286" i="3"/>
  <c r="D5287" i="3"/>
  <c r="D5288" i="3"/>
  <c r="D5289" i="3"/>
  <c r="D5290" i="3"/>
  <c r="D5291" i="3"/>
  <c r="D5292" i="3"/>
  <c r="D5293" i="3"/>
  <c r="D5294" i="3"/>
  <c r="D5295" i="3"/>
  <c r="D5296" i="3"/>
  <c r="D5297" i="3"/>
  <c r="D5298" i="3"/>
  <c r="D5299" i="3"/>
  <c r="D5300" i="3"/>
  <c r="D5301" i="3"/>
  <c r="D5302" i="3"/>
  <c r="D5303" i="3"/>
  <c r="D5304" i="3"/>
  <c r="D5305" i="3"/>
  <c r="D5306" i="3"/>
  <c r="D5307" i="3"/>
  <c r="D5308" i="3"/>
  <c r="D5309" i="3"/>
  <c r="D5310" i="3"/>
  <c r="D5311" i="3"/>
  <c r="D5312" i="3"/>
  <c r="D5313" i="3"/>
  <c r="D5314" i="3"/>
  <c r="D5315" i="3"/>
  <c r="D5316" i="3"/>
  <c r="D5317" i="3"/>
  <c r="D5318" i="3"/>
  <c r="D5319" i="3"/>
  <c r="D5320" i="3"/>
  <c r="D5321" i="3"/>
  <c r="D5322" i="3"/>
  <c r="D5323" i="3"/>
  <c r="D5324" i="3"/>
  <c r="D5325" i="3"/>
  <c r="D5326" i="3"/>
  <c r="D5327" i="3"/>
  <c r="D5328" i="3"/>
  <c r="D5329" i="3"/>
  <c r="D5330" i="3"/>
  <c r="D5331" i="3"/>
  <c r="D5332" i="3"/>
  <c r="D5333" i="3"/>
  <c r="D5334" i="3"/>
  <c r="D5335" i="3"/>
  <c r="D5336" i="3"/>
  <c r="D5337" i="3"/>
  <c r="D5338" i="3"/>
  <c r="D5339" i="3"/>
  <c r="D5340" i="3"/>
  <c r="D5341" i="3"/>
  <c r="D5342" i="3"/>
  <c r="D5343" i="3"/>
  <c r="D5344" i="3"/>
  <c r="D5345" i="3"/>
  <c r="D5346" i="3"/>
  <c r="D5347" i="3"/>
  <c r="D5348" i="3"/>
  <c r="D5349" i="3"/>
  <c r="D5350" i="3"/>
  <c r="D5351" i="3"/>
  <c r="D5352" i="3"/>
  <c r="D5353" i="3"/>
  <c r="D5354" i="3"/>
  <c r="D5355" i="3"/>
  <c r="D5356" i="3"/>
  <c r="D5357" i="3"/>
  <c r="D5358" i="3"/>
  <c r="D5359" i="3"/>
  <c r="D5360" i="3"/>
  <c r="D5361" i="3"/>
  <c r="D5362" i="3"/>
  <c r="D5363" i="3"/>
  <c r="D5364" i="3"/>
  <c r="D5365" i="3"/>
  <c r="D5366" i="3"/>
  <c r="D5367" i="3"/>
  <c r="D5368" i="3"/>
  <c r="D5369" i="3"/>
  <c r="D5370" i="3"/>
  <c r="D5371" i="3"/>
  <c r="D5372" i="3"/>
  <c r="D5373" i="3"/>
  <c r="D5374" i="3"/>
  <c r="D5375" i="3"/>
  <c r="D5376" i="3"/>
  <c r="D5377" i="3"/>
  <c r="D5378" i="3"/>
  <c r="D5379" i="3"/>
  <c r="D5380" i="3"/>
  <c r="D5381" i="3"/>
  <c r="D5382" i="3"/>
  <c r="D5383" i="3"/>
  <c r="D5384" i="3"/>
  <c r="D5385" i="3"/>
  <c r="D5386" i="3"/>
  <c r="D5387" i="3"/>
  <c r="D5388" i="3"/>
  <c r="D5389" i="3"/>
  <c r="D5390" i="3"/>
  <c r="D5391" i="3"/>
  <c r="D5392" i="3"/>
  <c r="D5393" i="3"/>
  <c r="D5394" i="3"/>
  <c r="D5395" i="3"/>
  <c r="D5396" i="3"/>
  <c r="D5397" i="3"/>
  <c r="D5398" i="3"/>
  <c r="D5399" i="3"/>
  <c r="D5400" i="3"/>
  <c r="D5401" i="3"/>
  <c r="D5402" i="3"/>
  <c r="D5403" i="3"/>
  <c r="D5404" i="3"/>
  <c r="D5405" i="3"/>
  <c r="D5406" i="3"/>
  <c r="D5407" i="3"/>
  <c r="D5408" i="3"/>
  <c r="D5409" i="3"/>
  <c r="D5410" i="3"/>
  <c r="D5411" i="3"/>
  <c r="D5412" i="3"/>
  <c r="D5413" i="3"/>
  <c r="D5414" i="3"/>
  <c r="D5415" i="3"/>
  <c r="D5416" i="3"/>
  <c r="D5417" i="3"/>
  <c r="D5418" i="3"/>
  <c r="D5419" i="3"/>
  <c r="D5420" i="3"/>
  <c r="D5421" i="3"/>
  <c r="D5422" i="3"/>
  <c r="D5423" i="3"/>
  <c r="D5424" i="3"/>
  <c r="D5425" i="3"/>
  <c r="D5426" i="3"/>
  <c r="D5427" i="3"/>
  <c r="D5428" i="3"/>
  <c r="D5429" i="3"/>
  <c r="D5430" i="3"/>
  <c r="D5431" i="3"/>
  <c r="D5432" i="3"/>
  <c r="D5433" i="3"/>
  <c r="D5434" i="3"/>
  <c r="D5435" i="3"/>
  <c r="D5436" i="3"/>
  <c r="D5437" i="3"/>
  <c r="D5438" i="3"/>
  <c r="D5439" i="3"/>
  <c r="D5440" i="3"/>
  <c r="D5441" i="3"/>
  <c r="D5442" i="3"/>
  <c r="D5443" i="3"/>
  <c r="D5444" i="3"/>
  <c r="D5445" i="3"/>
  <c r="D5446" i="3"/>
  <c r="D5447" i="3"/>
  <c r="D5448" i="3"/>
  <c r="D5449" i="3"/>
  <c r="D5450" i="3"/>
  <c r="D5451" i="3"/>
  <c r="D5452" i="3"/>
  <c r="D5453" i="3"/>
  <c r="D5454" i="3"/>
  <c r="D5455" i="3"/>
  <c r="D5456" i="3"/>
  <c r="D5457" i="3"/>
  <c r="D5458" i="3"/>
  <c r="D5459" i="3"/>
  <c r="D5460" i="3"/>
  <c r="D5461" i="3"/>
  <c r="D5462" i="3"/>
  <c r="D5463" i="3"/>
  <c r="D5464" i="3"/>
  <c r="D5465" i="3"/>
  <c r="D5466" i="3"/>
  <c r="D5467" i="3"/>
  <c r="D5468" i="3"/>
  <c r="D5469" i="3"/>
  <c r="D5470" i="3"/>
  <c r="D5471" i="3"/>
  <c r="D5472" i="3"/>
  <c r="D5473" i="3"/>
  <c r="D5474" i="3"/>
  <c r="D5475" i="3"/>
  <c r="D5476" i="3"/>
  <c r="D5477" i="3"/>
  <c r="D5478" i="3"/>
  <c r="D5479" i="3"/>
  <c r="D5480" i="3"/>
  <c r="D5481" i="3"/>
  <c r="D5482" i="3"/>
  <c r="D5483" i="3"/>
  <c r="D5484" i="3"/>
  <c r="D5485" i="3"/>
  <c r="D5486" i="3"/>
  <c r="D5487" i="3"/>
  <c r="D5488" i="3"/>
  <c r="D5489" i="3"/>
  <c r="D5490" i="3"/>
  <c r="D5491" i="3"/>
  <c r="D5492" i="3"/>
  <c r="D5493" i="3"/>
  <c r="D5494" i="3"/>
  <c r="D5495" i="3"/>
  <c r="D5496" i="3"/>
  <c r="D5497" i="3"/>
  <c r="D5498" i="3"/>
  <c r="D5499" i="3"/>
  <c r="D5500" i="3"/>
  <c r="D5501" i="3"/>
  <c r="D5502" i="3"/>
  <c r="D5503" i="3"/>
  <c r="D5504" i="3"/>
  <c r="D5505" i="3"/>
  <c r="D5506" i="3"/>
  <c r="D5507" i="3"/>
  <c r="D5508" i="3"/>
  <c r="D5509" i="3"/>
  <c r="D5510" i="3"/>
  <c r="D5511" i="3"/>
  <c r="D5512" i="3"/>
  <c r="D5513" i="3"/>
  <c r="D5514" i="3"/>
  <c r="D5515" i="3"/>
  <c r="D5516" i="3"/>
  <c r="D5517" i="3"/>
  <c r="D5518" i="3"/>
  <c r="D5519" i="3"/>
  <c r="D5520" i="3"/>
  <c r="D5521" i="3"/>
  <c r="D5522" i="3"/>
  <c r="D5523" i="3"/>
  <c r="D5524" i="3"/>
  <c r="D5525" i="3"/>
  <c r="D5526" i="3"/>
  <c r="D5527" i="3"/>
  <c r="D5528" i="3"/>
  <c r="D5529" i="3"/>
  <c r="D5530" i="3"/>
  <c r="D5531" i="3"/>
  <c r="D5532" i="3"/>
  <c r="D5533" i="3"/>
  <c r="D5534" i="3"/>
  <c r="D5535" i="3"/>
  <c r="D5536" i="3"/>
  <c r="D5537" i="3"/>
  <c r="D5538" i="3"/>
  <c r="D5539" i="3"/>
  <c r="D5540" i="3"/>
  <c r="D5541" i="3"/>
  <c r="D5542" i="3"/>
  <c r="D5543" i="3"/>
  <c r="D5544" i="3"/>
  <c r="D5545" i="3"/>
  <c r="D5546" i="3"/>
  <c r="D5547" i="3"/>
  <c r="D5548" i="3"/>
  <c r="D5549" i="3"/>
  <c r="D5550" i="3"/>
  <c r="D5551" i="3"/>
  <c r="D5552" i="3"/>
  <c r="D5553" i="3"/>
  <c r="D5554" i="3"/>
  <c r="D5555" i="3"/>
  <c r="D5556" i="3"/>
  <c r="D5557" i="3"/>
  <c r="D5558" i="3"/>
  <c r="D5559" i="3"/>
  <c r="D5560" i="3"/>
  <c r="D5561" i="3"/>
  <c r="D5562" i="3"/>
  <c r="D5563" i="3"/>
  <c r="D5564" i="3"/>
  <c r="D5565" i="3"/>
  <c r="D5566" i="3"/>
  <c r="D5567" i="3"/>
  <c r="D5568" i="3"/>
  <c r="D5569" i="3"/>
  <c r="D5570" i="3"/>
  <c r="D5571" i="3"/>
  <c r="D5572" i="3"/>
  <c r="D5573" i="3"/>
  <c r="D5574" i="3"/>
  <c r="D5575" i="3"/>
  <c r="D5576" i="3"/>
  <c r="D5577" i="3"/>
  <c r="D5578" i="3"/>
  <c r="D5579" i="3"/>
  <c r="D5580" i="3"/>
  <c r="D5581" i="3"/>
  <c r="D5582" i="3"/>
  <c r="D5583" i="3"/>
  <c r="D5584" i="3"/>
  <c r="D5585" i="3"/>
  <c r="D5586" i="3"/>
  <c r="D5587" i="3"/>
  <c r="D5588" i="3"/>
  <c r="D5589" i="3"/>
  <c r="D5590" i="3"/>
  <c r="D5591" i="3"/>
  <c r="D5592" i="3"/>
  <c r="D5593" i="3"/>
  <c r="D5594" i="3"/>
  <c r="D5595" i="3"/>
  <c r="D5596" i="3"/>
  <c r="D5597" i="3"/>
  <c r="D5598" i="3"/>
  <c r="D5599" i="3"/>
  <c r="D5600" i="3"/>
  <c r="D5601" i="3"/>
  <c r="D5602" i="3"/>
  <c r="D5603" i="3"/>
  <c r="D5604" i="3"/>
  <c r="D5605" i="3"/>
  <c r="D5606" i="3"/>
  <c r="D5607" i="3"/>
  <c r="D5608" i="3"/>
  <c r="D5609" i="3"/>
  <c r="D5610" i="3"/>
  <c r="D5611" i="3"/>
  <c r="D5612" i="3"/>
  <c r="D5613" i="3"/>
  <c r="D5614" i="3"/>
  <c r="D5615" i="3"/>
  <c r="D5616" i="3"/>
  <c r="D5617" i="3"/>
  <c r="D5618" i="3"/>
  <c r="D5619" i="3"/>
  <c r="D5620" i="3"/>
  <c r="D5621" i="3"/>
  <c r="D5622" i="3"/>
  <c r="D5623" i="3"/>
  <c r="D5624" i="3"/>
  <c r="D5625" i="3"/>
  <c r="D5626" i="3"/>
  <c r="D5627" i="3"/>
  <c r="D5628" i="3"/>
  <c r="D5629" i="3"/>
  <c r="D5630" i="3"/>
  <c r="D5631" i="3"/>
  <c r="D5632" i="3"/>
  <c r="D5633" i="3"/>
  <c r="D5634" i="3"/>
  <c r="D5635" i="3"/>
  <c r="D5636" i="3"/>
  <c r="D5637" i="3"/>
  <c r="D5638" i="3"/>
  <c r="D5639" i="3"/>
  <c r="D5640" i="3"/>
  <c r="D5641" i="3"/>
  <c r="D5642" i="3"/>
  <c r="D5643" i="3"/>
  <c r="D5644" i="3"/>
  <c r="D5645" i="3"/>
  <c r="D5646" i="3"/>
  <c r="D5647" i="3"/>
  <c r="D5648" i="3"/>
  <c r="D5649" i="3"/>
  <c r="D5650" i="3"/>
  <c r="D5651" i="3"/>
  <c r="D5652" i="3"/>
  <c r="D5653" i="3"/>
  <c r="D5654" i="3"/>
  <c r="D5655" i="3"/>
  <c r="D5656" i="3"/>
  <c r="D5657" i="3"/>
  <c r="D5658" i="3"/>
  <c r="D5659" i="3"/>
  <c r="D5660" i="3"/>
  <c r="D5661" i="3"/>
  <c r="D5662" i="3"/>
  <c r="D5663" i="3"/>
  <c r="D5664" i="3"/>
  <c r="D5665" i="3"/>
  <c r="D5666" i="3"/>
  <c r="D5667" i="3"/>
  <c r="D5668" i="3"/>
  <c r="D5669" i="3"/>
  <c r="D5670" i="3"/>
  <c r="D5671" i="3"/>
  <c r="D5672" i="3"/>
  <c r="D5673" i="3"/>
  <c r="D5674" i="3"/>
  <c r="D5675" i="3"/>
  <c r="D5676" i="3"/>
  <c r="D5677" i="3"/>
  <c r="D5678" i="3"/>
  <c r="D5679" i="3"/>
  <c r="D5680" i="3"/>
  <c r="D5681" i="3"/>
  <c r="D5682" i="3"/>
  <c r="D5683" i="3"/>
  <c r="D5684" i="3"/>
  <c r="D5685" i="3"/>
  <c r="D5686" i="3"/>
  <c r="D5687" i="3"/>
  <c r="D5688" i="3"/>
  <c r="D5689" i="3"/>
  <c r="D5690" i="3"/>
  <c r="D5691" i="3"/>
  <c r="D5692" i="3"/>
  <c r="D5693" i="3"/>
  <c r="D5694" i="3"/>
  <c r="D5695" i="3"/>
  <c r="D5696" i="3"/>
  <c r="D5697" i="3"/>
  <c r="D5698" i="3"/>
  <c r="D5699" i="3"/>
  <c r="D5700" i="3"/>
  <c r="D5701" i="3"/>
  <c r="D5702" i="3"/>
  <c r="D5703" i="3"/>
  <c r="D5704" i="3"/>
  <c r="D5705" i="3"/>
  <c r="D5706" i="3"/>
  <c r="D5707" i="3"/>
  <c r="D5708" i="3"/>
  <c r="D5709" i="3"/>
  <c r="D5710" i="3"/>
  <c r="D5711" i="3"/>
  <c r="D5712" i="3"/>
  <c r="D5713" i="3"/>
  <c r="D5714" i="3"/>
  <c r="D5715" i="3"/>
  <c r="D5716" i="3"/>
  <c r="D5717" i="3"/>
  <c r="D5718" i="3"/>
  <c r="D5719" i="3"/>
  <c r="D5720" i="3"/>
  <c r="D5721" i="3"/>
  <c r="D5722" i="3"/>
  <c r="D5723" i="3"/>
  <c r="D5724" i="3"/>
  <c r="D5725" i="3"/>
  <c r="D5726" i="3"/>
  <c r="D5727" i="3"/>
  <c r="D5728" i="3"/>
  <c r="D5729" i="3"/>
  <c r="D5730" i="3"/>
  <c r="D5731" i="3"/>
  <c r="D5732" i="3"/>
  <c r="D5733" i="3"/>
  <c r="D5734" i="3"/>
  <c r="D5735" i="3"/>
  <c r="D5736" i="3"/>
  <c r="D5737" i="3"/>
  <c r="D5738" i="3"/>
  <c r="D5739" i="3"/>
  <c r="D5740" i="3"/>
  <c r="D5741" i="3"/>
  <c r="D5742" i="3"/>
  <c r="D5743" i="3"/>
  <c r="D5744" i="3"/>
  <c r="D5745" i="3"/>
  <c r="D5746" i="3"/>
  <c r="D5747" i="3"/>
  <c r="D5748" i="3"/>
  <c r="D5749" i="3"/>
  <c r="D5750" i="3"/>
  <c r="D5751" i="3"/>
  <c r="D5752" i="3"/>
  <c r="D5753" i="3"/>
  <c r="D5754" i="3"/>
  <c r="D5755" i="3"/>
  <c r="D5756" i="3"/>
  <c r="D5757" i="3"/>
  <c r="D5758" i="3"/>
  <c r="D5759" i="3"/>
  <c r="D5760" i="3"/>
  <c r="D5761" i="3"/>
  <c r="D5762" i="3"/>
  <c r="D5763" i="3"/>
  <c r="D5764" i="3"/>
  <c r="D5765" i="3"/>
  <c r="D5766" i="3"/>
  <c r="D5767" i="3"/>
  <c r="D5768" i="3"/>
  <c r="D5769" i="3"/>
  <c r="D5770" i="3"/>
  <c r="D5771" i="3"/>
  <c r="D5772" i="3"/>
  <c r="D5773" i="3"/>
  <c r="D5774" i="3"/>
  <c r="D5775" i="3"/>
  <c r="D5776" i="3"/>
  <c r="D5777" i="3"/>
  <c r="D5778" i="3"/>
  <c r="D5779" i="3"/>
  <c r="D5780" i="3"/>
  <c r="D5781" i="3"/>
  <c r="D5782" i="3"/>
  <c r="D5783" i="3"/>
  <c r="D5784" i="3"/>
  <c r="D5785" i="3"/>
  <c r="D5786" i="3"/>
  <c r="D5787" i="3"/>
  <c r="D5788" i="3"/>
  <c r="D5789" i="3"/>
  <c r="D5790" i="3"/>
  <c r="D5791" i="3"/>
  <c r="D5792" i="3"/>
  <c r="D5793" i="3"/>
  <c r="D5794" i="3"/>
  <c r="D5795" i="3"/>
  <c r="D5796" i="3"/>
  <c r="D5797" i="3"/>
  <c r="D5798" i="3"/>
  <c r="D5799" i="3"/>
  <c r="D5800" i="3"/>
  <c r="D5801" i="3"/>
  <c r="D5802" i="3"/>
  <c r="D5803" i="3"/>
  <c r="D5804" i="3"/>
  <c r="D5805" i="3"/>
  <c r="D5806" i="3"/>
  <c r="D5807" i="3"/>
  <c r="D5808" i="3"/>
  <c r="D5809" i="3"/>
  <c r="D5810" i="3"/>
  <c r="D5811" i="3"/>
  <c r="D5812" i="3"/>
  <c r="D5813" i="3"/>
  <c r="D5814" i="3"/>
  <c r="D5815" i="3"/>
  <c r="D5816" i="3"/>
  <c r="D5817" i="3"/>
  <c r="D5818" i="3"/>
  <c r="D5819" i="3"/>
  <c r="D5820" i="3"/>
  <c r="D5821" i="3"/>
  <c r="D5822" i="3"/>
  <c r="D5823" i="3"/>
  <c r="D5824" i="3"/>
  <c r="D5825" i="3"/>
  <c r="D5826" i="3"/>
  <c r="D5827" i="3"/>
  <c r="D5828" i="3"/>
  <c r="D5829" i="3"/>
  <c r="D5830" i="3"/>
  <c r="D5831" i="3"/>
  <c r="D5832" i="3"/>
  <c r="D5833" i="3"/>
  <c r="D5834" i="3"/>
  <c r="D5835" i="3"/>
  <c r="D5836" i="3"/>
  <c r="D5837" i="3"/>
  <c r="D5838" i="3"/>
  <c r="D5839" i="3"/>
  <c r="D5840" i="3"/>
  <c r="D5841" i="3"/>
  <c r="D5842" i="3"/>
  <c r="D5843" i="3"/>
  <c r="D5844" i="3"/>
  <c r="D5845" i="3"/>
  <c r="D5846" i="3"/>
  <c r="D5847" i="3"/>
  <c r="D5848" i="3"/>
  <c r="D5849" i="3"/>
  <c r="D5850" i="3"/>
  <c r="D5851" i="3"/>
  <c r="D5852" i="3"/>
  <c r="D5853" i="3"/>
  <c r="D5854" i="3"/>
  <c r="D5855" i="3"/>
  <c r="D5856" i="3"/>
  <c r="D5857" i="3"/>
  <c r="D5858" i="3"/>
  <c r="D5859" i="3"/>
  <c r="D5860" i="3"/>
  <c r="D5861" i="3"/>
  <c r="D5862" i="3"/>
  <c r="D5863" i="3"/>
  <c r="D5864" i="3"/>
  <c r="D5865" i="3"/>
  <c r="D5866" i="3"/>
  <c r="D5867" i="3"/>
  <c r="D5868" i="3"/>
  <c r="D5869" i="3"/>
  <c r="D5870" i="3"/>
  <c r="D5871" i="3"/>
  <c r="D5872" i="3"/>
  <c r="D5873" i="3"/>
  <c r="D5874" i="3"/>
  <c r="D5875" i="3"/>
  <c r="D5876" i="3"/>
  <c r="D5877" i="3"/>
  <c r="D5878" i="3"/>
  <c r="D5879" i="3"/>
  <c r="D5880" i="3"/>
  <c r="D5881" i="3"/>
  <c r="D5882" i="3"/>
  <c r="D5883" i="3"/>
  <c r="D5884" i="3"/>
  <c r="D5885" i="3"/>
  <c r="D5886" i="3"/>
  <c r="D5887" i="3"/>
  <c r="D5888" i="3"/>
  <c r="D5889" i="3"/>
  <c r="D5890" i="3"/>
  <c r="D5891" i="3"/>
  <c r="D5892" i="3"/>
  <c r="D5893" i="3"/>
  <c r="D5894" i="3"/>
  <c r="D5895" i="3"/>
  <c r="D5896" i="3"/>
  <c r="D5897" i="3"/>
  <c r="D5898" i="3"/>
  <c r="D5899" i="3"/>
  <c r="D5900" i="3"/>
  <c r="D5901" i="3"/>
  <c r="D5902" i="3"/>
  <c r="D5903" i="3"/>
  <c r="D5904" i="3"/>
  <c r="D5905" i="3"/>
  <c r="D5906" i="3"/>
  <c r="D5907" i="3"/>
  <c r="D5908" i="3"/>
  <c r="D5909" i="3"/>
  <c r="D5910" i="3"/>
  <c r="D5911" i="3"/>
  <c r="D5912" i="3"/>
  <c r="D5913" i="3"/>
  <c r="D5914" i="3"/>
  <c r="D5915" i="3"/>
  <c r="D5916" i="3"/>
  <c r="D5917" i="3"/>
  <c r="D5918" i="3"/>
  <c r="D5919" i="3"/>
  <c r="D5920" i="3"/>
  <c r="D5921" i="3"/>
  <c r="D5922" i="3"/>
  <c r="D5923" i="3"/>
  <c r="D5924" i="3"/>
  <c r="D5925" i="3"/>
  <c r="D5926" i="3"/>
  <c r="D5927" i="3"/>
  <c r="D5928" i="3"/>
  <c r="D5929" i="3"/>
  <c r="D5930" i="3"/>
  <c r="D5931" i="3"/>
  <c r="D5932" i="3"/>
  <c r="D5933" i="3"/>
  <c r="D5934" i="3"/>
  <c r="D5935" i="3"/>
  <c r="D5936" i="3"/>
  <c r="D5937" i="3"/>
  <c r="D5938" i="3"/>
  <c r="D5939" i="3"/>
  <c r="D5940" i="3"/>
  <c r="D5941" i="3"/>
  <c r="D5942" i="3"/>
  <c r="D5943" i="3"/>
  <c r="D5944" i="3"/>
  <c r="D5945" i="3"/>
  <c r="D5946" i="3"/>
  <c r="D5947" i="3"/>
  <c r="D5948" i="3"/>
  <c r="D5949" i="3"/>
  <c r="D5950" i="3"/>
  <c r="D5951" i="3"/>
  <c r="D5952" i="3"/>
  <c r="D5953" i="3"/>
  <c r="D5954" i="3"/>
  <c r="D5955" i="3"/>
  <c r="D5956" i="3"/>
  <c r="D5957" i="3"/>
  <c r="D5958" i="3"/>
  <c r="D5959" i="3"/>
  <c r="D5960" i="3"/>
  <c r="D5961" i="3"/>
  <c r="D5962" i="3"/>
  <c r="D5963" i="3"/>
  <c r="D5964" i="3"/>
  <c r="D5965" i="3"/>
  <c r="D5966" i="3"/>
  <c r="D5967" i="3"/>
  <c r="D5968" i="3"/>
  <c r="D5969" i="3"/>
  <c r="D5970" i="3"/>
  <c r="D5971" i="3"/>
  <c r="D5972" i="3"/>
  <c r="D5973" i="3"/>
  <c r="D5974" i="3"/>
  <c r="D5975" i="3"/>
  <c r="D5976" i="3"/>
  <c r="D5977" i="3"/>
  <c r="D5978" i="3"/>
  <c r="D5979" i="3"/>
  <c r="D5980" i="3"/>
  <c r="D5981" i="3"/>
  <c r="D5982" i="3"/>
  <c r="D5983" i="3"/>
  <c r="D5984" i="3"/>
  <c r="D5985" i="3"/>
  <c r="D5986" i="3"/>
  <c r="D5987" i="3"/>
  <c r="D5988" i="3"/>
  <c r="D5989" i="3"/>
  <c r="D5990" i="3"/>
  <c r="D5991" i="3"/>
  <c r="D5992" i="3"/>
  <c r="D5993" i="3"/>
  <c r="D5994" i="3"/>
  <c r="D5995" i="3"/>
  <c r="D5996" i="3"/>
  <c r="D5997" i="3"/>
  <c r="D5998" i="3"/>
  <c r="D5999" i="3"/>
  <c r="D6000" i="3"/>
  <c r="D6001" i="3"/>
  <c r="D6002" i="3"/>
  <c r="D6003" i="3"/>
  <c r="D6004" i="3"/>
  <c r="D6005" i="3"/>
  <c r="D6006" i="3"/>
  <c r="D6007" i="3"/>
  <c r="D6008" i="3"/>
  <c r="D6009" i="3"/>
  <c r="D6010" i="3"/>
  <c r="D6011" i="3"/>
  <c r="D6012" i="3"/>
  <c r="D6013" i="3"/>
  <c r="D6014" i="3"/>
  <c r="D6015" i="3"/>
  <c r="D6016" i="3"/>
  <c r="D6017" i="3"/>
  <c r="D6018" i="3"/>
  <c r="D6019" i="3"/>
  <c r="D6020" i="3"/>
  <c r="D6021" i="3"/>
  <c r="D6022" i="3"/>
  <c r="D6023" i="3"/>
  <c r="D6024" i="3"/>
  <c r="D6025" i="3"/>
  <c r="D6026" i="3"/>
  <c r="D6027" i="3"/>
  <c r="D6028" i="3"/>
  <c r="D6029" i="3"/>
  <c r="D6030" i="3"/>
  <c r="D6031" i="3"/>
  <c r="D6032" i="3"/>
  <c r="D6033" i="3"/>
  <c r="D6034" i="3"/>
  <c r="D6035" i="3"/>
  <c r="D6036" i="3"/>
  <c r="D6037" i="3"/>
  <c r="D6038" i="3"/>
  <c r="D6039" i="3"/>
  <c r="D6040" i="3"/>
  <c r="D6041" i="3"/>
  <c r="D6042" i="3"/>
  <c r="D6043" i="3"/>
  <c r="D6044" i="3"/>
  <c r="D6045" i="3"/>
  <c r="D6046" i="3"/>
  <c r="D6047" i="3"/>
  <c r="D6048" i="3"/>
  <c r="D6049" i="3"/>
  <c r="D6050" i="3"/>
  <c r="D6051" i="3"/>
  <c r="D6052" i="3"/>
  <c r="D6053" i="3"/>
  <c r="D6054" i="3"/>
  <c r="D6055" i="3"/>
  <c r="D6056" i="3"/>
  <c r="D6057" i="3"/>
  <c r="D6058" i="3"/>
  <c r="D6059" i="3"/>
  <c r="D6060" i="3"/>
  <c r="D6061" i="3"/>
  <c r="D6062" i="3"/>
  <c r="D6063" i="3"/>
  <c r="D6064" i="3"/>
  <c r="D6065" i="3"/>
  <c r="D6066" i="3"/>
  <c r="D6067" i="3"/>
  <c r="D6068" i="3"/>
  <c r="D6069" i="3"/>
  <c r="D6070" i="3"/>
  <c r="D6071" i="3"/>
  <c r="D6072" i="3"/>
  <c r="D6073" i="3"/>
  <c r="D6074" i="3"/>
  <c r="D6075" i="3"/>
  <c r="D6076" i="3"/>
  <c r="D6077" i="3"/>
  <c r="D6078" i="3"/>
  <c r="D6079" i="3"/>
  <c r="D6080" i="3"/>
  <c r="D6081" i="3"/>
  <c r="D6082" i="3"/>
  <c r="D6083" i="3"/>
  <c r="D6084" i="3"/>
  <c r="D6085" i="3"/>
  <c r="D6086" i="3"/>
  <c r="D6087" i="3"/>
  <c r="D6088" i="3"/>
  <c r="D6089" i="3"/>
  <c r="D6090" i="3"/>
  <c r="D6091" i="3"/>
  <c r="D6092" i="3"/>
  <c r="D6093" i="3"/>
  <c r="D6094" i="3"/>
  <c r="D6095" i="3"/>
  <c r="D6096" i="3"/>
  <c r="D6097" i="3"/>
  <c r="D6098" i="3"/>
  <c r="D6099" i="3"/>
  <c r="D6100" i="3"/>
  <c r="D6101" i="3"/>
  <c r="D6102" i="3"/>
  <c r="D6103" i="3"/>
  <c r="D6104" i="3"/>
  <c r="D6105" i="3"/>
  <c r="D6106" i="3"/>
  <c r="D6107" i="3"/>
  <c r="D6108" i="3"/>
  <c r="D6109" i="3"/>
  <c r="D6110" i="3"/>
  <c r="D6111" i="3"/>
  <c r="D6112" i="3"/>
  <c r="D6113" i="3"/>
  <c r="D6114" i="3"/>
  <c r="D6115" i="3"/>
  <c r="D6116" i="3"/>
  <c r="D6117" i="3"/>
  <c r="D6118" i="3"/>
  <c r="D6119" i="3"/>
  <c r="D6120" i="3"/>
  <c r="D6121" i="3"/>
  <c r="D6122" i="3"/>
  <c r="D6123" i="3"/>
  <c r="D6124" i="3"/>
  <c r="D6125" i="3"/>
  <c r="D6126" i="3"/>
  <c r="D6127" i="3"/>
  <c r="D6128" i="3"/>
  <c r="D6129" i="3"/>
  <c r="D6130" i="3"/>
  <c r="D6131" i="3"/>
  <c r="D6132" i="3"/>
  <c r="D6133" i="3"/>
  <c r="D6134" i="3"/>
  <c r="D6135" i="3"/>
  <c r="D6136" i="3"/>
  <c r="D6137" i="3"/>
  <c r="D6138" i="3"/>
  <c r="D6139" i="3"/>
  <c r="D6140" i="3"/>
  <c r="D6141" i="3"/>
  <c r="D6142" i="3"/>
  <c r="D6143" i="3"/>
  <c r="D6144" i="3"/>
  <c r="D6145" i="3"/>
  <c r="D6146" i="3"/>
  <c r="D6147" i="3"/>
  <c r="D6148" i="3"/>
  <c r="D6149" i="3"/>
  <c r="D6150" i="3"/>
  <c r="D6151" i="3"/>
  <c r="D6152" i="3"/>
  <c r="D6153" i="3"/>
  <c r="D6154" i="3"/>
  <c r="D6155" i="3"/>
  <c r="D6156" i="3"/>
  <c r="D6157" i="3"/>
  <c r="D6158" i="3"/>
  <c r="D6159" i="3"/>
  <c r="D6160" i="3"/>
  <c r="D6161" i="3"/>
  <c r="D6162" i="3"/>
  <c r="D6163" i="3"/>
  <c r="D6164" i="3"/>
  <c r="D6165" i="3"/>
  <c r="D6166" i="3"/>
  <c r="D6167" i="3"/>
  <c r="D6168" i="3"/>
  <c r="D6169" i="3"/>
  <c r="D6170" i="3"/>
  <c r="D6171" i="3"/>
  <c r="D6172" i="3"/>
  <c r="D6173" i="3"/>
  <c r="D6174" i="3"/>
  <c r="D6175" i="3"/>
  <c r="D6176" i="3"/>
  <c r="D6177" i="3"/>
  <c r="D6178" i="3"/>
  <c r="D6179" i="3"/>
  <c r="D6180" i="3"/>
  <c r="D6181" i="3"/>
  <c r="D6182" i="3"/>
  <c r="D6183" i="3"/>
  <c r="D6184" i="3"/>
  <c r="D6185" i="3"/>
  <c r="D6186" i="3"/>
  <c r="D6187" i="3"/>
  <c r="D6188" i="3"/>
  <c r="D6189" i="3"/>
  <c r="D6190" i="3"/>
  <c r="D6191" i="3"/>
  <c r="D6192" i="3"/>
  <c r="D6193" i="3"/>
  <c r="D6194" i="3"/>
  <c r="D6195" i="3"/>
  <c r="D6196" i="3"/>
  <c r="D6197" i="3"/>
  <c r="D6198" i="3"/>
  <c r="D6199" i="3"/>
  <c r="D6200" i="3"/>
  <c r="D6201" i="3"/>
  <c r="D6202" i="3"/>
  <c r="D6203" i="3"/>
  <c r="D6204" i="3"/>
  <c r="D6205" i="3"/>
  <c r="D6206" i="3"/>
  <c r="D6207" i="3"/>
  <c r="D6208" i="3"/>
  <c r="D6209" i="3"/>
  <c r="D6210" i="3"/>
  <c r="D6211" i="3"/>
  <c r="D6212" i="3"/>
  <c r="D6213" i="3"/>
  <c r="D6214" i="3"/>
  <c r="D6215" i="3"/>
  <c r="D6216" i="3"/>
  <c r="D6217" i="3"/>
  <c r="D6218" i="3"/>
  <c r="D6219" i="3"/>
  <c r="D6220" i="3"/>
  <c r="D6221" i="3"/>
  <c r="D6222" i="3"/>
  <c r="D6223" i="3"/>
  <c r="D6224" i="3"/>
  <c r="D6225" i="3"/>
  <c r="D6226" i="3"/>
  <c r="D6227" i="3"/>
  <c r="D6228" i="3"/>
  <c r="D6229" i="3"/>
  <c r="D6230" i="3"/>
  <c r="D6231" i="3"/>
  <c r="D6232" i="3"/>
  <c r="D6233" i="3"/>
  <c r="D6234" i="3"/>
  <c r="D6235" i="3"/>
  <c r="D6236" i="3"/>
  <c r="D6237" i="3"/>
  <c r="D6238" i="3"/>
  <c r="D6239" i="3"/>
  <c r="D6240" i="3"/>
  <c r="D6241" i="3"/>
  <c r="D6242" i="3"/>
  <c r="D6243" i="3"/>
  <c r="D6244" i="3"/>
  <c r="D6245" i="3"/>
  <c r="D6246" i="3"/>
  <c r="D6247" i="3"/>
  <c r="D6248" i="3"/>
  <c r="D6249" i="3"/>
  <c r="D6250" i="3"/>
  <c r="D6251" i="3"/>
  <c r="D6252" i="3"/>
  <c r="D6253" i="3"/>
  <c r="D6254" i="3"/>
  <c r="D6255" i="3"/>
  <c r="D6256" i="3"/>
  <c r="D6257" i="3"/>
  <c r="D6258" i="3"/>
  <c r="D6259" i="3"/>
  <c r="D6260" i="3"/>
  <c r="D6261" i="3"/>
  <c r="D6262" i="3"/>
  <c r="D6263" i="3"/>
  <c r="D6264" i="3"/>
  <c r="D6265" i="3"/>
  <c r="D6266" i="3"/>
  <c r="D6267" i="3"/>
  <c r="D6268" i="3"/>
  <c r="D6269" i="3"/>
  <c r="D6270" i="3"/>
  <c r="D6271" i="3"/>
  <c r="D6272" i="3"/>
  <c r="D6273" i="3"/>
  <c r="D6274" i="3"/>
  <c r="D6275" i="3"/>
  <c r="D6276" i="3"/>
  <c r="D6277" i="3"/>
  <c r="D6278" i="3"/>
  <c r="D6279" i="3"/>
  <c r="D6280" i="3"/>
  <c r="D6281" i="3"/>
  <c r="D6282" i="3"/>
  <c r="D6283" i="3"/>
  <c r="D6284" i="3"/>
  <c r="D6285" i="3"/>
  <c r="D6286" i="3"/>
  <c r="D6287" i="3"/>
  <c r="D6288" i="3"/>
  <c r="D6289" i="3"/>
  <c r="D6290" i="3"/>
  <c r="D6291" i="3"/>
  <c r="D6292" i="3"/>
  <c r="D6293" i="3"/>
  <c r="D6294" i="3"/>
  <c r="D6295" i="3"/>
  <c r="D6296" i="3"/>
  <c r="D6297" i="3"/>
  <c r="D6298" i="3"/>
  <c r="D6299" i="3"/>
  <c r="D6300" i="3"/>
  <c r="D6301" i="3"/>
  <c r="D6302" i="3"/>
  <c r="D6303" i="3"/>
  <c r="D6304" i="3"/>
  <c r="D6305" i="3"/>
  <c r="D6306" i="3"/>
  <c r="D6307" i="3"/>
  <c r="D6308" i="3"/>
  <c r="D6309" i="3"/>
  <c r="D6310" i="3"/>
  <c r="D6311" i="3"/>
  <c r="D6312" i="3"/>
  <c r="D6313" i="3"/>
  <c r="D6314" i="3"/>
  <c r="D6315" i="3"/>
  <c r="D6316" i="3"/>
  <c r="D6317" i="3"/>
  <c r="D6318" i="3"/>
  <c r="D6319" i="3"/>
  <c r="D6320" i="3"/>
  <c r="D6321" i="3"/>
  <c r="D6322" i="3"/>
  <c r="D6323" i="3"/>
  <c r="D6324" i="3"/>
  <c r="D6325" i="3"/>
  <c r="D6326" i="3"/>
  <c r="D6327" i="3"/>
  <c r="D6328" i="3"/>
  <c r="D6329" i="3"/>
  <c r="D6330" i="3"/>
  <c r="D6331" i="3"/>
  <c r="D6332" i="3"/>
  <c r="D6333" i="3"/>
  <c r="D6334" i="3"/>
  <c r="D6335" i="3"/>
  <c r="D6336" i="3"/>
  <c r="D6337" i="3"/>
  <c r="D6338" i="3"/>
  <c r="D6339" i="3"/>
  <c r="D6340" i="3"/>
  <c r="D6341" i="3"/>
  <c r="D6342" i="3"/>
  <c r="D6343" i="3"/>
  <c r="D6344" i="3"/>
  <c r="D6345" i="3"/>
  <c r="D6346" i="3"/>
  <c r="D6347" i="3"/>
  <c r="D6348" i="3"/>
  <c r="D6349" i="3"/>
  <c r="D6350" i="3"/>
  <c r="D6351" i="3"/>
  <c r="D6352" i="3"/>
  <c r="D6353" i="3"/>
  <c r="D6354" i="3"/>
  <c r="D6355" i="3"/>
  <c r="D6356" i="3"/>
  <c r="D6357" i="3"/>
  <c r="D6358" i="3"/>
  <c r="D6359" i="3"/>
  <c r="D6360" i="3"/>
  <c r="D6361" i="3"/>
  <c r="D6362" i="3"/>
  <c r="D6363" i="3"/>
  <c r="D6364" i="3"/>
  <c r="D6365" i="3"/>
  <c r="D6366" i="3"/>
  <c r="D6367" i="3"/>
  <c r="D6368" i="3"/>
  <c r="D6369" i="3"/>
  <c r="D6370" i="3"/>
  <c r="D6371" i="3"/>
  <c r="D6372" i="3"/>
  <c r="D6373" i="3"/>
  <c r="D6374" i="3"/>
  <c r="D6375" i="3"/>
  <c r="D6376" i="3"/>
  <c r="D6377" i="3"/>
  <c r="D6378" i="3"/>
  <c r="D6379" i="3"/>
  <c r="D6380" i="3"/>
  <c r="D6381" i="3"/>
  <c r="D6382" i="3"/>
  <c r="D6383" i="3"/>
  <c r="D6384" i="3"/>
  <c r="D6385" i="3"/>
  <c r="D6386" i="3"/>
  <c r="D6387" i="3"/>
  <c r="D6388" i="3"/>
  <c r="D6389" i="3"/>
  <c r="D6390" i="3"/>
  <c r="D6391" i="3"/>
  <c r="D6392" i="3"/>
  <c r="D6393" i="3"/>
  <c r="D6394" i="3"/>
  <c r="D6395" i="3"/>
  <c r="D6396" i="3"/>
  <c r="D6397" i="3"/>
  <c r="D6398" i="3"/>
  <c r="D6399" i="3"/>
  <c r="D6400" i="3"/>
  <c r="D6401" i="3"/>
  <c r="D6402" i="3"/>
  <c r="D6403" i="3"/>
  <c r="D6404" i="3"/>
  <c r="D6405" i="3"/>
  <c r="D6406" i="3"/>
  <c r="D6407" i="3"/>
  <c r="D6408" i="3"/>
  <c r="D6409" i="3"/>
  <c r="D6410" i="3"/>
  <c r="D6411" i="3"/>
  <c r="D6412" i="3"/>
  <c r="D6413" i="3"/>
  <c r="D6414" i="3"/>
  <c r="D6415" i="3"/>
  <c r="D6416" i="3"/>
  <c r="D6417" i="3"/>
  <c r="D6418" i="3"/>
  <c r="D6419" i="3"/>
  <c r="D6420" i="3"/>
  <c r="D6421" i="3"/>
  <c r="D6422" i="3"/>
  <c r="D6423" i="3"/>
  <c r="D6424" i="3"/>
  <c r="D6425" i="3"/>
  <c r="D6426" i="3"/>
  <c r="D6427" i="3"/>
  <c r="D6428" i="3"/>
  <c r="D6429" i="3"/>
  <c r="D6430" i="3"/>
  <c r="D6431" i="3"/>
  <c r="D6432" i="3"/>
  <c r="D6433" i="3"/>
  <c r="D6434" i="3"/>
  <c r="D6435" i="3"/>
  <c r="D6436" i="3"/>
  <c r="D6437" i="3"/>
  <c r="D6438" i="3"/>
  <c r="D6439" i="3"/>
  <c r="D6440" i="3"/>
  <c r="D6441" i="3"/>
  <c r="D6442" i="3"/>
  <c r="D6443" i="3"/>
  <c r="D6444" i="3"/>
  <c r="D6445" i="3"/>
  <c r="D6446" i="3"/>
  <c r="D6447" i="3"/>
  <c r="D6448" i="3"/>
  <c r="D6449" i="3"/>
  <c r="D6450" i="3"/>
  <c r="D6451" i="3"/>
  <c r="D6452" i="3"/>
  <c r="D6453" i="3"/>
  <c r="D6454" i="3"/>
  <c r="D6455" i="3"/>
  <c r="D6456" i="3"/>
  <c r="D6457" i="3"/>
  <c r="D6458" i="3"/>
  <c r="D6459" i="3"/>
  <c r="D6460" i="3"/>
  <c r="D6461" i="3"/>
  <c r="D6462" i="3"/>
  <c r="D6463" i="3"/>
  <c r="D6464" i="3"/>
  <c r="D6465" i="3"/>
  <c r="D6466" i="3"/>
  <c r="D6467" i="3"/>
  <c r="D6468" i="3"/>
  <c r="D6469" i="3"/>
  <c r="D6470" i="3"/>
  <c r="D6471" i="3"/>
  <c r="D6472" i="3"/>
  <c r="D6473" i="3"/>
  <c r="D6474" i="3"/>
  <c r="D6475" i="3"/>
  <c r="D6476" i="3"/>
  <c r="D6477" i="3"/>
  <c r="D6478" i="3"/>
  <c r="D6479" i="3"/>
  <c r="D6480" i="3"/>
  <c r="D6481" i="3"/>
  <c r="D6482" i="3"/>
  <c r="D6483" i="3"/>
  <c r="D6484" i="3"/>
  <c r="D6485" i="3"/>
  <c r="D6486" i="3"/>
  <c r="D6487" i="3"/>
  <c r="D6488" i="3"/>
  <c r="D6489" i="3"/>
  <c r="D6490" i="3"/>
  <c r="D6491" i="3"/>
  <c r="D6492" i="3"/>
  <c r="D6493" i="3"/>
  <c r="D6494" i="3"/>
  <c r="D6495" i="3"/>
  <c r="D6496" i="3"/>
  <c r="D6497" i="3"/>
  <c r="D6498" i="3"/>
  <c r="D6499" i="3"/>
  <c r="D6500" i="3"/>
  <c r="D6501" i="3"/>
  <c r="D6502" i="3"/>
  <c r="D6503" i="3"/>
  <c r="D6504" i="3"/>
  <c r="D6505" i="3"/>
  <c r="D6506" i="3"/>
  <c r="D6507" i="3"/>
  <c r="D6508" i="3"/>
  <c r="D6509" i="3"/>
  <c r="D6510" i="3"/>
  <c r="D6511" i="3"/>
  <c r="D6512" i="3"/>
  <c r="D6513" i="3"/>
  <c r="D6514" i="3"/>
  <c r="D6515" i="3"/>
  <c r="D6516" i="3"/>
  <c r="D6517" i="3"/>
  <c r="D6518" i="3"/>
  <c r="D6519" i="3"/>
  <c r="D6520" i="3"/>
  <c r="D6521" i="3"/>
  <c r="D6522" i="3"/>
  <c r="D6523" i="3"/>
  <c r="D6524" i="3"/>
  <c r="D6525" i="3"/>
  <c r="D6526" i="3"/>
  <c r="D6527" i="3"/>
  <c r="D6528" i="3"/>
  <c r="D6529" i="3"/>
  <c r="D6530" i="3"/>
  <c r="D6531" i="3"/>
  <c r="D6532" i="3"/>
  <c r="D6533" i="3"/>
  <c r="D6534" i="3"/>
  <c r="D6535" i="3"/>
  <c r="D6536" i="3"/>
  <c r="D6537" i="3"/>
  <c r="D6538" i="3"/>
  <c r="D6539" i="3"/>
  <c r="D6540" i="3"/>
  <c r="D6541" i="3"/>
  <c r="D6542" i="3"/>
  <c r="D6543" i="3"/>
  <c r="D6544" i="3"/>
  <c r="D6545" i="3"/>
  <c r="D6546" i="3"/>
  <c r="D6547" i="3"/>
  <c r="D6548" i="3"/>
  <c r="D6549" i="3"/>
  <c r="D6550" i="3"/>
  <c r="D6551" i="3"/>
  <c r="D6552" i="3"/>
  <c r="D6553" i="3"/>
  <c r="D6554" i="3"/>
  <c r="D6555" i="3"/>
  <c r="D6556" i="3"/>
  <c r="D6557" i="3"/>
  <c r="D6558" i="3"/>
  <c r="D6559" i="3"/>
  <c r="D6560" i="3"/>
  <c r="D6561" i="3"/>
  <c r="D6562" i="3"/>
  <c r="D6563" i="3"/>
  <c r="D6564" i="3"/>
  <c r="D6565" i="3"/>
  <c r="D6566" i="3"/>
  <c r="D6567" i="3"/>
  <c r="D6568" i="3"/>
  <c r="D6569" i="3"/>
  <c r="D6570" i="3"/>
  <c r="D6571" i="3"/>
  <c r="D6572" i="3"/>
  <c r="D6573" i="3"/>
  <c r="D6574" i="3"/>
  <c r="D6575" i="3"/>
  <c r="D6576" i="3"/>
  <c r="D6577" i="3"/>
  <c r="D6578" i="3"/>
  <c r="D6579" i="3"/>
  <c r="D6580" i="3"/>
  <c r="D6581" i="3"/>
  <c r="D6582" i="3"/>
  <c r="D6583" i="3"/>
  <c r="D6584" i="3"/>
  <c r="D6585" i="3"/>
  <c r="D6586" i="3"/>
  <c r="D6587" i="3"/>
  <c r="D6588" i="3"/>
  <c r="D6589" i="3"/>
  <c r="D6590" i="3"/>
  <c r="D6591" i="3"/>
  <c r="D6592" i="3"/>
  <c r="D6593" i="3"/>
  <c r="D6594" i="3"/>
  <c r="D6595" i="3"/>
  <c r="D6596" i="3"/>
  <c r="D6597" i="3"/>
  <c r="D6598" i="3"/>
  <c r="D6599" i="3"/>
  <c r="D6600" i="3"/>
  <c r="D6601" i="3"/>
  <c r="D6602" i="3"/>
  <c r="D6603" i="3"/>
  <c r="D6604" i="3"/>
  <c r="D6605" i="3"/>
  <c r="D6606" i="3"/>
  <c r="D6607" i="3"/>
  <c r="D6608" i="3"/>
  <c r="D6609" i="3"/>
  <c r="D6610" i="3"/>
  <c r="D6611" i="3"/>
  <c r="D6612" i="3"/>
  <c r="D6613" i="3"/>
  <c r="D6614" i="3"/>
  <c r="D6615" i="3"/>
  <c r="D6616" i="3"/>
  <c r="D6617" i="3"/>
  <c r="D6618" i="3"/>
  <c r="D6619" i="3"/>
  <c r="D6620" i="3"/>
  <c r="D6621" i="3"/>
  <c r="D6622" i="3"/>
  <c r="D6623" i="3"/>
  <c r="D6624" i="3"/>
  <c r="D6625" i="3"/>
  <c r="D6626" i="3"/>
  <c r="D6627" i="3"/>
  <c r="D6628" i="3"/>
  <c r="D6629" i="3"/>
  <c r="D6630" i="3"/>
  <c r="D6631" i="3"/>
  <c r="D6632" i="3"/>
  <c r="D6633" i="3"/>
  <c r="D6634" i="3"/>
  <c r="D6635" i="3"/>
  <c r="D6636" i="3"/>
  <c r="D6637" i="3"/>
  <c r="D6638" i="3"/>
  <c r="D6639" i="3"/>
  <c r="D6640" i="3"/>
  <c r="D6641" i="3"/>
  <c r="D6642" i="3"/>
  <c r="D6643" i="3"/>
  <c r="D6644" i="3"/>
  <c r="D6645" i="3"/>
  <c r="D6646" i="3"/>
  <c r="D6647" i="3"/>
  <c r="D6648" i="3"/>
  <c r="D6649" i="3"/>
  <c r="D6650" i="3"/>
  <c r="D6651" i="3"/>
  <c r="D6652" i="3"/>
  <c r="D6653" i="3"/>
  <c r="D6654" i="3"/>
  <c r="D6655" i="3"/>
  <c r="D6656" i="3"/>
  <c r="D6657" i="3"/>
  <c r="C6657" i="3"/>
  <c r="C6656" i="3"/>
  <c r="C6655" i="3"/>
  <c r="C6654" i="3"/>
  <c r="C6653" i="3"/>
  <c r="C6652" i="3"/>
  <c r="C6651" i="3"/>
  <c r="C6650" i="3"/>
  <c r="C6649" i="3"/>
  <c r="C6648" i="3"/>
  <c r="C6647" i="3"/>
  <c r="C6646" i="3"/>
  <c r="C6645" i="3"/>
  <c r="C6644" i="3"/>
  <c r="C6643" i="3"/>
  <c r="C6642" i="3"/>
  <c r="C6641" i="3"/>
  <c r="C6640" i="3"/>
  <c r="C6639" i="3"/>
  <c r="C6638" i="3"/>
  <c r="C6637" i="3"/>
  <c r="C6636" i="3"/>
  <c r="C6635" i="3"/>
  <c r="C6634" i="3"/>
  <c r="C6633" i="3"/>
  <c r="C6632" i="3"/>
  <c r="C6631" i="3"/>
  <c r="C6630" i="3"/>
  <c r="C6629" i="3"/>
  <c r="C6628" i="3"/>
  <c r="C6627" i="3"/>
  <c r="C6626" i="3"/>
  <c r="C6625" i="3"/>
  <c r="C6624" i="3"/>
  <c r="C6623" i="3"/>
  <c r="C6622" i="3"/>
  <c r="C6621" i="3"/>
  <c r="C6620" i="3"/>
  <c r="C6619" i="3"/>
  <c r="C6618" i="3"/>
  <c r="C6617" i="3"/>
  <c r="C6616" i="3"/>
  <c r="C6615" i="3"/>
  <c r="C6614" i="3"/>
  <c r="C6613" i="3"/>
  <c r="C6612" i="3"/>
  <c r="C6611" i="3"/>
  <c r="C6610" i="3"/>
  <c r="C6609" i="3"/>
  <c r="C6608" i="3"/>
  <c r="C6607" i="3"/>
  <c r="C6606" i="3"/>
  <c r="C6605" i="3"/>
  <c r="C6604" i="3"/>
  <c r="C6603" i="3"/>
  <c r="C6602" i="3"/>
  <c r="C6601" i="3"/>
  <c r="C6600" i="3"/>
  <c r="C6599" i="3"/>
  <c r="C6598" i="3"/>
  <c r="C6597" i="3"/>
  <c r="C6596" i="3"/>
  <c r="C6595" i="3"/>
  <c r="C6594" i="3"/>
  <c r="C6593" i="3"/>
  <c r="C6592" i="3"/>
  <c r="C6591" i="3"/>
  <c r="C6590" i="3"/>
  <c r="C6589" i="3"/>
  <c r="C6588" i="3"/>
  <c r="C6587" i="3"/>
  <c r="C6586" i="3"/>
  <c r="C6585" i="3"/>
  <c r="C6584" i="3"/>
  <c r="C6583" i="3"/>
  <c r="C6582" i="3"/>
  <c r="C6581" i="3"/>
  <c r="C6580" i="3"/>
  <c r="C6579" i="3"/>
  <c r="C6578" i="3"/>
  <c r="C6577" i="3"/>
  <c r="C6576" i="3"/>
  <c r="C6575" i="3"/>
  <c r="C6574" i="3"/>
  <c r="C6573" i="3"/>
  <c r="C6572" i="3"/>
  <c r="C6571" i="3"/>
  <c r="C6570" i="3"/>
  <c r="C6569" i="3"/>
  <c r="C6568" i="3"/>
  <c r="C6567" i="3"/>
  <c r="C6566" i="3"/>
  <c r="C6565" i="3"/>
  <c r="C6564" i="3"/>
  <c r="C6563" i="3"/>
  <c r="C6562" i="3"/>
  <c r="C6561" i="3"/>
  <c r="C6560" i="3"/>
  <c r="C6559" i="3"/>
  <c r="C6558" i="3"/>
  <c r="C6557" i="3"/>
  <c r="C6556" i="3"/>
  <c r="C6555" i="3"/>
  <c r="C6554" i="3"/>
  <c r="C6553" i="3"/>
  <c r="C6552" i="3"/>
  <c r="C6551" i="3"/>
  <c r="C6550" i="3"/>
  <c r="C6549" i="3"/>
  <c r="C6548" i="3"/>
  <c r="C6547" i="3"/>
  <c r="C6546" i="3"/>
  <c r="C6545" i="3"/>
  <c r="C6544" i="3"/>
  <c r="C6543" i="3"/>
  <c r="C6542" i="3"/>
  <c r="C6541" i="3"/>
  <c r="C6540" i="3"/>
  <c r="C6539" i="3"/>
  <c r="C6538" i="3"/>
  <c r="C6537" i="3"/>
  <c r="C6536" i="3"/>
  <c r="C6535" i="3"/>
  <c r="C6534" i="3"/>
  <c r="C6533" i="3"/>
  <c r="C6532" i="3"/>
  <c r="C6531" i="3"/>
  <c r="C6530" i="3"/>
  <c r="C6529" i="3"/>
  <c r="C6528" i="3"/>
  <c r="C6527" i="3"/>
  <c r="C6526" i="3"/>
  <c r="C6525" i="3"/>
  <c r="C6524" i="3"/>
  <c r="C6523" i="3"/>
  <c r="C6522" i="3"/>
  <c r="C6521" i="3"/>
  <c r="C6520" i="3"/>
  <c r="C6519" i="3"/>
  <c r="C6518" i="3"/>
  <c r="C6517" i="3"/>
  <c r="C6516" i="3"/>
  <c r="C6515" i="3"/>
  <c r="C6514" i="3"/>
  <c r="C6513" i="3"/>
  <c r="C6512" i="3"/>
  <c r="C6511" i="3"/>
  <c r="C6510" i="3"/>
  <c r="C6509" i="3"/>
  <c r="C6508" i="3"/>
  <c r="C6507" i="3"/>
  <c r="C6506" i="3"/>
  <c r="C6505" i="3"/>
  <c r="C6504" i="3"/>
  <c r="C6503" i="3"/>
  <c r="C6502" i="3"/>
  <c r="C6501" i="3"/>
  <c r="C6500" i="3"/>
  <c r="C6499" i="3"/>
  <c r="C6498" i="3"/>
  <c r="C6497" i="3"/>
  <c r="C6496" i="3"/>
  <c r="C6495" i="3"/>
  <c r="C6494" i="3"/>
  <c r="C6493" i="3"/>
  <c r="C6492" i="3"/>
  <c r="C6491" i="3"/>
  <c r="C6490" i="3"/>
  <c r="C6489" i="3"/>
  <c r="C6488" i="3"/>
  <c r="C6487" i="3"/>
  <c r="C6486" i="3"/>
  <c r="C6485" i="3"/>
  <c r="C6484" i="3"/>
  <c r="C6483" i="3"/>
  <c r="C6482" i="3"/>
  <c r="C6481" i="3"/>
  <c r="C6480" i="3"/>
  <c r="C6479" i="3"/>
  <c r="C6478" i="3"/>
  <c r="C6477" i="3"/>
  <c r="C6476" i="3"/>
  <c r="C6475" i="3"/>
  <c r="C6474" i="3"/>
  <c r="C6473" i="3"/>
  <c r="C6472" i="3"/>
  <c r="C6471" i="3"/>
  <c r="C6470" i="3"/>
  <c r="C6469" i="3"/>
  <c r="C6468" i="3"/>
  <c r="C6467" i="3"/>
  <c r="C6466" i="3"/>
  <c r="C6465" i="3"/>
  <c r="C6464" i="3"/>
  <c r="C6463" i="3"/>
  <c r="C6462" i="3"/>
  <c r="C6461" i="3"/>
  <c r="C6460" i="3"/>
  <c r="C6459" i="3"/>
  <c r="C6458" i="3"/>
  <c r="C6457" i="3"/>
  <c r="C6456" i="3"/>
  <c r="C6455" i="3"/>
  <c r="C6454" i="3"/>
  <c r="C6453" i="3"/>
  <c r="C6452" i="3"/>
  <c r="C6451" i="3"/>
  <c r="C6450" i="3"/>
  <c r="C6449" i="3"/>
  <c r="C6448" i="3"/>
  <c r="C6447" i="3"/>
  <c r="C6446" i="3"/>
  <c r="C6445" i="3"/>
  <c r="C6444" i="3"/>
  <c r="C6443" i="3"/>
  <c r="C6442" i="3"/>
  <c r="C6441" i="3"/>
  <c r="C6440" i="3"/>
  <c r="C6439" i="3"/>
  <c r="C6438" i="3"/>
  <c r="C6437" i="3"/>
  <c r="C6436" i="3"/>
  <c r="C6435" i="3"/>
  <c r="C6434" i="3"/>
  <c r="C6433" i="3"/>
  <c r="C6432" i="3"/>
  <c r="C6431" i="3"/>
  <c r="C6430" i="3"/>
  <c r="C6429" i="3"/>
  <c r="C6428" i="3"/>
  <c r="C6427" i="3"/>
  <c r="C6426" i="3"/>
  <c r="C6425" i="3"/>
  <c r="C6424" i="3"/>
  <c r="C6423" i="3"/>
  <c r="C6422" i="3"/>
  <c r="C6421" i="3"/>
  <c r="C6420" i="3"/>
  <c r="C6419" i="3"/>
  <c r="C6418" i="3"/>
  <c r="C6417" i="3"/>
  <c r="C6416" i="3"/>
  <c r="C6415" i="3"/>
  <c r="C6414" i="3"/>
  <c r="C6413" i="3"/>
  <c r="C6412" i="3"/>
  <c r="C6411" i="3"/>
  <c r="C6410" i="3"/>
  <c r="C6409" i="3"/>
  <c r="C6408" i="3"/>
  <c r="C6407" i="3"/>
  <c r="C6406" i="3"/>
  <c r="C6405" i="3"/>
  <c r="C6404" i="3"/>
  <c r="C6403" i="3"/>
  <c r="C6402" i="3"/>
  <c r="C6401" i="3"/>
  <c r="C6400" i="3"/>
  <c r="C6399" i="3"/>
  <c r="C6398" i="3"/>
  <c r="C6397" i="3"/>
  <c r="C6396" i="3"/>
  <c r="C6395" i="3"/>
  <c r="C6394" i="3"/>
  <c r="C6393" i="3"/>
  <c r="C6392" i="3"/>
  <c r="C6391" i="3"/>
  <c r="C6390" i="3"/>
  <c r="C6389" i="3"/>
  <c r="C6388" i="3"/>
  <c r="C6387" i="3"/>
  <c r="C6386" i="3"/>
  <c r="C6385" i="3"/>
  <c r="C6384" i="3"/>
  <c r="C6383" i="3"/>
  <c r="C6382" i="3"/>
  <c r="C6381" i="3"/>
  <c r="C6380" i="3"/>
  <c r="C6379" i="3"/>
  <c r="C6378" i="3"/>
  <c r="C6377" i="3"/>
  <c r="C6376" i="3"/>
  <c r="C6375" i="3"/>
  <c r="C6374" i="3"/>
  <c r="C6373" i="3"/>
  <c r="C6372" i="3"/>
  <c r="C6371" i="3"/>
  <c r="C6370" i="3"/>
  <c r="C6369" i="3"/>
  <c r="C6368" i="3"/>
  <c r="C6367" i="3"/>
  <c r="C6366" i="3"/>
  <c r="C6365" i="3"/>
  <c r="C6364" i="3"/>
  <c r="C6363" i="3"/>
  <c r="C6362" i="3"/>
  <c r="C6361" i="3"/>
  <c r="C6360" i="3"/>
  <c r="C6359" i="3"/>
  <c r="C6358" i="3"/>
  <c r="C6357" i="3"/>
  <c r="C6356" i="3"/>
  <c r="C6355" i="3"/>
  <c r="C6354" i="3"/>
  <c r="C6353" i="3"/>
  <c r="C6352" i="3"/>
  <c r="C6351" i="3"/>
  <c r="C6350" i="3"/>
  <c r="C6349" i="3"/>
  <c r="C6348" i="3"/>
  <c r="C6347" i="3"/>
  <c r="C6346" i="3"/>
  <c r="C6345" i="3"/>
  <c r="C6344" i="3"/>
  <c r="C6343" i="3"/>
  <c r="C6342" i="3"/>
  <c r="C6341" i="3"/>
  <c r="C6340" i="3"/>
  <c r="C6339" i="3"/>
  <c r="C6338" i="3"/>
  <c r="C6337" i="3"/>
  <c r="C6336" i="3"/>
  <c r="C6335" i="3"/>
  <c r="C6334" i="3"/>
  <c r="C6333" i="3"/>
  <c r="C6332" i="3"/>
  <c r="C6331" i="3"/>
  <c r="C6330" i="3"/>
  <c r="C6329" i="3"/>
  <c r="C6328" i="3"/>
  <c r="C6327" i="3"/>
  <c r="C6326" i="3"/>
  <c r="C6325" i="3"/>
  <c r="C6324" i="3"/>
  <c r="C6323" i="3"/>
  <c r="C6322" i="3"/>
  <c r="C6321" i="3"/>
  <c r="C6320" i="3"/>
  <c r="C6319" i="3"/>
  <c r="C6318" i="3"/>
  <c r="C6317" i="3"/>
  <c r="C6316" i="3"/>
  <c r="C6315" i="3"/>
  <c r="C6314" i="3"/>
  <c r="C6313" i="3"/>
  <c r="C6312" i="3"/>
  <c r="C6311" i="3"/>
  <c r="C6310" i="3"/>
  <c r="C6309" i="3"/>
  <c r="C6308" i="3"/>
  <c r="C6307" i="3"/>
  <c r="C6306" i="3"/>
  <c r="C6305" i="3"/>
  <c r="C6304" i="3"/>
  <c r="C6303" i="3"/>
  <c r="C6302" i="3"/>
  <c r="C6301" i="3"/>
  <c r="C6300" i="3"/>
  <c r="C6299" i="3"/>
  <c r="C6298" i="3"/>
  <c r="C6297" i="3"/>
  <c r="C6296" i="3"/>
  <c r="C6295" i="3"/>
  <c r="C6294" i="3"/>
  <c r="C6293" i="3"/>
  <c r="C6292" i="3"/>
  <c r="C6291" i="3"/>
  <c r="C6290" i="3"/>
  <c r="C6289" i="3"/>
  <c r="C6288" i="3"/>
  <c r="C6287" i="3"/>
  <c r="C6286" i="3"/>
  <c r="C6285" i="3"/>
  <c r="C6284" i="3"/>
  <c r="C6283" i="3"/>
  <c r="C6282" i="3"/>
  <c r="C6281" i="3"/>
  <c r="C6280" i="3"/>
  <c r="C6279" i="3"/>
  <c r="C6278" i="3"/>
  <c r="C6277" i="3"/>
  <c r="C6276" i="3"/>
  <c r="C6275" i="3"/>
  <c r="C6274" i="3"/>
  <c r="C6273" i="3"/>
  <c r="C6272" i="3"/>
  <c r="C6271" i="3"/>
  <c r="C6270" i="3"/>
  <c r="C6269" i="3"/>
  <c r="C6268" i="3"/>
  <c r="C6267" i="3"/>
  <c r="C6266" i="3"/>
  <c r="C6265" i="3"/>
  <c r="C6264" i="3"/>
  <c r="C6263" i="3"/>
  <c r="C6262" i="3"/>
  <c r="C6261" i="3"/>
  <c r="C6260" i="3"/>
  <c r="C6259" i="3"/>
  <c r="C6258" i="3"/>
  <c r="C6257" i="3"/>
  <c r="C6256" i="3"/>
  <c r="C6255" i="3"/>
  <c r="C6254" i="3"/>
  <c r="C6253" i="3"/>
  <c r="C6252" i="3"/>
  <c r="C6251" i="3"/>
  <c r="C6250" i="3"/>
  <c r="C6249" i="3"/>
  <c r="C6248" i="3"/>
  <c r="C6247" i="3"/>
  <c r="C6246" i="3"/>
  <c r="C6245" i="3"/>
  <c r="C6244" i="3"/>
  <c r="C6243" i="3"/>
  <c r="C6242" i="3"/>
  <c r="C6241" i="3"/>
  <c r="C6240" i="3"/>
  <c r="C6239" i="3"/>
  <c r="C6238" i="3"/>
  <c r="C6237" i="3"/>
  <c r="C6236" i="3"/>
  <c r="C6235" i="3"/>
  <c r="C6234" i="3"/>
  <c r="C6233" i="3"/>
  <c r="C6232" i="3"/>
  <c r="C6231" i="3"/>
  <c r="C6230" i="3"/>
  <c r="C6229" i="3"/>
  <c r="C6228" i="3"/>
  <c r="C6227" i="3"/>
  <c r="C6226" i="3"/>
  <c r="C6225" i="3"/>
  <c r="C6224" i="3"/>
  <c r="C6223" i="3"/>
  <c r="C6222" i="3"/>
  <c r="C6221" i="3"/>
  <c r="C6220" i="3"/>
  <c r="C6219" i="3"/>
  <c r="C6218" i="3"/>
  <c r="C6217" i="3"/>
  <c r="C6216" i="3"/>
  <c r="C6215" i="3"/>
  <c r="C6214" i="3"/>
  <c r="C6213" i="3"/>
  <c r="C6212" i="3"/>
  <c r="C6211" i="3"/>
  <c r="C6210" i="3"/>
  <c r="C6209" i="3"/>
  <c r="C6208" i="3"/>
  <c r="C6207" i="3"/>
  <c r="C6206" i="3"/>
  <c r="C6205" i="3"/>
  <c r="C6204" i="3"/>
  <c r="C6203" i="3"/>
  <c r="C6202" i="3"/>
  <c r="C6201" i="3"/>
  <c r="C6200" i="3"/>
  <c r="C6199" i="3"/>
  <c r="C6198" i="3"/>
  <c r="C6197" i="3"/>
  <c r="C6196" i="3"/>
  <c r="C6195" i="3"/>
  <c r="C6194" i="3"/>
  <c r="C6193" i="3"/>
  <c r="C6192" i="3"/>
  <c r="C6191" i="3"/>
  <c r="C6190" i="3"/>
  <c r="C6189" i="3"/>
  <c r="C6188" i="3"/>
  <c r="C6187" i="3"/>
  <c r="C6186" i="3"/>
  <c r="C6185" i="3"/>
  <c r="C6184" i="3"/>
  <c r="C6183" i="3"/>
  <c r="C6182" i="3"/>
  <c r="C6181" i="3"/>
  <c r="C6180" i="3"/>
  <c r="C6179" i="3"/>
  <c r="C6178" i="3"/>
  <c r="C6177" i="3"/>
  <c r="C6176" i="3"/>
  <c r="C6175" i="3"/>
  <c r="C6174" i="3"/>
  <c r="C6173" i="3"/>
  <c r="C6172" i="3"/>
  <c r="C6171" i="3"/>
  <c r="C6170" i="3"/>
  <c r="C6169" i="3"/>
  <c r="C6168" i="3"/>
  <c r="C6167" i="3"/>
  <c r="C6166" i="3"/>
  <c r="C6165" i="3"/>
  <c r="C6164" i="3"/>
  <c r="C6163" i="3"/>
  <c r="C6162" i="3"/>
  <c r="C6161" i="3"/>
  <c r="C6160" i="3"/>
  <c r="C6159" i="3"/>
  <c r="C6158" i="3"/>
  <c r="C6157" i="3"/>
  <c r="C6156" i="3"/>
  <c r="C6155" i="3"/>
  <c r="C6154" i="3"/>
  <c r="C6153" i="3"/>
  <c r="C6152" i="3"/>
  <c r="C6151" i="3"/>
  <c r="C6150" i="3"/>
  <c r="C6149" i="3"/>
  <c r="C6148" i="3"/>
  <c r="C6147" i="3"/>
  <c r="C6146" i="3"/>
  <c r="C6145" i="3"/>
  <c r="C6144" i="3"/>
  <c r="C6143" i="3"/>
  <c r="C6142" i="3"/>
  <c r="C6141" i="3"/>
  <c r="C6140" i="3"/>
  <c r="C6139" i="3"/>
  <c r="C6138" i="3"/>
  <c r="C6137" i="3"/>
  <c r="C6136" i="3"/>
  <c r="C6135" i="3"/>
  <c r="C6134" i="3"/>
  <c r="C6133" i="3"/>
  <c r="C6132" i="3"/>
  <c r="C6131" i="3"/>
  <c r="C6130" i="3"/>
  <c r="C6129" i="3"/>
  <c r="C6128" i="3"/>
  <c r="C6127" i="3"/>
  <c r="C6126" i="3"/>
  <c r="C6125" i="3"/>
  <c r="C6124" i="3"/>
  <c r="C6123" i="3"/>
  <c r="C6122" i="3"/>
  <c r="C6121" i="3"/>
  <c r="C6120" i="3"/>
  <c r="C6119" i="3"/>
  <c r="C6118" i="3"/>
  <c r="C6117" i="3"/>
  <c r="C6116" i="3"/>
  <c r="C6115" i="3"/>
  <c r="C6114" i="3"/>
  <c r="C6113" i="3"/>
  <c r="C6112" i="3"/>
  <c r="C6111" i="3"/>
  <c r="C6110" i="3"/>
  <c r="C6109" i="3"/>
  <c r="C6108" i="3"/>
  <c r="C6107" i="3"/>
  <c r="C6106" i="3"/>
  <c r="C6105" i="3"/>
  <c r="C6104" i="3"/>
  <c r="C6103" i="3"/>
  <c r="C6102" i="3"/>
  <c r="C6101" i="3"/>
  <c r="C6100" i="3"/>
  <c r="C6099" i="3"/>
  <c r="C6098" i="3"/>
  <c r="C6097" i="3"/>
  <c r="C6096" i="3"/>
  <c r="C6095" i="3"/>
  <c r="C6094" i="3"/>
  <c r="C6093" i="3"/>
  <c r="C6092" i="3"/>
  <c r="C6091" i="3"/>
  <c r="C6090" i="3"/>
  <c r="C6089" i="3"/>
  <c r="C6088" i="3"/>
  <c r="C6087" i="3"/>
  <c r="C6086" i="3"/>
  <c r="C6085" i="3"/>
  <c r="C6084" i="3"/>
  <c r="C6083" i="3"/>
  <c r="C6082" i="3"/>
  <c r="C6081" i="3"/>
  <c r="C6080" i="3"/>
  <c r="C6079" i="3"/>
  <c r="C6078" i="3"/>
  <c r="C6077" i="3"/>
  <c r="C6076" i="3"/>
  <c r="C6075" i="3"/>
  <c r="C6074" i="3"/>
  <c r="C6073" i="3"/>
  <c r="C6072" i="3"/>
  <c r="C6071" i="3"/>
  <c r="C6070" i="3"/>
  <c r="C6069" i="3"/>
  <c r="C6068" i="3"/>
  <c r="C6067" i="3"/>
  <c r="C6066" i="3"/>
  <c r="C6065" i="3"/>
  <c r="C6064" i="3"/>
  <c r="C6063" i="3"/>
  <c r="C6062" i="3"/>
  <c r="C6061" i="3"/>
  <c r="C6060" i="3"/>
  <c r="C6059" i="3"/>
  <c r="C6058" i="3"/>
  <c r="C6057" i="3"/>
  <c r="C6056" i="3"/>
  <c r="C6055" i="3"/>
  <c r="C6054" i="3"/>
  <c r="C6053" i="3"/>
  <c r="C6052" i="3"/>
  <c r="C6051" i="3"/>
  <c r="C6050" i="3"/>
  <c r="C6049" i="3"/>
  <c r="C6048" i="3"/>
  <c r="C6047" i="3"/>
  <c r="C6046" i="3"/>
  <c r="C6045" i="3"/>
  <c r="C6044" i="3"/>
  <c r="C6043" i="3"/>
  <c r="C6042" i="3"/>
  <c r="C6041" i="3"/>
  <c r="C6040" i="3"/>
  <c r="C6039" i="3"/>
  <c r="C6038" i="3"/>
  <c r="C6037" i="3"/>
  <c r="C6036" i="3"/>
  <c r="C6035" i="3"/>
  <c r="C6034" i="3"/>
  <c r="C6033" i="3"/>
  <c r="C6032" i="3"/>
  <c r="C6031" i="3"/>
  <c r="C6030" i="3"/>
  <c r="C6029" i="3"/>
  <c r="C6028" i="3"/>
  <c r="C6027" i="3"/>
  <c r="C6026" i="3"/>
  <c r="C6025" i="3"/>
  <c r="C6024" i="3"/>
  <c r="C6023" i="3"/>
  <c r="C6022" i="3"/>
  <c r="C6021" i="3"/>
  <c r="C6020" i="3"/>
  <c r="C6019" i="3"/>
  <c r="C6018" i="3"/>
  <c r="C6017" i="3"/>
  <c r="C6016" i="3"/>
  <c r="C6015" i="3"/>
  <c r="C6014" i="3"/>
  <c r="C6013" i="3"/>
  <c r="C6012" i="3"/>
  <c r="C6011" i="3"/>
  <c r="C6010" i="3"/>
  <c r="C6009" i="3"/>
  <c r="C6008" i="3"/>
  <c r="C6007" i="3"/>
  <c r="C6006" i="3"/>
  <c r="C6005" i="3"/>
  <c r="C6004" i="3"/>
  <c r="C6003" i="3"/>
  <c r="C6002" i="3"/>
  <c r="C6001" i="3"/>
  <c r="C6000" i="3"/>
  <c r="C5999" i="3"/>
  <c r="C5998" i="3"/>
  <c r="C5997" i="3"/>
  <c r="C5996" i="3"/>
  <c r="C5995" i="3"/>
  <c r="C5994" i="3"/>
  <c r="C5993" i="3"/>
  <c r="C5992" i="3"/>
  <c r="C5991" i="3"/>
  <c r="C5990" i="3"/>
  <c r="C5989" i="3"/>
  <c r="C5988" i="3"/>
  <c r="C5987" i="3"/>
  <c r="C5986" i="3"/>
  <c r="C5985" i="3"/>
  <c r="C5984" i="3"/>
  <c r="C5983" i="3"/>
  <c r="C5982" i="3"/>
  <c r="C5981" i="3"/>
  <c r="C5980" i="3"/>
  <c r="C5979" i="3"/>
  <c r="C5978" i="3"/>
  <c r="C5977" i="3"/>
  <c r="C5976" i="3"/>
  <c r="C5975" i="3"/>
  <c r="C5974" i="3"/>
  <c r="C5973" i="3"/>
  <c r="C5972" i="3"/>
  <c r="C5971" i="3"/>
  <c r="C5970" i="3"/>
  <c r="C5969" i="3"/>
  <c r="C5968" i="3"/>
  <c r="C5967" i="3"/>
  <c r="C5966" i="3"/>
  <c r="C5965" i="3"/>
  <c r="C5964" i="3"/>
  <c r="C5963" i="3"/>
  <c r="C5962" i="3"/>
  <c r="C5961" i="3"/>
  <c r="C5960" i="3"/>
  <c r="C5959" i="3"/>
  <c r="C5958" i="3"/>
  <c r="C5957" i="3"/>
  <c r="C5956" i="3"/>
  <c r="C5955" i="3"/>
  <c r="C5954" i="3"/>
  <c r="C5953" i="3"/>
  <c r="C5952" i="3"/>
  <c r="C5951" i="3"/>
  <c r="C5950" i="3"/>
  <c r="C5949" i="3"/>
  <c r="C5948" i="3"/>
  <c r="C5947" i="3"/>
  <c r="C5946" i="3"/>
  <c r="C5945" i="3"/>
  <c r="C5944" i="3"/>
  <c r="C5943" i="3"/>
  <c r="C5942" i="3"/>
  <c r="C5941" i="3"/>
  <c r="C5940" i="3"/>
  <c r="C5939" i="3"/>
  <c r="C5938" i="3"/>
  <c r="C5937" i="3"/>
  <c r="C5936" i="3"/>
  <c r="C5935" i="3"/>
  <c r="C5934" i="3"/>
  <c r="C5933" i="3"/>
  <c r="C5932" i="3"/>
  <c r="C5931" i="3"/>
  <c r="C5930" i="3"/>
  <c r="C5929" i="3"/>
  <c r="C5928" i="3"/>
  <c r="C5927" i="3"/>
  <c r="C5926" i="3"/>
  <c r="C5925" i="3"/>
  <c r="C5924" i="3"/>
  <c r="C5923" i="3"/>
  <c r="C5922" i="3"/>
  <c r="C5921" i="3"/>
  <c r="C5920" i="3"/>
  <c r="C5919" i="3"/>
  <c r="C5918" i="3"/>
  <c r="C5917" i="3"/>
  <c r="C5916" i="3"/>
  <c r="C5915" i="3"/>
  <c r="C5914" i="3"/>
  <c r="C5913" i="3"/>
  <c r="C5912" i="3"/>
  <c r="C5911" i="3"/>
  <c r="C5910" i="3"/>
  <c r="C5909" i="3"/>
  <c r="C5908" i="3"/>
  <c r="C5907" i="3"/>
  <c r="C5906" i="3"/>
  <c r="C5905" i="3"/>
  <c r="C5904" i="3"/>
  <c r="C5903" i="3"/>
  <c r="C5902" i="3"/>
  <c r="C5901" i="3"/>
  <c r="C5900" i="3"/>
  <c r="C5899" i="3"/>
  <c r="C5898" i="3"/>
  <c r="C5897" i="3"/>
  <c r="C5896" i="3"/>
  <c r="C5895" i="3"/>
  <c r="C5894" i="3"/>
  <c r="C5893" i="3"/>
  <c r="C5892" i="3"/>
  <c r="C5891" i="3"/>
  <c r="C5890" i="3"/>
  <c r="C5889" i="3"/>
  <c r="C5888" i="3"/>
  <c r="C5887" i="3"/>
  <c r="C5886" i="3"/>
  <c r="C5885" i="3"/>
  <c r="C5884" i="3"/>
  <c r="C5883" i="3"/>
  <c r="C5882" i="3"/>
  <c r="C5881" i="3"/>
  <c r="C5880" i="3"/>
  <c r="C5879" i="3"/>
  <c r="C5878" i="3"/>
  <c r="C5877" i="3"/>
  <c r="C5876" i="3"/>
  <c r="C5875" i="3"/>
  <c r="C5874" i="3"/>
  <c r="C5873" i="3"/>
  <c r="C5872" i="3"/>
  <c r="C5871" i="3"/>
  <c r="C5870" i="3"/>
  <c r="C5869" i="3"/>
  <c r="C5868" i="3"/>
  <c r="C5867" i="3"/>
  <c r="C5866" i="3"/>
  <c r="C5865" i="3"/>
  <c r="C5864" i="3"/>
  <c r="C5863" i="3"/>
  <c r="C5862" i="3"/>
  <c r="C5861" i="3"/>
  <c r="C5860" i="3"/>
  <c r="C5859" i="3"/>
  <c r="C5858" i="3"/>
  <c r="C5857" i="3"/>
  <c r="C5856" i="3"/>
  <c r="C5855" i="3"/>
  <c r="C5854" i="3"/>
  <c r="C5853" i="3"/>
  <c r="C5852" i="3"/>
  <c r="C5851" i="3"/>
  <c r="C5850" i="3"/>
  <c r="C5849" i="3"/>
  <c r="C5848" i="3"/>
  <c r="C5847" i="3"/>
  <c r="C5846" i="3"/>
  <c r="C5845" i="3"/>
  <c r="C5844" i="3"/>
  <c r="C5843" i="3"/>
  <c r="C5842" i="3"/>
  <c r="C5841" i="3"/>
  <c r="C5840" i="3"/>
  <c r="C5839" i="3"/>
  <c r="C5838" i="3"/>
  <c r="C5837" i="3"/>
  <c r="C5836" i="3"/>
  <c r="C5835" i="3"/>
  <c r="C5834" i="3"/>
  <c r="C5833" i="3"/>
  <c r="C5832" i="3"/>
  <c r="C5831" i="3"/>
  <c r="C5830" i="3"/>
  <c r="C5829" i="3"/>
  <c r="C5828" i="3"/>
  <c r="C5827" i="3"/>
  <c r="C5826" i="3"/>
  <c r="C5825" i="3"/>
  <c r="C5824" i="3"/>
  <c r="C5823" i="3"/>
  <c r="C5822" i="3"/>
  <c r="C5821" i="3"/>
  <c r="C5820" i="3"/>
  <c r="C5819" i="3"/>
  <c r="C5818" i="3"/>
  <c r="C5817" i="3"/>
  <c r="C5816" i="3"/>
  <c r="C5815" i="3"/>
  <c r="C5814" i="3"/>
  <c r="C5813" i="3"/>
  <c r="C5812" i="3"/>
  <c r="C5811" i="3"/>
  <c r="C5810" i="3"/>
  <c r="C5809" i="3"/>
  <c r="C5808" i="3"/>
  <c r="C5807" i="3"/>
  <c r="C5806" i="3"/>
  <c r="C5805" i="3"/>
  <c r="C5804" i="3"/>
  <c r="C5803" i="3"/>
  <c r="C5802" i="3"/>
  <c r="C5801" i="3"/>
  <c r="C5800" i="3"/>
  <c r="C5799" i="3"/>
  <c r="C5798" i="3"/>
  <c r="C5797" i="3"/>
  <c r="C5796" i="3"/>
  <c r="C5795" i="3"/>
  <c r="C5794" i="3"/>
  <c r="C5793" i="3"/>
  <c r="C5792" i="3"/>
  <c r="C5791" i="3"/>
  <c r="C5790" i="3"/>
  <c r="C5789" i="3"/>
  <c r="C5788" i="3"/>
  <c r="C5787" i="3"/>
  <c r="C5786" i="3"/>
  <c r="C5785" i="3"/>
  <c r="C5784" i="3"/>
  <c r="C5783" i="3"/>
  <c r="C5782" i="3"/>
  <c r="C5781" i="3"/>
  <c r="C5780" i="3"/>
  <c r="C5779" i="3"/>
  <c r="C5778" i="3"/>
  <c r="C5777" i="3"/>
  <c r="C5776" i="3"/>
  <c r="C5775" i="3"/>
  <c r="C5774" i="3"/>
  <c r="C5773" i="3"/>
  <c r="C5772" i="3"/>
  <c r="C5771" i="3"/>
  <c r="C5770" i="3"/>
  <c r="C5769" i="3"/>
  <c r="C5768" i="3"/>
  <c r="C5767" i="3"/>
  <c r="C5766" i="3"/>
  <c r="C5765" i="3"/>
  <c r="C5764" i="3"/>
  <c r="C5763" i="3"/>
  <c r="C5762" i="3"/>
  <c r="C5761" i="3"/>
  <c r="C5760" i="3"/>
  <c r="C5759" i="3"/>
  <c r="C5758" i="3"/>
  <c r="C5757" i="3"/>
  <c r="C5756" i="3"/>
  <c r="C5755" i="3"/>
  <c r="C5754" i="3"/>
  <c r="C5753" i="3"/>
  <c r="C5752" i="3"/>
  <c r="C5751" i="3"/>
  <c r="C5750" i="3"/>
  <c r="C5749" i="3"/>
  <c r="C5748" i="3"/>
  <c r="C5747" i="3"/>
  <c r="C5746" i="3"/>
  <c r="C5745" i="3"/>
  <c r="C5744" i="3"/>
  <c r="C5743" i="3"/>
  <c r="C5742" i="3"/>
  <c r="C5741" i="3"/>
  <c r="C5740" i="3"/>
  <c r="C5739" i="3"/>
  <c r="C5738" i="3"/>
  <c r="C5737" i="3"/>
  <c r="C5736" i="3"/>
  <c r="C5735" i="3"/>
  <c r="C5734" i="3"/>
  <c r="C5733" i="3"/>
  <c r="C5732" i="3"/>
  <c r="C5731" i="3"/>
  <c r="C5730" i="3"/>
  <c r="C5729" i="3"/>
  <c r="C5728" i="3"/>
  <c r="C5727" i="3"/>
  <c r="C5726" i="3"/>
  <c r="C5725" i="3"/>
  <c r="C5724" i="3"/>
  <c r="C5723" i="3"/>
  <c r="C5722" i="3"/>
  <c r="C5721" i="3"/>
  <c r="C5720" i="3"/>
  <c r="C5719" i="3"/>
  <c r="C5718" i="3"/>
  <c r="C5717" i="3"/>
  <c r="C5716" i="3"/>
  <c r="C5715" i="3"/>
  <c r="C5714" i="3"/>
  <c r="C5713" i="3"/>
  <c r="C5712" i="3"/>
  <c r="C5711" i="3"/>
  <c r="C5710" i="3"/>
  <c r="C5709" i="3"/>
  <c r="C5708" i="3"/>
  <c r="C5707" i="3"/>
  <c r="C5706" i="3"/>
  <c r="C5705" i="3"/>
  <c r="C5704" i="3"/>
  <c r="C5703" i="3"/>
  <c r="C5702" i="3"/>
  <c r="C5701" i="3"/>
  <c r="C5700" i="3"/>
  <c r="C5699" i="3"/>
  <c r="C5698" i="3"/>
  <c r="C5697" i="3"/>
  <c r="C5696" i="3"/>
  <c r="C5695" i="3"/>
  <c r="C5694" i="3"/>
  <c r="C5693" i="3"/>
  <c r="C5692" i="3"/>
  <c r="C5691" i="3"/>
  <c r="C5690" i="3"/>
  <c r="C5689" i="3"/>
  <c r="C5688" i="3"/>
  <c r="C5687" i="3"/>
  <c r="C5686" i="3"/>
  <c r="C5685" i="3"/>
  <c r="C5684" i="3"/>
  <c r="C5683" i="3"/>
  <c r="C5682" i="3"/>
  <c r="C5681" i="3"/>
  <c r="C5680" i="3"/>
  <c r="C5679" i="3"/>
  <c r="C5678" i="3"/>
  <c r="C5677" i="3"/>
  <c r="C5676" i="3"/>
  <c r="C5675" i="3"/>
  <c r="C5674" i="3"/>
  <c r="C5673" i="3"/>
  <c r="C5672" i="3"/>
  <c r="C5671" i="3"/>
  <c r="C5670" i="3"/>
  <c r="C5669" i="3"/>
  <c r="C5668" i="3"/>
  <c r="C5667" i="3"/>
  <c r="C5666" i="3"/>
  <c r="C5665" i="3"/>
  <c r="C5664" i="3"/>
  <c r="C5663" i="3"/>
  <c r="C5662" i="3"/>
  <c r="C5661" i="3"/>
  <c r="C5660" i="3"/>
  <c r="C5659" i="3"/>
  <c r="C5658" i="3"/>
  <c r="C5657" i="3"/>
  <c r="C5656" i="3"/>
  <c r="C5655" i="3"/>
  <c r="C5654" i="3"/>
  <c r="C5653" i="3"/>
  <c r="C5652" i="3"/>
  <c r="C5651" i="3"/>
  <c r="C5650" i="3"/>
  <c r="C5649" i="3"/>
  <c r="C5648" i="3"/>
  <c r="C5647" i="3"/>
  <c r="C5646" i="3"/>
  <c r="C5645" i="3"/>
  <c r="C5644" i="3"/>
  <c r="C5643" i="3"/>
  <c r="C5642" i="3"/>
  <c r="C5641" i="3"/>
  <c r="C5640" i="3"/>
  <c r="C5639" i="3"/>
  <c r="C5638" i="3"/>
  <c r="C5637" i="3"/>
  <c r="C5636" i="3"/>
  <c r="C5635" i="3"/>
  <c r="C5634" i="3"/>
  <c r="C5633" i="3"/>
  <c r="C5632" i="3"/>
  <c r="C5631" i="3"/>
  <c r="C5630" i="3"/>
  <c r="C5629" i="3"/>
  <c r="C5628" i="3"/>
  <c r="C5627" i="3"/>
  <c r="C5626" i="3"/>
  <c r="C5625" i="3"/>
  <c r="C5624" i="3"/>
  <c r="C5623" i="3"/>
  <c r="C5622" i="3"/>
  <c r="C5621" i="3"/>
  <c r="C5620" i="3"/>
  <c r="C5619" i="3"/>
  <c r="C5618" i="3"/>
  <c r="C5617" i="3"/>
  <c r="C5616" i="3"/>
  <c r="C5615" i="3"/>
  <c r="C5614" i="3"/>
  <c r="C5613" i="3"/>
  <c r="C5612" i="3"/>
  <c r="C5611" i="3"/>
  <c r="C5610" i="3"/>
  <c r="C5609" i="3"/>
  <c r="C5608" i="3"/>
  <c r="C5607" i="3"/>
  <c r="C5606" i="3"/>
  <c r="C5605" i="3"/>
  <c r="C5604" i="3"/>
  <c r="C5603" i="3"/>
  <c r="C5602" i="3"/>
  <c r="C5601" i="3"/>
  <c r="C5600" i="3"/>
  <c r="C5599" i="3"/>
  <c r="C5598" i="3"/>
  <c r="C5597" i="3"/>
  <c r="C5596" i="3"/>
  <c r="C5595" i="3"/>
  <c r="C5594" i="3"/>
  <c r="C5593" i="3"/>
  <c r="C5592" i="3"/>
  <c r="C5591" i="3"/>
  <c r="C5590" i="3"/>
  <c r="C5589" i="3"/>
  <c r="C5588" i="3"/>
  <c r="C5587" i="3"/>
  <c r="C5586" i="3"/>
  <c r="C5585" i="3"/>
  <c r="C5584" i="3"/>
  <c r="C5583" i="3"/>
  <c r="C5582" i="3"/>
  <c r="C5581" i="3"/>
  <c r="C5580" i="3"/>
  <c r="C5579" i="3"/>
  <c r="C5578" i="3"/>
  <c r="C5577" i="3"/>
  <c r="C5576" i="3"/>
  <c r="C5575" i="3"/>
  <c r="C5574" i="3"/>
  <c r="C5573" i="3"/>
  <c r="C5572" i="3"/>
  <c r="C5571" i="3"/>
  <c r="C5570" i="3"/>
  <c r="C5569" i="3"/>
  <c r="C5568" i="3"/>
  <c r="C5567" i="3"/>
  <c r="C5566" i="3"/>
  <c r="C5565" i="3"/>
  <c r="C5564" i="3"/>
  <c r="C5563" i="3"/>
  <c r="C5562" i="3"/>
  <c r="C5561" i="3"/>
  <c r="C5560" i="3"/>
  <c r="C5559" i="3"/>
  <c r="C5558" i="3"/>
  <c r="C5557" i="3"/>
  <c r="C5556" i="3"/>
  <c r="C5555" i="3"/>
  <c r="C5554" i="3"/>
  <c r="C5553" i="3"/>
  <c r="C5552" i="3"/>
  <c r="C5551" i="3"/>
  <c r="C5550" i="3"/>
  <c r="C5549" i="3"/>
  <c r="C5548" i="3"/>
  <c r="C5547" i="3"/>
  <c r="C5546" i="3"/>
  <c r="C5545" i="3"/>
  <c r="C5544" i="3"/>
  <c r="C5543" i="3"/>
  <c r="C5542" i="3"/>
  <c r="C5541" i="3"/>
  <c r="C5540" i="3"/>
  <c r="C5539" i="3"/>
  <c r="C5538" i="3"/>
  <c r="C5537" i="3"/>
  <c r="C5536" i="3"/>
  <c r="C5535" i="3"/>
  <c r="C5534" i="3"/>
  <c r="C5533" i="3"/>
  <c r="C5532" i="3"/>
  <c r="C5531" i="3"/>
  <c r="C5530" i="3"/>
  <c r="C5529" i="3"/>
  <c r="C5528" i="3"/>
  <c r="C5527" i="3"/>
  <c r="C5526" i="3"/>
  <c r="C5525" i="3"/>
  <c r="C5524" i="3"/>
  <c r="C5523" i="3"/>
  <c r="C5522" i="3"/>
  <c r="C5521" i="3"/>
  <c r="C5520" i="3"/>
  <c r="C5519" i="3"/>
  <c r="C5518" i="3"/>
  <c r="C5517" i="3"/>
  <c r="C5516" i="3"/>
  <c r="C5515" i="3"/>
  <c r="C5514" i="3"/>
  <c r="C5513" i="3"/>
  <c r="C5512" i="3"/>
  <c r="C5511" i="3"/>
  <c r="C5510" i="3"/>
  <c r="C5509" i="3"/>
  <c r="C5508" i="3"/>
  <c r="C5507" i="3"/>
  <c r="C5506" i="3"/>
  <c r="C5505" i="3"/>
  <c r="C5504" i="3"/>
  <c r="C5503" i="3"/>
  <c r="C5502" i="3"/>
  <c r="C5501" i="3"/>
  <c r="C5500" i="3"/>
  <c r="C5499" i="3"/>
  <c r="C5498" i="3"/>
  <c r="C5497" i="3"/>
  <c r="C5496" i="3"/>
  <c r="C5495" i="3"/>
  <c r="C5494" i="3"/>
  <c r="C5493" i="3"/>
  <c r="C5492" i="3"/>
  <c r="C5491" i="3"/>
  <c r="C5490" i="3"/>
  <c r="C5489" i="3"/>
  <c r="C5488" i="3"/>
  <c r="C5487" i="3"/>
  <c r="C5486" i="3"/>
  <c r="C5485" i="3"/>
  <c r="C5484" i="3"/>
  <c r="C5483" i="3"/>
  <c r="C5482" i="3"/>
  <c r="C5481" i="3"/>
  <c r="C5480" i="3"/>
  <c r="C5479" i="3"/>
  <c r="C5478" i="3"/>
  <c r="C5477" i="3"/>
  <c r="C5476" i="3"/>
  <c r="C5475" i="3"/>
  <c r="C5474" i="3"/>
  <c r="C5473" i="3"/>
  <c r="C5472" i="3"/>
  <c r="C5471" i="3"/>
  <c r="C5470" i="3"/>
  <c r="C5469" i="3"/>
  <c r="C5468" i="3"/>
  <c r="C5467" i="3"/>
  <c r="C5466" i="3"/>
  <c r="C5465" i="3"/>
  <c r="C5464" i="3"/>
  <c r="C5463" i="3"/>
  <c r="C5462" i="3"/>
  <c r="C5461" i="3"/>
  <c r="C5460" i="3"/>
  <c r="C5459" i="3"/>
  <c r="C5458" i="3"/>
  <c r="C5457" i="3"/>
  <c r="C5456" i="3"/>
  <c r="C5455" i="3"/>
  <c r="C5454" i="3"/>
  <c r="C5453" i="3"/>
  <c r="C5452" i="3"/>
  <c r="C5451" i="3"/>
  <c r="C5450" i="3"/>
  <c r="C5449" i="3"/>
  <c r="C5448" i="3"/>
  <c r="C5447" i="3"/>
  <c r="C5446" i="3"/>
  <c r="C5445" i="3"/>
  <c r="C5444" i="3"/>
  <c r="C5443" i="3"/>
  <c r="C5442" i="3"/>
  <c r="C5441" i="3"/>
  <c r="C5440" i="3"/>
  <c r="C5439" i="3"/>
  <c r="C5438" i="3"/>
  <c r="C5437" i="3"/>
  <c r="C5436" i="3"/>
  <c r="C5435" i="3"/>
  <c r="C5434" i="3"/>
  <c r="C5433" i="3"/>
  <c r="C5432" i="3"/>
  <c r="C5431" i="3"/>
  <c r="C5430" i="3"/>
  <c r="C5429" i="3"/>
  <c r="C5428" i="3"/>
  <c r="C5427" i="3"/>
  <c r="C5426" i="3"/>
  <c r="C5425" i="3"/>
  <c r="C5424" i="3"/>
  <c r="C5423" i="3"/>
  <c r="C5422" i="3"/>
  <c r="C5421" i="3"/>
  <c r="C5420" i="3"/>
  <c r="C5419" i="3"/>
  <c r="C5418" i="3"/>
  <c r="C5417" i="3"/>
  <c r="C5416" i="3"/>
  <c r="C5415" i="3"/>
  <c r="C5414" i="3"/>
  <c r="C5413" i="3"/>
  <c r="C5412" i="3"/>
  <c r="C5411" i="3"/>
  <c r="C5410" i="3"/>
  <c r="C5409" i="3"/>
  <c r="C5408" i="3"/>
  <c r="C5407" i="3"/>
  <c r="C5406" i="3"/>
  <c r="C5405" i="3"/>
  <c r="C5404" i="3"/>
  <c r="C5403" i="3"/>
  <c r="C5402" i="3"/>
  <c r="C5401" i="3"/>
  <c r="C5400" i="3"/>
  <c r="C5399" i="3"/>
  <c r="C5398" i="3"/>
  <c r="C5397" i="3"/>
  <c r="C5396" i="3"/>
  <c r="C5395" i="3"/>
  <c r="C5394" i="3"/>
  <c r="C5393" i="3"/>
  <c r="C5392" i="3"/>
  <c r="C5391" i="3"/>
  <c r="C5390" i="3"/>
  <c r="C5389" i="3"/>
  <c r="C5388" i="3"/>
  <c r="C5387" i="3"/>
  <c r="C5386" i="3"/>
  <c r="C5385" i="3"/>
  <c r="C5384" i="3"/>
  <c r="C5383" i="3"/>
  <c r="C5382" i="3"/>
  <c r="C5381" i="3"/>
  <c r="C5380" i="3"/>
  <c r="C5379" i="3"/>
  <c r="C5378" i="3"/>
  <c r="C5377" i="3"/>
  <c r="C5376" i="3"/>
  <c r="C5375" i="3"/>
  <c r="C5374" i="3"/>
  <c r="C5373" i="3"/>
  <c r="C5372" i="3"/>
  <c r="C5371" i="3"/>
  <c r="C5370" i="3"/>
  <c r="C5369" i="3"/>
  <c r="C5368" i="3"/>
  <c r="C5367" i="3"/>
  <c r="C5366" i="3"/>
  <c r="C5365" i="3"/>
  <c r="C5364" i="3"/>
  <c r="C5363" i="3"/>
  <c r="C5362" i="3"/>
  <c r="C5361" i="3"/>
  <c r="C5360" i="3"/>
  <c r="C5359" i="3"/>
  <c r="C5358" i="3"/>
  <c r="C5357" i="3"/>
  <c r="C5356" i="3"/>
  <c r="C5355" i="3"/>
  <c r="C5354" i="3"/>
  <c r="C5353" i="3"/>
  <c r="C5352" i="3"/>
  <c r="C5351" i="3"/>
  <c r="C5350" i="3"/>
  <c r="C5349" i="3"/>
  <c r="C5348" i="3"/>
  <c r="C5347" i="3"/>
  <c r="C5346" i="3"/>
  <c r="C5345" i="3"/>
  <c r="C5344" i="3"/>
  <c r="C5343" i="3"/>
  <c r="C5342" i="3"/>
  <c r="C5341" i="3"/>
  <c r="C5340" i="3"/>
  <c r="C5339" i="3"/>
  <c r="C5338" i="3"/>
  <c r="C5337" i="3"/>
  <c r="C5336" i="3"/>
  <c r="C5335" i="3"/>
  <c r="C5334" i="3"/>
  <c r="C5333" i="3"/>
  <c r="C5332" i="3"/>
  <c r="C5331" i="3"/>
  <c r="C5330" i="3"/>
  <c r="C5329" i="3"/>
  <c r="C5328" i="3"/>
  <c r="C5327" i="3"/>
  <c r="C5326" i="3"/>
  <c r="C5325" i="3"/>
  <c r="C5324" i="3"/>
  <c r="C5323" i="3"/>
  <c r="C5322" i="3"/>
  <c r="C5321" i="3"/>
  <c r="C5320" i="3"/>
  <c r="C5319" i="3"/>
  <c r="C5318" i="3"/>
  <c r="C5317" i="3"/>
  <c r="C5316" i="3"/>
  <c r="C5315" i="3"/>
  <c r="C5314" i="3"/>
  <c r="C5313" i="3"/>
  <c r="C5312" i="3"/>
  <c r="C5311" i="3"/>
  <c r="C5310" i="3"/>
  <c r="C5309" i="3"/>
  <c r="C5308" i="3"/>
  <c r="C5307" i="3"/>
  <c r="C5306" i="3"/>
  <c r="C5305" i="3"/>
  <c r="C5304" i="3"/>
  <c r="C5303" i="3"/>
  <c r="C5302" i="3"/>
  <c r="C5301" i="3"/>
  <c r="C5300" i="3"/>
  <c r="C5299" i="3"/>
  <c r="C5298" i="3"/>
  <c r="C5297" i="3"/>
  <c r="C5296" i="3"/>
  <c r="C5295" i="3"/>
  <c r="C5294" i="3"/>
  <c r="C5293" i="3"/>
  <c r="C5292" i="3"/>
  <c r="C5291" i="3"/>
  <c r="C5290" i="3"/>
  <c r="C5289" i="3"/>
  <c r="C5288" i="3"/>
  <c r="C5287" i="3"/>
  <c r="C5286" i="3"/>
  <c r="C5285" i="3"/>
  <c r="C5284" i="3"/>
  <c r="C5283" i="3"/>
  <c r="C5282" i="3"/>
  <c r="C5281" i="3"/>
  <c r="C5280" i="3"/>
  <c r="C5279" i="3"/>
  <c r="C5278" i="3"/>
  <c r="C5277" i="3"/>
  <c r="C5276" i="3"/>
  <c r="C5275" i="3"/>
  <c r="C5274" i="3"/>
  <c r="C5273" i="3"/>
  <c r="C5272" i="3"/>
  <c r="C5271" i="3"/>
  <c r="C5270" i="3"/>
  <c r="C5269" i="3"/>
  <c r="C5268" i="3"/>
  <c r="C5267" i="3"/>
  <c r="C5266" i="3"/>
  <c r="C5265" i="3"/>
  <c r="C5264" i="3"/>
  <c r="C5263" i="3"/>
  <c r="C5262" i="3"/>
  <c r="C5261" i="3"/>
  <c r="C5260" i="3"/>
  <c r="C5259" i="3"/>
  <c r="C5258" i="3"/>
  <c r="C5257" i="3"/>
  <c r="C5256" i="3"/>
  <c r="C5255" i="3"/>
  <c r="C5254" i="3"/>
  <c r="C5253" i="3"/>
  <c r="C5252" i="3"/>
  <c r="C5251" i="3"/>
  <c r="C5250" i="3"/>
  <c r="C5249" i="3"/>
  <c r="C5248" i="3"/>
  <c r="C5247" i="3"/>
  <c r="C5246" i="3"/>
  <c r="C5245" i="3"/>
  <c r="C5244" i="3"/>
  <c r="C5243" i="3"/>
  <c r="C5242" i="3"/>
  <c r="C5241" i="3"/>
  <c r="C5240" i="3"/>
  <c r="C5239" i="3"/>
  <c r="C5238" i="3"/>
  <c r="C5237" i="3"/>
  <c r="C5236" i="3"/>
  <c r="C5235" i="3"/>
  <c r="C5234" i="3"/>
  <c r="C5233" i="3"/>
  <c r="C5232" i="3"/>
  <c r="C5231" i="3"/>
  <c r="C5230" i="3"/>
  <c r="C5229" i="3"/>
  <c r="C5228" i="3"/>
  <c r="C5227" i="3"/>
  <c r="C5226" i="3"/>
  <c r="C5225" i="3"/>
  <c r="C5224" i="3"/>
  <c r="C5223" i="3"/>
  <c r="C5222" i="3"/>
  <c r="C5221" i="3"/>
  <c r="C5220" i="3"/>
  <c r="C5219" i="3"/>
  <c r="C5218" i="3"/>
  <c r="C5217" i="3"/>
  <c r="C5216" i="3"/>
  <c r="C5215" i="3"/>
  <c r="C5214" i="3"/>
  <c r="C5213" i="3"/>
  <c r="C5212" i="3"/>
  <c r="C5211" i="3"/>
  <c r="C5210" i="3"/>
  <c r="C5209" i="3"/>
  <c r="C5208" i="3"/>
  <c r="C5207" i="3"/>
  <c r="C5206" i="3"/>
  <c r="C5205" i="3"/>
  <c r="C5204" i="3"/>
  <c r="C5203" i="3"/>
  <c r="C5202" i="3"/>
  <c r="C5201" i="3"/>
  <c r="C5200" i="3"/>
  <c r="C5199" i="3"/>
  <c r="C5198" i="3"/>
  <c r="C5197" i="3"/>
  <c r="C5196" i="3"/>
  <c r="C5195" i="3"/>
  <c r="C5194" i="3"/>
  <c r="C5193" i="3"/>
  <c r="C5192" i="3"/>
  <c r="C5191" i="3"/>
  <c r="C5190" i="3"/>
  <c r="C5189" i="3"/>
  <c r="C5188" i="3"/>
  <c r="C5187" i="3"/>
  <c r="C5186" i="3"/>
  <c r="C5185" i="3"/>
  <c r="C5184" i="3"/>
  <c r="C5183" i="3"/>
  <c r="C5182" i="3"/>
  <c r="C5181" i="3"/>
  <c r="C5180" i="3"/>
  <c r="C5179" i="3"/>
  <c r="C5178" i="3"/>
  <c r="C5177" i="3"/>
  <c r="C5176" i="3"/>
  <c r="C5175" i="3"/>
  <c r="C5174" i="3"/>
  <c r="C5173" i="3"/>
  <c r="C5172" i="3"/>
  <c r="C5171" i="3"/>
  <c r="C5170" i="3"/>
  <c r="C5169" i="3"/>
  <c r="C5168" i="3"/>
  <c r="C5167" i="3"/>
  <c r="C5166" i="3"/>
  <c r="C5165" i="3"/>
  <c r="C5164" i="3"/>
  <c r="C5163" i="3"/>
  <c r="C5162" i="3"/>
  <c r="C5161" i="3"/>
  <c r="C5160" i="3"/>
  <c r="C5159" i="3"/>
  <c r="C5158" i="3"/>
  <c r="C5157" i="3"/>
  <c r="C5156" i="3"/>
  <c r="C5155" i="3"/>
  <c r="C5154" i="3"/>
  <c r="C5153" i="3"/>
  <c r="C5152" i="3"/>
  <c r="C5151" i="3"/>
  <c r="C5150" i="3"/>
  <c r="C5149" i="3"/>
  <c r="C5148" i="3"/>
  <c r="C5147" i="3"/>
  <c r="C5146" i="3"/>
  <c r="C5145" i="3"/>
  <c r="C5144" i="3"/>
  <c r="C5143" i="3"/>
  <c r="C5142" i="3"/>
  <c r="C5141" i="3"/>
  <c r="C5140" i="3"/>
  <c r="C5139" i="3"/>
  <c r="C5138" i="3"/>
  <c r="C5137" i="3"/>
  <c r="C5136" i="3"/>
  <c r="C5135" i="3"/>
  <c r="C5134" i="3"/>
  <c r="C5133" i="3"/>
  <c r="C5132" i="3"/>
  <c r="C5131" i="3"/>
  <c r="C5130" i="3"/>
  <c r="C5129" i="3"/>
  <c r="C5128" i="3"/>
  <c r="C5127" i="3"/>
  <c r="C5126" i="3"/>
  <c r="C5125" i="3"/>
  <c r="C5124" i="3"/>
  <c r="C5123" i="3"/>
  <c r="C5122" i="3"/>
  <c r="C5121" i="3"/>
  <c r="C5120" i="3"/>
  <c r="C5119" i="3"/>
  <c r="C5118" i="3"/>
  <c r="C5117" i="3"/>
  <c r="C5116" i="3"/>
  <c r="C5115" i="3"/>
  <c r="C5114" i="3"/>
  <c r="C5113" i="3"/>
  <c r="C5112" i="3"/>
  <c r="C5111" i="3"/>
  <c r="C5110" i="3"/>
  <c r="C5109" i="3"/>
  <c r="C5108" i="3"/>
  <c r="C5107" i="3"/>
  <c r="C5106" i="3"/>
  <c r="C5105" i="3"/>
  <c r="C5104" i="3"/>
  <c r="C5103" i="3"/>
  <c r="C5102" i="3"/>
  <c r="C5101" i="3"/>
  <c r="C5100" i="3"/>
  <c r="C5099" i="3"/>
  <c r="C5098" i="3"/>
  <c r="C5097" i="3"/>
  <c r="C5096" i="3"/>
  <c r="C5095" i="3"/>
  <c r="C5094" i="3"/>
  <c r="C5093" i="3"/>
  <c r="C5092" i="3"/>
  <c r="C5091" i="3"/>
  <c r="C5090" i="3"/>
  <c r="C5089" i="3"/>
  <c r="C5088" i="3"/>
  <c r="C5087" i="3"/>
  <c r="C5086" i="3"/>
  <c r="C5085" i="3"/>
  <c r="C5084" i="3"/>
  <c r="C5083" i="3"/>
  <c r="C5082" i="3"/>
  <c r="C5081" i="3"/>
  <c r="C5080" i="3"/>
  <c r="C5079" i="3"/>
  <c r="C5078" i="3"/>
  <c r="C5077" i="3"/>
  <c r="C5076" i="3"/>
  <c r="C5075" i="3"/>
  <c r="C5074" i="3"/>
  <c r="C5073" i="3"/>
  <c r="C5072" i="3"/>
  <c r="C5071" i="3"/>
  <c r="C5070" i="3"/>
  <c r="C5069" i="3"/>
  <c r="C5068" i="3"/>
  <c r="C5067" i="3"/>
  <c r="C5066" i="3"/>
  <c r="C5065" i="3"/>
  <c r="C5064" i="3"/>
  <c r="C5063" i="3"/>
  <c r="C5062" i="3"/>
  <c r="C5061" i="3"/>
  <c r="C5060" i="3"/>
  <c r="C5059" i="3"/>
  <c r="C5058" i="3"/>
  <c r="C5057" i="3"/>
  <c r="C5056" i="3"/>
  <c r="C5055" i="3"/>
  <c r="C5054" i="3"/>
  <c r="C5053" i="3"/>
  <c r="C5052" i="3"/>
  <c r="C5051" i="3"/>
  <c r="C5050" i="3"/>
  <c r="C5049" i="3"/>
  <c r="C5048" i="3"/>
  <c r="C5047" i="3"/>
  <c r="C5046" i="3"/>
  <c r="C5045" i="3"/>
  <c r="C5044" i="3"/>
  <c r="C5043" i="3"/>
  <c r="C5042" i="3"/>
  <c r="C5041" i="3"/>
  <c r="C5040" i="3"/>
  <c r="C5039" i="3"/>
  <c r="C5038" i="3"/>
  <c r="C5037" i="3"/>
  <c r="C5036" i="3"/>
  <c r="C5035" i="3"/>
  <c r="C5034" i="3"/>
  <c r="C5033" i="3"/>
  <c r="C5032" i="3"/>
  <c r="C5031" i="3"/>
  <c r="C5030" i="3"/>
  <c r="C5029" i="3"/>
  <c r="C5028" i="3"/>
  <c r="C5027" i="3"/>
  <c r="C5026" i="3"/>
  <c r="C5025" i="3"/>
  <c r="C5024" i="3"/>
  <c r="C5023" i="3"/>
  <c r="C5022" i="3"/>
  <c r="C5021" i="3"/>
  <c r="C5020" i="3"/>
  <c r="C5019" i="3"/>
  <c r="C5018" i="3"/>
  <c r="C5017" i="3"/>
  <c r="C5016" i="3"/>
  <c r="C5015" i="3"/>
  <c r="C5014" i="3"/>
  <c r="C5013" i="3"/>
  <c r="C5012" i="3"/>
  <c r="C5011" i="3"/>
  <c r="C5010" i="3"/>
  <c r="C5009" i="3"/>
  <c r="C5008" i="3"/>
  <c r="C5007" i="3"/>
  <c r="C5006" i="3"/>
  <c r="C5005" i="3"/>
  <c r="C5004" i="3"/>
  <c r="C5003" i="3"/>
  <c r="C5002" i="3"/>
  <c r="C5001" i="3"/>
  <c r="C5000" i="3"/>
  <c r="C4999" i="3"/>
  <c r="C4998" i="3"/>
  <c r="C4997" i="3"/>
  <c r="C4996" i="3"/>
  <c r="C4995" i="3"/>
  <c r="C4994" i="3"/>
  <c r="C4993" i="3"/>
  <c r="C4992" i="3"/>
  <c r="C4991" i="3"/>
  <c r="C4990" i="3"/>
  <c r="C4989" i="3"/>
  <c r="C4988" i="3"/>
  <c r="C4987" i="3"/>
  <c r="C4986" i="3"/>
  <c r="C4985" i="3"/>
  <c r="C4984" i="3"/>
  <c r="C4983" i="3"/>
  <c r="C4982" i="3"/>
  <c r="C4981" i="3"/>
  <c r="C4980" i="3"/>
  <c r="C4979" i="3"/>
  <c r="C4978" i="3"/>
  <c r="C4977" i="3"/>
  <c r="C4976" i="3"/>
  <c r="C4975" i="3"/>
  <c r="C4974" i="3"/>
  <c r="C4973" i="3"/>
  <c r="C4972" i="3"/>
  <c r="C4971" i="3"/>
  <c r="C4970" i="3"/>
  <c r="C4969" i="3"/>
  <c r="C4968" i="3"/>
  <c r="C4967" i="3"/>
  <c r="C4966" i="3"/>
  <c r="C4965" i="3"/>
  <c r="C4964" i="3"/>
  <c r="C4963" i="3"/>
  <c r="C4962" i="3"/>
  <c r="C4961" i="3"/>
  <c r="C4960" i="3"/>
  <c r="C4959" i="3"/>
  <c r="C4958" i="3"/>
  <c r="C4957" i="3"/>
  <c r="C4956" i="3"/>
  <c r="C4955" i="3"/>
  <c r="C4954" i="3"/>
  <c r="C4953" i="3"/>
  <c r="C4952" i="3"/>
  <c r="C4951" i="3"/>
  <c r="C4950" i="3"/>
  <c r="C4949" i="3"/>
  <c r="C4948" i="3"/>
  <c r="C4947" i="3"/>
  <c r="C4946" i="3"/>
  <c r="C4945" i="3"/>
  <c r="C4944" i="3"/>
  <c r="C4943" i="3"/>
  <c r="C4942" i="3"/>
  <c r="C4941" i="3"/>
  <c r="C4940" i="3"/>
  <c r="C4939" i="3"/>
  <c r="C4938" i="3"/>
  <c r="C4937" i="3"/>
  <c r="C4936" i="3"/>
  <c r="C4935" i="3"/>
  <c r="C4934" i="3"/>
  <c r="C4933" i="3"/>
  <c r="C4932" i="3"/>
  <c r="C4931" i="3"/>
  <c r="C4930" i="3"/>
  <c r="C4929" i="3"/>
  <c r="C4928" i="3"/>
  <c r="C4927" i="3"/>
  <c r="C4926" i="3"/>
  <c r="C4925" i="3"/>
  <c r="C4924" i="3"/>
  <c r="C4923" i="3"/>
  <c r="C4922" i="3"/>
  <c r="C4921" i="3"/>
  <c r="C4920" i="3"/>
  <c r="C4919" i="3"/>
  <c r="C4918" i="3"/>
  <c r="C4917" i="3"/>
  <c r="C4916" i="3"/>
  <c r="C4915" i="3"/>
  <c r="C4914" i="3"/>
  <c r="C4913" i="3"/>
  <c r="C4912" i="3"/>
  <c r="C4911" i="3"/>
  <c r="C4910" i="3"/>
  <c r="C4909" i="3"/>
  <c r="C4908" i="3"/>
  <c r="C4907" i="3"/>
  <c r="C4906" i="3"/>
  <c r="C4905" i="3"/>
  <c r="C4904" i="3"/>
  <c r="C4903" i="3"/>
  <c r="C4902" i="3"/>
  <c r="C4901" i="3"/>
  <c r="C4900" i="3"/>
  <c r="C4899" i="3"/>
  <c r="C4898" i="3"/>
  <c r="C4897" i="3"/>
  <c r="C4896" i="3"/>
  <c r="C4895" i="3"/>
  <c r="C4894" i="3"/>
  <c r="C4893" i="3"/>
  <c r="C4892" i="3"/>
  <c r="C4891" i="3"/>
  <c r="C4890" i="3"/>
  <c r="C4889" i="3"/>
  <c r="C4888" i="3"/>
  <c r="C4887" i="3"/>
  <c r="C4886" i="3"/>
  <c r="C4885" i="3"/>
  <c r="C4884" i="3"/>
  <c r="C4883" i="3"/>
  <c r="C4882" i="3"/>
  <c r="C4881" i="3"/>
  <c r="C4880" i="3"/>
  <c r="C4879" i="3"/>
  <c r="C4878" i="3"/>
  <c r="C4877" i="3"/>
  <c r="C4876" i="3"/>
  <c r="C4875" i="3"/>
  <c r="C4874" i="3"/>
  <c r="C4873" i="3"/>
  <c r="C4872" i="3"/>
  <c r="C4871" i="3"/>
  <c r="C4870" i="3"/>
  <c r="C4869" i="3"/>
  <c r="C4868" i="3"/>
  <c r="C4867" i="3"/>
  <c r="C4866" i="3"/>
  <c r="C4865" i="3"/>
  <c r="C4864" i="3"/>
  <c r="C4863" i="3"/>
  <c r="C4862" i="3"/>
  <c r="C4861" i="3"/>
  <c r="C4860" i="3"/>
  <c r="C4859" i="3"/>
  <c r="C4858" i="3"/>
  <c r="C4857" i="3"/>
  <c r="C4856" i="3"/>
  <c r="C4855" i="3"/>
  <c r="C4854" i="3"/>
  <c r="C4853" i="3"/>
  <c r="C4852" i="3"/>
  <c r="C4851" i="3"/>
  <c r="C4850" i="3"/>
  <c r="C4849" i="3"/>
  <c r="C4848" i="3"/>
  <c r="C4847" i="3"/>
  <c r="C4846" i="3"/>
  <c r="C4845" i="3"/>
  <c r="C4844" i="3"/>
  <c r="C4843" i="3"/>
  <c r="C4842" i="3"/>
  <c r="C4841" i="3"/>
  <c r="C4840" i="3"/>
  <c r="C4839" i="3"/>
  <c r="C4838" i="3"/>
  <c r="C4837" i="3"/>
  <c r="C4836" i="3"/>
  <c r="C4835" i="3"/>
  <c r="C4834" i="3"/>
  <c r="C4833" i="3"/>
  <c r="C4832" i="3"/>
  <c r="C4831" i="3"/>
  <c r="C4830" i="3"/>
  <c r="C4829" i="3"/>
  <c r="C4828" i="3"/>
  <c r="C4827" i="3"/>
  <c r="C4826" i="3"/>
  <c r="C4825" i="3"/>
  <c r="C4824" i="3"/>
  <c r="C4823" i="3"/>
  <c r="C4822" i="3"/>
  <c r="C4821" i="3"/>
  <c r="C4820" i="3"/>
  <c r="C4819" i="3"/>
  <c r="C4818" i="3"/>
  <c r="C4817" i="3"/>
  <c r="C4816" i="3"/>
  <c r="C4815" i="3"/>
  <c r="C4814" i="3"/>
  <c r="C4813" i="3"/>
  <c r="C4812" i="3"/>
  <c r="C4811" i="3"/>
  <c r="C4810" i="3"/>
  <c r="C4809" i="3"/>
  <c r="C4808" i="3"/>
  <c r="C4807" i="3"/>
  <c r="C4806" i="3"/>
  <c r="C4805" i="3"/>
  <c r="C4804" i="3"/>
  <c r="C4803" i="3"/>
  <c r="C4802" i="3"/>
  <c r="C4801" i="3"/>
  <c r="C4800" i="3"/>
  <c r="C4799" i="3"/>
  <c r="C4798" i="3"/>
  <c r="C4797" i="3"/>
  <c r="C4796" i="3"/>
  <c r="C4795" i="3"/>
  <c r="C4794" i="3"/>
  <c r="C4793" i="3"/>
  <c r="C4792" i="3"/>
  <c r="C4791" i="3"/>
  <c r="C4790" i="3"/>
  <c r="C4789" i="3"/>
  <c r="C4788" i="3"/>
  <c r="C4787" i="3"/>
  <c r="C4786" i="3"/>
  <c r="C4785" i="3"/>
  <c r="C4784" i="3"/>
  <c r="C4783" i="3"/>
  <c r="C4782" i="3"/>
  <c r="C4781" i="3"/>
  <c r="C4780" i="3"/>
  <c r="C4779" i="3"/>
  <c r="C4778" i="3"/>
  <c r="C4777" i="3"/>
  <c r="C4776" i="3"/>
  <c r="C4775" i="3"/>
  <c r="C4774" i="3"/>
  <c r="C4773" i="3"/>
  <c r="C4772" i="3"/>
  <c r="C4771" i="3"/>
  <c r="C4770" i="3"/>
  <c r="C4769" i="3"/>
  <c r="C4768" i="3"/>
  <c r="C4767" i="3"/>
  <c r="C4766" i="3"/>
  <c r="C4765" i="3"/>
  <c r="C4764" i="3"/>
  <c r="C4763" i="3"/>
  <c r="C4762" i="3"/>
  <c r="C4761" i="3"/>
  <c r="C4760" i="3"/>
  <c r="C4759" i="3"/>
  <c r="C4758" i="3"/>
  <c r="C4757" i="3"/>
  <c r="C4756" i="3"/>
  <c r="C4755" i="3"/>
  <c r="C4754" i="3"/>
  <c r="C4753" i="3"/>
  <c r="C4752" i="3"/>
  <c r="C4751" i="3"/>
  <c r="C4750" i="3"/>
  <c r="C4749" i="3"/>
  <c r="C4748" i="3"/>
  <c r="C4747" i="3"/>
  <c r="C4746" i="3"/>
  <c r="C4745" i="3"/>
  <c r="C4744" i="3"/>
  <c r="C4743" i="3"/>
  <c r="C4742" i="3"/>
  <c r="C4741" i="3"/>
  <c r="C4740" i="3"/>
  <c r="C4739" i="3"/>
  <c r="C4738" i="3"/>
  <c r="C4737" i="3"/>
  <c r="C4736" i="3"/>
  <c r="C4735" i="3"/>
  <c r="C4734" i="3"/>
  <c r="C4733" i="3"/>
  <c r="C4732" i="3"/>
  <c r="C4731" i="3"/>
  <c r="C4730" i="3"/>
  <c r="C4729" i="3"/>
  <c r="C4728" i="3"/>
  <c r="C4727" i="3"/>
  <c r="C4726" i="3"/>
  <c r="C4725" i="3"/>
  <c r="C4724" i="3"/>
  <c r="C4723" i="3"/>
  <c r="C4722" i="3"/>
  <c r="C4721" i="3"/>
  <c r="C4720" i="3"/>
  <c r="C4719" i="3"/>
  <c r="C4718" i="3"/>
  <c r="C4717" i="3"/>
  <c r="C4716" i="3"/>
  <c r="C4715" i="3"/>
  <c r="C4714" i="3"/>
  <c r="C4713" i="3"/>
  <c r="C4712" i="3"/>
  <c r="C4711" i="3"/>
  <c r="C4710" i="3"/>
  <c r="C4709" i="3"/>
  <c r="C4708" i="3"/>
  <c r="C4707" i="3"/>
  <c r="C4706" i="3"/>
  <c r="C4705" i="3"/>
  <c r="C4704" i="3"/>
  <c r="C4703" i="3"/>
  <c r="C4702" i="3"/>
  <c r="C4701" i="3"/>
  <c r="C4700" i="3"/>
  <c r="C4699" i="3"/>
  <c r="C4698" i="3"/>
  <c r="C4697" i="3"/>
  <c r="C4696" i="3"/>
  <c r="C4695" i="3"/>
  <c r="C4694" i="3"/>
  <c r="C4693" i="3"/>
  <c r="C4692" i="3"/>
  <c r="C4691" i="3"/>
  <c r="C4690" i="3"/>
  <c r="C4689" i="3"/>
  <c r="C4688" i="3"/>
  <c r="C4687" i="3"/>
  <c r="C4686" i="3"/>
  <c r="C4685" i="3"/>
  <c r="C4684" i="3"/>
  <c r="C4683" i="3"/>
  <c r="C4682" i="3"/>
  <c r="C4681" i="3"/>
  <c r="C4680" i="3"/>
  <c r="C4679" i="3"/>
  <c r="C4678" i="3"/>
  <c r="C4677" i="3"/>
  <c r="C4676" i="3"/>
  <c r="C4675" i="3"/>
  <c r="C4674" i="3"/>
  <c r="C4673" i="3"/>
  <c r="C4672" i="3"/>
  <c r="C4671" i="3"/>
  <c r="C4670" i="3"/>
  <c r="C4669" i="3"/>
  <c r="C4668" i="3"/>
  <c r="C4667" i="3"/>
  <c r="C4666" i="3"/>
  <c r="C4665" i="3"/>
  <c r="C4664" i="3"/>
  <c r="C4663" i="3"/>
  <c r="C4662" i="3"/>
  <c r="C4661" i="3"/>
  <c r="C4660" i="3"/>
  <c r="C4659" i="3"/>
  <c r="C4658" i="3"/>
  <c r="C4657" i="3"/>
  <c r="C4656" i="3"/>
  <c r="C4655" i="3"/>
  <c r="C4654" i="3"/>
  <c r="C4653" i="3"/>
  <c r="C4652" i="3"/>
  <c r="C4651" i="3"/>
  <c r="C4650" i="3"/>
  <c r="C4649" i="3"/>
  <c r="C4648" i="3"/>
  <c r="C4647" i="3"/>
  <c r="C4646" i="3"/>
  <c r="C4645" i="3"/>
  <c r="C4644" i="3"/>
  <c r="C4643" i="3"/>
  <c r="C4642" i="3"/>
  <c r="C4641" i="3"/>
  <c r="C4640" i="3"/>
  <c r="C4639" i="3"/>
  <c r="C4638" i="3"/>
  <c r="C4637" i="3"/>
  <c r="C4636" i="3"/>
  <c r="C4635" i="3"/>
  <c r="C4634" i="3"/>
  <c r="C4633" i="3"/>
  <c r="C4632" i="3"/>
  <c r="C4631" i="3"/>
  <c r="C4630" i="3"/>
  <c r="C4629" i="3"/>
  <c r="C4628" i="3"/>
  <c r="C4627" i="3"/>
  <c r="C4626" i="3"/>
  <c r="C4625" i="3"/>
  <c r="C4624" i="3"/>
  <c r="C4623" i="3"/>
  <c r="C4622" i="3"/>
  <c r="C4621" i="3"/>
  <c r="C4620" i="3"/>
  <c r="C4619" i="3"/>
  <c r="C4618" i="3"/>
  <c r="C4617" i="3"/>
  <c r="C4616" i="3"/>
  <c r="C4615" i="3"/>
  <c r="C4614" i="3"/>
  <c r="C4613" i="3"/>
  <c r="C4612" i="3"/>
  <c r="C4611" i="3"/>
  <c r="C4610" i="3"/>
  <c r="C4609" i="3"/>
  <c r="C4608" i="3"/>
  <c r="C4607" i="3"/>
  <c r="C4606" i="3"/>
  <c r="C4605" i="3"/>
  <c r="C4604" i="3"/>
  <c r="C4603" i="3"/>
  <c r="C4602" i="3"/>
  <c r="C4601" i="3"/>
  <c r="C4600" i="3"/>
  <c r="C4599" i="3"/>
  <c r="C4598" i="3"/>
  <c r="C4597" i="3"/>
  <c r="C4596" i="3"/>
  <c r="C4595" i="3"/>
  <c r="C4594" i="3"/>
  <c r="C4593" i="3"/>
  <c r="C4592" i="3"/>
  <c r="C4591" i="3"/>
  <c r="C4590" i="3"/>
  <c r="C4589" i="3"/>
  <c r="C4588" i="3"/>
  <c r="C4587" i="3"/>
  <c r="C4586" i="3"/>
  <c r="C4585" i="3"/>
  <c r="C4584" i="3"/>
  <c r="C4583" i="3"/>
  <c r="C4582" i="3"/>
  <c r="C4581" i="3"/>
  <c r="C4580" i="3"/>
  <c r="C4579" i="3"/>
  <c r="C4578" i="3"/>
  <c r="C4577" i="3"/>
  <c r="C4576" i="3"/>
  <c r="C4575" i="3"/>
  <c r="C4574" i="3"/>
  <c r="C4573" i="3"/>
  <c r="C4572" i="3"/>
  <c r="C4571" i="3"/>
  <c r="C4570" i="3"/>
  <c r="C4569" i="3"/>
  <c r="C4568" i="3"/>
  <c r="C4567" i="3"/>
  <c r="C4566" i="3"/>
  <c r="C4565" i="3"/>
  <c r="C4564" i="3"/>
  <c r="C4563" i="3"/>
  <c r="C4562" i="3"/>
  <c r="C4561" i="3"/>
  <c r="C4560" i="3"/>
  <c r="C4559" i="3"/>
  <c r="C4558" i="3"/>
  <c r="C4557" i="3"/>
  <c r="C4556" i="3"/>
  <c r="C4555" i="3"/>
  <c r="C4554" i="3"/>
  <c r="C4553" i="3"/>
  <c r="C4552" i="3"/>
  <c r="C4551" i="3"/>
  <c r="C4550" i="3"/>
  <c r="C4549" i="3"/>
  <c r="C4548" i="3"/>
  <c r="C4547" i="3"/>
  <c r="C4546" i="3"/>
  <c r="C4545" i="3"/>
  <c r="C4544" i="3"/>
  <c r="C4543" i="3"/>
  <c r="C4542" i="3"/>
  <c r="C4541" i="3"/>
  <c r="C4540" i="3"/>
  <c r="C4539" i="3"/>
  <c r="C4538" i="3"/>
  <c r="C4537" i="3"/>
  <c r="C4536" i="3"/>
  <c r="C4535" i="3"/>
  <c r="C4534" i="3"/>
  <c r="C4533" i="3"/>
  <c r="C4532" i="3"/>
  <c r="C4531" i="3"/>
  <c r="C4530" i="3"/>
  <c r="C4529" i="3"/>
  <c r="C4528" i="3"/>
  <c r="C4527" i="3"/>
  <c r="C4526" i="3"/>
  <c r="C4525" i="3"/>
  <c r="C4524" i="3"/>
  <c r="C4523" i="3"/>
  <c r="C4522" i="3"/>
  <c r="C4521" i="3"/>
  <c r="C4520" i="3"/>
  <c r="C4519" i="3"/>
  <c r="C4518" i="3"/>
  <c r="C4517" i="3"/>
  <c r="C4516" i="3"/>
  <c r="C4515" i="3"/>
  <c r="C4514" i="3"/>
  <c r="C4513" i="3"/>
  <c r="C4512" i="3"/>
  <c r="C4511" i="3"/>
  <c r="C4510" i="3"/>
  <c r="C4509" i="3"/>
  <c r="C4508" i="3"/>
  <c r="C4507" i="3"/>
  <c r="C4506" i="3"/>
  <c r="C4505" i="3"/>
  <c r="C4504" i="3"/>
  <c r="C4503" i="3"/>
  <c r="C4502" i="3"/>
  <c r="C4501" i="3"/>
  <c r="C4500" i="3"/>
  <c r="C4499" i="3"/>
  <c r="C4498" i="3"/>
  <c r="C4497" i="3"/>
  <c r="C4496" i="3"/>
  <c r="C4495" i="3"/>
  <c r="C4494" i="3"/>
  <c r="C4493" i="3"/>
  <c r="C4492" i="3"/>
  <c r="C4491" i="3"/>
  <c r="C4490" i="3"/>
  <c r="C4489" i="3"/>
  <c r="C4488" i="3"/>
  <c r="C4487" i="3"/>
  <c r="C4486" i="3"/>
  <c r="C4485" i="3"/>
  <c r="C4484" i="3"/>
  <c r="C4483" i="3"/>
  <c r="C4482" i="3"/>
  <c r="C4481" i="3"/>
  <c r="C4480" i="3"/>
  <c r="C4479" i="3"/>
  <c r="C4478" i="3"/>
  <c r="C4477" i="3"/>
  <c r="C4476" i="3"/>
  <c r="C4475" i="3"/>
  <c r="C4474" i="3"/>
  <c r="C4473" i="3"/>
  <c r="C4472" i="3"/>
  <c r="C4471" i="3"/>
  <c r="C4470" i="3"/>
  <c r="C4469" i="3"/>
  <c r="C4468" i="3"/>
  <c r="C4467" i="3"/>
  <c r="C4466" i="3"/>
  <c r="C4465" i="3"/>
  <c r="C4464" i="3"/>
  <c r="C4463" i="3"/>
  <c r="C4462" i="3"/>
  <c r="C4461" i="3"/>
  <c r="C4460" i="3"/>
  <c r="C4459" i="3"/>
  <c r="C4458" i="3"/>
  <c r="C4457" i="3"/>
  <c r="C4456" i="3"/>
  <c r="C4455" i="3"/>
  <c r="C4454" i="3"/>
  <c r="C4453" i="3"/>
  <c r="C4452" i="3"/>
  <c r="C4451" i="3"/>
  <c r="C4450" i="3"/>
  <c r="C4449" i="3"/>
  <c r="C4448" i="3"/>
  <c r="C4447" i="3"/>
  <c r="C4446" i="3"/>
  <c r="C4445" i="3"/>
  <c r="C4444" i="3"/>
  <c r="C4443" i="3"/>
  <c r="C4442" i="3"/>
  <c r="C4441" i="3"/>
  <c r="C4440" i="3"/>
  <c r="C4439" i="3"/>
  <c r="C4438" i="3"/>
  <c r="C4437" i="3"/>
  <c r="C4436" i="3"/>
  <c r="C4435" i="3"/>
  <c r="C4434" i="3"/>
  <c r="C4433" i="3"/>
  <c r="C4432" i="3"/>
  <c r="C4431" i="3"/>
  <c r="C4430" i="3"/>
  <c r="C4429" i="3"/>
  <c r="C4428" i="3"/>
  <c r="C4427" i="3"/>
  <c r="C4426" i="3"/>
  <c r="C4425" i="3"/>
  <c r="C4424" i="3"/>
  <c r="C4423" i="3"/>
  <c r="C4422" i="3"/>
  <c r="C4421" i="3"/>
  <c r="C4420" i="3"/>
  <c r="C4419" i="3"/>
  <c r="C4418" i="3"/>
  <c r="C4417" i="3"/>
  <c r="C4416" i="3"/>
  <c r="C4415" i="3"/>
  <c r="C4414" i="3"/>
  <c r="C4413" i="3"/>
  <c r="C4412" i="3"/>
  <c r="C4411" i="3"/>
  <c r="C4410" i="3"/>
  <c r="C4409" i="3"/>
  <c r="C4408" i="3"/>
  <c r="C4407" i="3"/>
  <c r="C4406" i="3"/>
  <c r="C4405" i="3"/>
  <c r="C4404" i="3"/>
  <c r="C4403" i="3"/>
  <c r="C4402" i="3"/>
  <c r="C4401" i="3"/>
  <c r="C4400" i="3"/>
  <c r="C4399" i="3"/>
  <c r="C4398" i="3"/>
  <c r="C4397" i="3"/>
  <c r="C4396" i="3"/>
  <c r="C4395" i="3"/>
  <c r="C4394" i="3"/>
  <c r="C4393" i="3"/>
  <c r="C4392" i="3"/>
  <c r="C4391" i="3"/>
  <c r="C4390" i="3"/>
  <c r="C4389" i="3"/>
  <c r="C4388" i="3"/>
  <c r="C4387" i="3"/>
  <c r="C4386" i="3"/>
  <c r="C4385" i="3"/>
  <c r="C4384" i="3"/>
  <c r="C4383" i="3"/>
  <c r="C4382" i="3"/>
  <c r="C4381" i="3"/>
  <c r="C4380" i="3"/>
  <c r="C4379" i="3"/>
  <c r="C4378" i="3"/>
  <c r="C4377" i="3"/>
  <c r="C4376" i="3"/>
  <c r="C4375" i="3"/>
  <c r="C4374" i="3"/>
  <c r="C4373" i="3"/>
  <c r="C4372" i="3"/>
  <c r="C4371" i="3"/>
  <c r="C4370" i="3"/>
  <c r="C4369" i="3"/>
  <c r="C4368" i="3"/>
  <c r="C4367" i="3"/>
  <c r="C4366" i="3"/>
  <c r="C4365" i="3"/>
  <c r="C4364" i="3"/>
  <c r="C4363" i="3"/>
  <c r="C4362" i="3"/>
  <c r="C4361" i="3"/>
  <c r="C4360" i="3"/>
  <c r="C4359" i="3"/>
  <c r="C4358" i="3"/>
  <c r="C4357" i="3"/>
  <c r="C4356" i="3"/>
  <c r="C4355" i="3"/>
  <c r="C4354" i="3"/>
  <c r="C4353" i="3"/>
  <c r="C4352" i="3"/>
  <c r="C4351" i="3"/>
  <c r="C4350" i="3"/>
  <c r="C4349" i="3"/>
  <c r="C4348" i="3"/>
  <c r="C4347" i="3"/>
  <c r="C4346" i="3"/>
  <c r="C4345" i="3"/>
  <c r="C4344" i="3"/>
  <c r="C4343" i="3"/>
  <c r="C4342" i="3"/>
  <c r="C4341" i="3"/>
  <c r="C4340" i="3"/>
  <c r="C4339" i="3"/>
  <c r="C4338" i="3"/>
  <c r="C4337" i="3"/>
  <c r="C4336" i="3"/>
  <c r="C4335" i="3"/>
  <c r="C4334" i="3"/>
  <c r="C4333" i="3"/>
  <c r="C4332" i="3"/>
  <c r="C4331" i="3"/>
  <c r="C4330" i="3"/>
  <c r="C4329" i="3"/>
  <c r="C4328" i="3"/>
  <c r="C4327" i="3"/>
  <c r="C4326" i="3"/>
  <c r="C4325" i="3"/>
  <c r="C4324" i="3"/>
  <c r="C4323" i="3"/>
  <c r="C4322" i="3"/>
  <c r="C4321" i="3"/>
  <c r="C4320" i="3"/>
  <c r="C4319" i="3"/>
  <c r="C4318" i="3"/>
  <c r="C4317" i="3"/>
  <c r="C4316" i="3"/>
  <c r="C4315" i="3"/>
  <c r="C4314" i="3"/>
  <c r="C4313" i="3"/>
  <c r="C4312" i="3"/>
  <c r="C4311" i="3"/>
  <c r="C4310" i="3"/>
  <c r="C4309" i="3"/>
  <c r="C4308" i="3"/>
  <c r="C4307" i="3"/>
  <c r="C4306" i="3"/>
  <c r="C4305" i="3"/>
  <c r="C4304" i="3"/>
  <c r="C4303" i="3"/>
  <c r="C4302" i="3"/>
  <c r="C4301" i="3"/>
  <c r="C4300" i="3"/>
  <c r="C4299" i="3"/>
  <c r="C4298" i="3"/>
  <c r="C4297" i="3"/>
  <c r="C4296" i="3"/>
  <c r="C4295" i="3"/>
  <c r="C4294" i="3"/>
  <c r="C4293" i="3"/>
  <c r="C4292" i="3"/>
  <c r="C4291" i="3"/>
  <c r="C4290" i="3"/>
  <c r="C4289" i="3"/>
  <c r="C4288" i="3"/>
  <c r="C4287" i="3"/>
  <c r="C4286" i="3"/>
  <c r="C4285" i="3"/>
  <c r="C4284" i="3"/>
  <c r="C4283" i="3"/>
  <c r="C4282" i="3"/>
  <c r="C4281" i="3"/>
  <c r="C4280" i="3"/>
  <c r="C4279" i="3"/>
  <c r="C4278" i="3"/>
  <c r="C4277" i="3"/>
  <c r="C4276" i="3"/>
  <c r="C4275" i="3"/>
  <c r="C4274" i="3"/>
  <c r="C4273" i="3"/>
  <c r="C4272" i="3"/>
  <c r="C4271" i="3"/>
  <c r="C4270" i="3"/>
  <c r="C4269" i="3"/>
  <c r="C4268" i="3"/>
  <c r="C4267" i="3"/>
  <c r="C4266" i="3"/>
  <c r="C4265" i="3"/>
  <c r="C4264" i="3"/>
  <c r="C4263" i="3"/>
  <c r="C4262" i="3"/>
  <c r="C4261" i="3"/>
  <c r="C4260" i="3"/>
  <c r="C4259" i="3"/>
  <c r="C4258" i="3"/>
  <c r="C4257" i="3"/>
  <c r="C4256" i="3"/>
  <c r="C4255" i="3"/>
  <c r="C4254" i="3"/>
  <c r="C4253" i="3"/>
  <c r="C4252" i="3"/>
  <c r="C4251" i="3"/>
  <c r="C4250" i="3"/>
  <c r="C4249" i="3"/>
  <c r="C4248" i="3"/>
  <c r="C4247" i="3"/>
  <c r="C4246" i="3"/>
  <c r="C4245" i="3"/>
  <c r="C4244" i="3"/>
  <c r="C4243" i="3"/>
  <c r="C4242" i="3"/>
  <c r="C4241" i="3"/>
  <c r="C4240" i="3"/>
  <c r="C4239" i="3"/>
  <c r="C4238" i="3"/>
  <c r="C4237" i="3"/>
  <c r="C4236" i="3"/>
  <c r="C4235" i="3"/>
  <c r="C4234" i="3"/>
  <c r="C4233" i="3"/>
  <c r="C4232" i="3"/>
  <c r="C4231" i="3"/>
  <c r="C4230" i="3"/>
  <c r="C4229" i="3"/>
  <c r="C4228" i="3"/>
  <c r="C4227" i="3"/>
  <c r="C4226" i="3"/>
  <c r="C4225" i="3"/>
  <c r="C4224" i="3"/>
  <c r="C4223" i="3"/>
  <c r="C4222" i="3"/>
  <c r="C4221" i="3"/>
  <c r="C4220" i="3"/>
  <c r="C4219" i="3"/>
  <c r="C4218" i="3"/>
  <c r="C4217" i="3"/>
  <c r="C4216" i="3"/>
  <c r="C4215" i="3"/>
  <c r="C4214" i="3"/>
  <c r="C4213" i="3"/>
  <c r="C4212" i="3"/>
  <c r="C4211" i="3"/>
  <c r="C4210" i="3"/>
  <c r="C4209" i="3"/>
  <c r="C4208" i="3"/>
  <c r="C4207" i="3"/>
  <c r="C4206" i="3"/>
  <c r="C4205" i="3"/>
  <c r="C4204" i="3"/>
  <c r="C4203" i="3"/>
  <c r="C4202" i="3"/>
  <c r="C4201" i="3"/>
  <c r="C4200" i="3"/>
  <c r="C4199" i="3"/>
  <c r="C4198" i="3"/>
  <c r="C4197" i="3"/>
  <c r="C4196" i="3"/>
  <c r="C4195" i="3"/>
  <c r="C4194" i="3"/>
  <c r="C4193" i="3"/>
  <c r="C4192" i="3"/>
  <c r="C4191" i="3"/>
  <c r="C4190" i="3"/>
  <c r="C4189" i="3"/>
  <c r="C4188" i="3"/>
  <c r="C4187" i="3"/>
  <c r="C4186" i="3"/>
  <c r="C4185" i="3"/>
  <c r="C4184" i="3"/>
  <c r="C4183" i="3"/>
  <c r="C4182" i="3"/>
  <c r="C4181" i="3"/>
  <c r="C4180" i="3"/>
  <c r="C4179" i="3"/>
  <c r="C4178" i="3"/>
  <c r="C4177" i="3"/>
  <c r="C4176" i="3"/>
  <c r="C4175" i="3"/>
  <c r="C4174" i="3"/>
  <c r="C4173" i="3"/>
  <c r="C4172" i="3"/>
  <c r="C4171" i="3"/>
  <c r="C4170" i="3"/>
  <c r="C4169" i="3"/>
  <c r="C4168" i="3"/>
  <c r="C4167" i="3"/>
  <c r="C4166" i="3"/>
  <c r="C4165" i="3"/>
  <c r="C4164" i="3"/>
  <c r="C4163" i="3"/>
  <c r="C4162" i="3"/>
  <c r="C4161" i="3"/>
  <c r="C4160" i="3"/>
  <c r="C4159" i="3"/>
  <c r="C4158" i="3"/>
  <c r="C4157" i="3"/>
  <c r="C4156" i="3"/>
  <c r="C4155" i="3"/>
  <c r="C4154" i="3"/>
  <c r="C4153" i="3"/>
  <c r="C4152" i="3"/>
  <c r="C4151" i="3"/>
  <c r="C4150" i="3"/>
  <c r="C4149" i="3"/>
  <c r="C4148" i="3"/>
  <c r="C4147" i="3"/>
  <c r="C4146" i="3"/>
  <c r="C4145" i="3"/>
  <c r="C4144" i="3"/>
  <c r="C4143" i="3"/>
  <c r="C4142" i="3"/>
  <c r="C4141" i="3"/>
  <c r="C4140" i="3"/>
  <c r="C4139" i="3"/>
  <c r="C4138" i="3"/>
  <c r="C4137" i="3"/>
  <c r="C4136" i="3"/>
  <c r="C4135" i="3"/>
  <c r="C4134" i="3"/>
  <c r="C4133" i="3"/>
  <c r="C4132" i="3"/>
  <c r="C4131" i="3"/>
  <c r="C4130" i="3"/>
  <c r="C4129" i="3"/>
  <c r="C4128" i="3"/>
  <c r="C4127" i="3"/>
  <c r="C4126" i="3"/>
  <c r="C4125" i="3"/>
  <c r="C4124" i="3"/>
  <c r="C4123" i="3"/>
  <c r="C4122" i="3"/>
  <c r="C4121" i="3"/>
  <c r="C4120" i="3"/>
  <c r="C4119" i="3"/>
  <c r="C4118" i="3"/>
  <c r="C4117" i="3"/>
  <c r="C4116" i="3"/>
  <c r="C4115" i="3"/>
  <c r="C4114" i="3"/>
  <c r="C4113" i="3"/>
  <c r="C4112" i="3"/>
  <c r="C4111" i="3"/>
  <c r="C4110" i="3"/>
  <c r="C4109" i="3"/>
  <c r="C4108" i="3"/>
  <c r="C4107" i="3"/>
  <c r="C4106" i="3"/>
  <c r="C4105" i="3"/>
  <c r="C4104" i="3"/>
  <c r="C4103" i="3"/>
  <c r="C4102" i="3"/>
  <c r="C4101" i="3"/>
  <c r="C4100" i="3"/>
  <c r="C4099" i="3"/>
  <c r="C4098" i="3"/>
  <c r="C4097" i="3"/>
  <c r="C4096" i="3"/>
  <c r="C4095" i="3"/>
  <c r="C4094" i="3"/>
  <c r="C4093" i="3"/>
  <c r="C4092" i="3"/>
  <c r="C4091" i="3"/>
  <c r="C4090" i="3"/>
  <c r="C4089" i="3"/>
  <c r="C4088" i="3"/>
  <c r="C4087" i="3"/>
  <c r="C4086" i="3"/>
  <c r="C4085" i="3"/>
  <c r="C4084" i="3"/>
  <c r="C4083" i="3"/>
  <c r="C4082" i="3"/>
  <c r="C4081" i="3"/>
  <c r="C4080" i="3"/>
  <c r="C4079" i="3"/>
  <c r="C4078" i="3"/>
  <c r="C4077" i="3"/>
  <c r="C4076" i="3"/>
  <c r="C4075" i="3"/>
  <c r="C4074" i="3"/>
  <c r="C4073" i="3"/>
  <c r="C4072" i="3"/>
  <c r="C4071" i="3"/>
  <c r="C4070" i="3"/>
  <c r="C4069" i="3"/>
  <c r="C4068" i="3"/>
  <c r="C4067" i="3"/>
  <c r="C4066" i="3"/>
  <c r="C4065" i="3"/>
  <c r="C4064" i="3"/>
  <c r="C4063" i="3"/>
  <c r="C4062" i="3"/>
  <c r="C4061" i="3"/>
  <c r="C4060" i="3"/>
  <c r="C4059" i="3"/>
  <c r="C4058" i="3"/>
  <c r="C4057" i="3"/>
  <c r="C4056" i="3"/>
  <c r="C4055" i="3"/>
  <c r="C4054" i="3"/>
  <c r="C4053" i="3"/>
  <c r="C4052" i="3"/>
  <c r="C4051" i="3"/>
  <c r="C4050" i="3"/>
  <c r="C4049" i="3"/>
  <c r="C4048" i="3"/>
  <c r="C4047" i="3"/>
  <c r="C4046" i="3"/>
  <c r="C4045" i="3"/>
  <c r="C4044" i="3"/>
  <c r="C4043" i="3"/>
  <c r="C4042" i="3"/>
  <c r="C4041" i="3"/>
  <c r="C4040" i="3"/>
  <c r="C4039" i="3"/>
  <c r="C4038" i="3"/>
  <c r="C4037" i="3"/>
  <c r="C4036" i="3"/>
  <c r="C4035" i="3"/>
  <c r="C4034" i="3"/>
  <c r="C4033" i="3"/>
  <c r="C4032" i="3"/>
  <c r="C4031" i="3"/>
  <c r="C4030" i="3"/>
  <c r="C4029" i="3"/>
  <c r="C4028" i="3"/>
  <c r="C4027" i="3"/>
  <c r="C4026" i="3"/>
  <c r="C4025" i="3"/>
  <c r="C4024" i="3"/>
  <c r="C4023" i="3"/>
  <c r="C4022" i="3"/>
  <c r="C4021" i="3"/>
  <c r="C4020" i="3"/>
  <c r="C4019" i="3"/>
  <c r="C4018" i="3"/>
  <c r="C4017" i="3"/>
  <c r="C4016" i="3"/>
  <c r="C4015" i="3"/>
  <c r="C4014" i="3"/>
  <c r="C4013" i="3"/>
  <c r="C4012" i="3"/>
  <c r="C4011" i="3"/>
  <c r="C4010" i="3"/>
  <c r="C4009" i="3"/>
  <c r="C4008" i="3"/>
  <c r="C4007" i="3"/>
  <c r="C4006" i="3"/>
  <c r="C4005" i="3"/>
  <c r="C4004" i="3"/>
  <c r="C4003" i="3"/>
  <c r="C4002" i="3"/>
  <c r="C4001" i="3"/>
  <c r="C4000" i="3"/>
  <c r="C3999" i="3"/>
  <c r="C3998" i="3"/>
  <c r="C3997" i="3"/>
  <c r="C3996" i="3"/>
  <c r="C3995" i="3"/>
  <c r="C3994" i="3"/>
  <c r="C3993" i="3"/>
  <c r="C3992" i="3"/>
  <c r="C3991" i="3"/>
  <c r="C3990" i="3"/>
  <c r="C3989" i="3"/>
  <c r="C3988" i="3"/>
  <c r="C3987" i="3"/>
  <c r="C3986" i="3"/>
  <c r="C3985" i="3"/>
  <c r="C3984" i="3"/>
  <c r="C3983" i="3"/>
  <c r="C3982" i="3"/>
  <c r="C3981" i="3"/>
  <c r="C3980" i="3"/>
  <c r="C3979" i="3"/>
  <c r="C3978" i="3"/>
  <c r="C3977" i="3"/>
  <c r="C3976" i="3"/>
  <c r="C3975" i="3"/>
  <c r="C3974" i="3"/>
  <c r="C3973" i="3"/>
  <c r="C3972" i="3"/>
  <c r="C3971" i="3"/>
  <c r="C3970" i="3"/>
  <c r="C3969" i="3"/>
  <c r="C3968" i="3"/>
  <c r="C3967" i="3"/>
  <c r="C3966" i="3"/>
  <c r="C3965" i="3"/>
  <c r="C3964" i="3"/>
  <c r="C3963" i="3"/>
  <c r="C3962" i="3"/>
  <c r="C3961" i="3"/>
  <c r="C3960" i="3"/>
  <c r="C3959" i="3"/>
  <c r="C3958" i="3"/>
  <c r="C3957" i="3"/>
  <c r="C3956" i="3"/>
  <c r="C3955" i="3"/>
  <c r="C3954" i="3"/>
  <c r="C3953" i="3"/>
  <c r="C3952" i="3"/>
  <c r="C3951" i="3"/>
  <c r="C3950" i="3"/>
  <c r="C3949" i="3"/>
  <c r="C3948" i="3"/>
  <c r="C3947" i="3"/>
  <c r="C3946" i="3"/>
  <c r="C3945" i="3"/>
  <c r="C3944" i="3"/>
  <c r="C3943" i="3"/>
  <c r="C3942" i="3"/>
  <c r="C3941" i="3"/>
  <c r="C3940" i="3"/>
  <c r="C3939" i="3"/>
  <c r="C3938" i="3"/>
  <c r="C3937" i="3"/>
  <c r="C3936" i="3"/>
  <c r="C3935" i="3"/>
  <c r="C3934" i="3"/>
  <c r="C3933" i="3"/>
  <c r="C3932" i="3"/>
  <c r="C3931" i="3"/>
  <c r="C3930" i="3"/>
  <c r="C3929" i="3"/>
  <c r="C3928" i="3"/>
  <c r="C3927" i="3"/>
  <c r="C3926" i="3"/>
  <c r="C3925" i="3"/>
  <c r="C3924" i="3"/>
  <c r="C3923" i="3"/>
  <c r="C3922" i="3"/>
  <c r="C3921" i="3"/>
  <c r="C3920" i="3"/>
  <c r="C3919" i="3"/>
  <c r="C3918" i="3"/>
  <c r="C3917" i="3"/>
  <c r="C3916" i="3"/>
  <c r="C3915" i="3"/>
  <c r="C3914" i="3"/>
  <c r="C3913" i="3"/>
  <c r="C3912" i="3"/>
  <c r="C3911" i="3"/>
  <c r="C3910" i="3"/>
  <c r="C3909" i="3"/>
  <c r="C3908" i="3"/>
  <c r="C3907" i="3"/>
  <c r="C3906" i="3"/>
  <c r="C3905" i="3"/>
  <c r="C3904" i="3"/>
  <c r="C3903" i="3"/>
  <c r="C3902" i="3"/>
  <c r="C3901" i="3"/>
  <c r="C3900" i="3"/>
  <c r="C3899" i="3"/>
  <c r="C3898" i="3"/>
  <c r="C3897" i="3"/>
  <c r="C3896" i="3"/>
  <c r="C3895" i="3"/>
  <c r="C3894" i="3"/>
  <c r="C3893" i="3"/>
  <c r="C3892" i="3"/>
  <c r="C3891" i="3"/>
  <c r="C3890" i="3"/>
  <c r="C3889" i="3"/>
  <c r="C3888" i="3"/>
  <c r="C3887" i="3"/>
  <c r="C3886" i="3"/>
  <c r="C3885" i="3"/>
  <c r="C3884" i="3"/>
  <c r="C3883" i="3"/>
  <c r="C3882" i="3"/>
  <c r="C3881" i="3"/>
  <c r="C3880" i="3"/>
  <c r="C3879" i="3"/>
  <c r="C3878" i="3"/>
  <c r="C3877" i="3"/>
  <c r="C3876" i="3"/>
  <c r="C3875" i="3"/>
  <c r="C3874" i="3"/>
  <c r="C3873" i="3"/>
  <c r="C3872" i="3"/>
  <c r="C3871" i="3"/>
  <c r="C3870" i="3"/>
  <c r="C3869" i="3"/>
  <c r="C3868" i="3"/>
  <c r="C3867" i="3"/>
  <c r="C3866" i="3"/>
  <c r="C3865" i="3"/>
  <c r="C3864" i="3"/>
  <c r="C3863" i="3"/>
  <c r="C3862" i="3"/>
  <c r="C3861" i="3"/>
  <c r="C3860" i="3"/>
  <c r="C3859" i="3"/>
  <c r="C3858" i="3"/>
  <c r="C3857" i="3"/>
  <c r="C3856" i="3"/>
  <c r="C3855" i="3"/>
  <c r="C3854" i="3"/>
  <c r="C3853" i="3"/>
  <c r="C3852" i="3"/>
  <c r="C3851" i="3"/>
  <c r="C3850" i="3"/>
  <c r="C3849" i="3"/>
  <c r="C3848" i="3"/>
  <c r="C3847" i="3"/>
  <c r="C3846" i="3"/>
  <c r="C3845" i="3"/>
  <c r="C3844" i="3"/>
  <c r="C3843" i="3"/>
  <c r="C3842" i="3"/>
  <c r="C3841" i="3"/>
  <c r="C3840" i="3"/>
  <c r="C3839" i="3"/>
  <c r="C3838" i="3"/>
  <c r="C3837" i="3"/>
  <c r="C3836" i="3"/>
  <c r="C3835" i="3"/>
  <c r="C3834" i="3"/>
  <c r="C3833" i="3"/>
  <c r="C3832" i="3"/>
  <c r="C3831" i="3"/>
  <c r="C3830" i="3"/>
  <c r="C3829" i="3"/>
  <c r="C3828" i="3"/>
  <c r="C3827" i="3"/>
  <c r="C3826" i="3"/>
  <c r="C3825" i="3"/>
  <c r="C3824" i="3"/>
  <c r="C3823" i="3"/>
  <c r="C3822" i="3"/>
  <c r="C3821" i="3"/>
  <c r="C3820" i="3"/>
  <c r="C3819" i="3"/>
  <c r="C3818" i="3"/>
  <c r="C3817" i="3"/>
  <c r="C3816" i="3"/>
  <c r="C3815" i="3"/>
  <c r="C3814" i="3"/>
  <c r="C3813" i="3"/>
  <c r="C3812" i="3"/>
  <c r="C3811" i="3"/>
  <c r="C3810" i="3"/>
  <c r="C3809" i="3"/>
  <c r="C3808" i="3"/>
  <c r="C3807" i="3"/>
  <c r="C3806" i="3"/>
  <c r="C3805" i="3"/>
  <c r="C3804" i="3"/>
  <c r="C3803" i="3"/>
  <c r="C3802" i="3"/>
  <c r="C3801" i="3"/>
  <c r="C3800" i="3"/>
  <c r="C3799" i="3"/>
  <c r="C3798" i="3"/>
  <c r="C3797" i="3"/>
  <c r="C3796" i="3"/>
  <c r="C3795" i="3"/>
  <c r="C3794" i="3"/>
  <c r="C3793" i="3"/>
  <c r="C3792" i="3"/>
  <c r="C3791" i="3"/>
  <c r="C3790" i="3"/>
  <c r="C3789" i="3"/>
  <c r="C3788" i="3"/>
  <c r="C3787" i="3"/>
  <c r="C3786" i="3"/>
  <c r="C3785" i="3"/>
  <c r="C3784" i="3"/>
  <c r="C3783" i="3"/>
  <c r="C3782" i="3"/>
  <c r="C3781" i="3"/>
  <c r="C3780" i="3"/>
  <c r="C3779" i="3"/>
  <c r="C3778" i="3"/>
  <c r="C3777" i="3"/>
  <c r="C3776" i="3"/>
  <c r="C3775" i="3"/>
  <c r="C3774" i="3"/>
  <c r="C3773" i="3"/>
  <c r="C3772" i="3"/>
  <c r="C3771" i="3"/>
  <c r="C3770" i="3"/>
  <c r="C3769" i="3"/>
  <c r="C3768" i="3"/>
  <c r="C3767" i="3"/>
  <c r="C3766" i="3"/>
  <c r="C3765" i="3"/>
  <c r="C3764" i="3"/>
  <c r="C3763" i="3"/>
  <c r="C3762" i="3"/>
  <c r="C3761" i="3"/>
  <c r="C3760" i="3"/>
  <c r="C3759" i="3"/>
  <c r="C3758" i="3"/>
  <c r="C3757" i="3"/>
  <c r="C3756" i="3"/>
  <c r="C3755" i="3"/>
  <c r="C3754" i="3"/>
  <c r="C3753" i="3"/>
  <c r="C3752" i="3"/>
  <c r="C3751" i="3"/>
  <c r="C3750" i="3"/>
  <c r="C3749" i="3"/>
  <c r="C3748" i="3"/>
  <c r="C3747" i="3"/>
  <c r="C3746" i="3"/>
  <c r="C3745" i="3"/>
  <c r="C3744" i="3"/>
  <c r="C3743" i="3"/>
  <c r="C3742" i="3"/>
  <c r="C3741" i="3"/>
  <c r="C3740" i="3"/>
  <c r="C3739" i="3"/>
  <c r="C3738" i="3"/>
  <c r="C3737" i="3"/>
  <c r="C3736" i="3"/>
  <c r="C3735" i="3"/>
  <c r="C3734" i="3"/>
  <c r="C3733" i="3"/>
  <c r="C3732" i="3"/>
  <c r="C3731" i="3"/>
  <c r="C3730" i="3"/>
  <c r="C3729" i="3"/>
  <c r="C3728" i="3"/>
  <c r="C3727" i="3"/>
  <c r="C3726" i="3"/>
  <c r="C3725" i="3"/>
  <c r="C3724" i="3"/>
  <c r="C3723" i="3"/>
  <c r="C3722" i="3"/>
  <c r="C3721" i="3"/>
  <c r="C3720" i="3"/>
  <c r="C3719" i="3"/>
  <c r="C3718" i="3"/>
  <c r="C3717" i="3"/>
  <c r="C3716" i="3"/>
  <c r="C3715" i="3"/>
  <c r="C3714" i="3"/>
  <c r="C3713" i="3"/>
  <c r="C3712" i="3"/>
  <c r="C3711" i="3"/>
  <c r="C3710" i="3"/>
  <c r="C3709" i="3"/>
  <c r="C3708" i="3"/>
  <c r="C3707" i="3"/>
  <c r="C3706" i="3"/>
  <c r="C3705" i="3"/>
  <c r="C3704" i="3"/>
  <c r="C3703" i="3"/>
  <c r="C3702" i="3"/>
  <c r="C3701" i="3"/>
  <c r="C3700" i="3"/>
  <c r="C3699" i="3"/>
  <c r="C3698" i="3"/>
  <c r="C3697" i="3"/>
  <c r="C3696" i="3"/>
  <c r="C3695" i="3"/>
  <c r="C3694" i="3"/>
  <c r="C3693" i="3"/>
  <c r="C3692" i="3"/>
  <c r="C3691" i="3"/>
  <c r="C3690" i="3"/>
  <c r="C3689" i="3"/>
  <c r="C3688" i="3"/>
  <c r="C3687" i="3"/>
  <c r="C3686" i="3"/>
  <c r="C3685" i="3"/>
  <c r="C3684" i="3"/>
  <c r="C3683" i="3"/>
  <c r="C3682" i="3"/>
  <c r="C3681" i="3"/>
  <c r="C3680" i="3"/>
  <c r="C3679" i="3"/>
  <c r="C3678" i="3"/>
  <c r="C3677" i="3"/>
  <c r="C3676" i="3"/>
  <c r="C3675" i="3"/>
  <c r="C3674" i="3"/>
  <c r="C3673" i="3"/>
  <c r="C3672" i="3"/>
  <c r="C3671" i="3"/>
  <c r="C3670" i="3"/>
  <c r="C3669" i="3"/>
  <c r="C3668" i="3"/>
  <c r="C3667" i="3"/>
  <c r="C3666" i="3"/>
  <c r="C3665" i="3"/>
  <c r="C3664" i="3"/>
  <c r="C3663" i="3"/>
  <c r="C3662" i="3"/>
  <c r="C3661" i="3"/>
  <c r="C3660" i="3"/>
  <c r="C3659" i="3"/>
  <c r="C3658" i="3"/>
  <c r="C3657" i="3"/>
  <c r="C3656" i="3"/>
  <c r="C3655" i="3"/>
  <c r="C3654" i="3"/>
  <c r="C3653" i="3"/>
  <c r="C3652" i="3"/>
  <c r="C3651" i="3"/>
  <c r="C3650" i="3"/>
  <c r="C3649" i="3"/>
  <c r="C3648" i="3"/>
  <c r="C3647" i="3"/>
  <c r="C3646" i="3"/>
  <c r="C3645" i="3"/>
  <c r="C3644" i="3"/>
  <c r="C3643" i="3"/>
  <c r="C3642" i="3"/>
  <c r="C3641" i="3"/>
  <c r="C3640" i="3"/>
  <c r="C3639" i="3"/>
  <c r="C3638" i="3"/>
  <c r="C3637" i="3"/>
  <c r="C3636" i="3"/>
  <c r="C3635" i="3"/>
  <c r="C3634" i="3"/>
  <c r="C3633" i="3"/>
  <c r="C3632" i="3"/>
  <c r="C3631" i="3"/>
  <c r="C3630" i="3"/>
  <c r="C3629" i="3"/>
  <c r="C3628" i="3"/>
  <c r="C3627" i="3"/>
  <c r="C3626" i="3"/>
  <c r="C3625" i="3"/>
  <c r="C3624" i="3"/>
  <c r="C3623" i="3"/>
  <c r="C3622" i="3"/>
  <c r="C3621" i="3"/>
  <c r="C3620" i="3"/>
  <c r="C3619" i="3"/>
  <c r="C3618" i="3"/>
  <c r="C3617" i="3"/>
  <c r="C3616" i="3"/>
  <c r="C3615" i="3"/>
  <c r="C3614" i="3"/>
  <c r="C3613" i="3"/>
  <c r="C3612" i="3"/>
  <c r="C3611" i="3"/>
  <c r="C3610" i="3"/>
  <c r="C3609" i="3"/>
  <c r="C3608" i="3"/>
  <c r="C3607" i="3"/>
  <c r="C3606" i="3"/>
  <c r="C3605" i="3"/>
  <c r="C3604" i="3"/>
  <c r="C3603" i="3"/>
  <c r="C3602" i="3"/>
  <c r="C3601" i="3"/>
  <c r="C3600" i="3"/>
  <c r="C3599" i="3"/>
  <c r="C3598" i="3"/>
  <c r="C3597" i="3"/>
  <c r="C3596" i="3"/>
  <c r="C3595" i="3"/>
  <c r="C3594" i="3"/>
  <c r="C3593" i="3"/>
  <c r="C3592" i="3"/>
  <c r="C3591" i="3"/>
  <c r="C3590" i="3"/>
  <c r="C3589" i="3"/>
  <c r="C3588" i="3"/>
  <c r="C3587" i="3"/>
  <c r="C3586" i="3"/>
  <c r="C3585" i="3"/>
  <c r="C3584" i="3"/>
  <c r="C3583" i="3"/>
  <c r="C3582" i="3"/>
  <c r="C3581" i="3"/>
  <c r="C3580" i="3"/>
  <c r="C3579" i="3"/>
  <c r="C3578" i="3"/>
  <c r="C3577" i="3"/>
  <c r="C3576" i="3"/>
  <c r="C3575" i="3"/>
  <c r="C3574" i="3"/>
  <c r="C3573" i="3"/>
  <c r="C3572" i="3"/>
  <c r="C3571" i="3"/>
  <c r="C3570" i="3"/>
  <c r="C3569" i="3"/>
  <c r="C3568" i="3"/>
  <c r="C3567" i="3"/>
  <c r="C3566" i="3"/>
  <c r="C3565" i="3"/>
  <c r="C3564" i="3"/>
  <c r="C3563" i="3"/>
  <c r="C3562" i="3"/>
  <c r="C3561" i="3"/>
  <c r="C3560" i="3"/>
  <c r="C3559" i="3"/>
  <c r="C3558" i="3"/>
  <c r="C3557" i="3"/>
  <c r="C3556" i="3"/>
  <c r="C3555" i="3"/>
  <c r="C3554" i="3"/>
  <c r="C3553" i="3"/>
  <c r="C3552" i="3"/>
  <c r="C3551" i="3"/>
  <c r="C3550" i="3"/>
  <c r="C3549" i="3"/>
  <c r="C3548" i="3"/>
  <c r="C3547" i="3"/>
  <c r="C3546" i="3"/>
  <c r="C3545" i="3"/>
  <c r="C3544" i="3"/>
  <c r="C3543" i="3"/>
  <c r="C3542" i="3"/>
  <c r="C3541" i="3"/>
  <c r="C3540" i="3"/>
  <c r="C3539" i="3"/>
  <c r="C3538" i="3"/>
  <c r="C3537" i="3"/>
  <c r="C3536" i="3"/>
  <c r="C3535" i="3"/>
  <c r="C3534" i="3"/>
  <c r="C3533" i="3"/>
  <c r="C3532" i="3"/>
  <c r="C3531" i="3"/>
  <c r="C3530" i="3"/>
  <c r="C3529" i="3"/>
  <c r="C3528" i="3"/>
  <c r="C3527" i="3"/>
  <c r="C3526" i="3"/>
  <c r="C3525" i="3"/>
  <c r="C3524" i="3"/>
  <c r="C3523" i="3"/>
  <c r="C3522" i="3"/>
  <c r="C3521" i="3"/>
  <c r="C3520" i="3"/>
  <c r="C3519" i="3"/>
  <c r="C3518" i="3"/>
  <c r="C3517" i="3"/>
  <c r="C3516" i="3"/>
  <c r="C3515" i="3"/>
  <c r="C3514" i="3"/>
  <c r="C3513" i="3"/>
  <c r="C3512" i="3"/>
  <c r="C3511" i="3"/>
  <c r="C3510" i="3"/>
  <c r="C3509" i="3"/>
  <c r="C3508" i="3"/>
  <c r="C3507" i="3"/>
  <c r="C3506" i="3"/>
  <c r="C3505" i="3"/>
  <c r="C3504" i="3"/>
  <c r="C3503" i="3"/>
  <c r="C3502" i="3"/>
  <c r="C3501" i="3"/>
  <c r="C3500" i="3"/>
  <c r="C3499" i="3"/>
  <c r="C3498" i="3"/>
  <c r="C3497" i="3"/>
  <c r="C3496" i="3"/>
  <c r="C3495" i="3"/>
  <c r="C3494" i="3"/>
  <c r="C3493" i="3"/>
  <c r="C3492" i="3"/>
  <c r="C3491" i="3"/>
  <c r="C3490" i="3"/>
  <c r="C3489" i="3"/>
  <c r="C3488" i="3"/>
  <c r="C3487" i="3"/>
  <c r="C3486" i="3"/>
  <c r="C3485" i="3"/>
  <c r="C3484" i="3"/>
  <c r="C3483" i="3"/>
  <c r="C3482" i="3"/>
  <c r="C3481" i="3"/>
  <c r="C3480" i="3"/>
  <c r="C3479" i="3"/>
  <c r="C3478" i="3"/>
  <c r="C3477" i="3"/>
  <c r="C3476" i="3"/>
  <c r="C3475" i="3"/>
  <c r="C3474" i="3"/>
  <c r="C3473" i="3"/>
  <c r="C3472" i="3"/>
  <c r="C3471" i="3"/>
  <c r="C3470" i="3"/>
  <c r="C3469" i="3"/>
  <c r="C3468" i="3"/>
  <c r="C3467" i="3"/>
  <c r="C3466" i="3"/>
  <c r="C3465" i="3"/>
  <c r="C3464" i="3"/>
  <c r="C3463" i="3"/>
  <c r="C3462" i="3"/>
  <c r="C3461" i="3"/>
  <c r="C3460" i="3"/>
  <c r="C3459" i="3"/>
  <c r="C3458" i="3"/>
  <c r="C3457" i="3"/>
  <c r="C3456" i="3"/>
  <c r="C3455" i="3"/>
  <c r="C3454" i="3"/>
  <c r="C3453" i="3"/>
  <c r="C3452" i="3"/>
  <c r="C3451" i="3"/>
  <c r="C3450" i="3"/>
  <c r="C3449" i="3"/>
  <c r="C3448" i="3"/>
  <c r="C3447" i="3"/>
  <c r="C3446" i="3"/>
  <c r="C3445" i="3"/>
  <c r="C3444" i="3"/>
  <c r="C3443" i="3"/>
  <c r="C3442" i="3"/>
  <c r="C3441" i="3"/>
  <c r="C3440" i="3"/>
  <c r="C3439" i="3"/>
  <c r="C3438" i="3"/>
  <c r="C3437" i="3"/>
  <c r="C3436" i="3"/>
  <c r="C3435" i="3"/>
  <c r="C3434" i="3"/>
  <c r="C3433" i="3"/>
  <c r="C3432" i="3"/>
  <c r="C3431" i="3"/>
  <c r="C3430" i="3"/>
  <c r="C3429" i="3"/>
  <c r="C3428" i="3"/>
  <c r="C3427" i="3"/>
  <c r="C3426" i="3"/>
  <c r="C3425" i="3"/>
  <c r="C3424" i="3"/>
  <c r="C3423" i="3"/>
  <c r="C3422" i="3"/>
  <c r="C3421" i="3"/>
  <c r="C3420" i="3"/>
  <c r="C3419" i="3"/>
  <c r="C3418" i="3"/>
  <c r="C3417" i="3"/>
  <c r="C3416" i="3"/>
  <c r="C3415" i="3"/>
  <c r="C3414" i="3"/>
  <c r="C3413" i="3"/>
  <c r="C3412" i="3"/>
  <c r="C3411" i="3"/>
  <c r="C3410" i="3"/>
  <c r="C3409" i="3"/>
  <c r="C3408" i="3"/>
  <c r="C3407" i="3"/>
  <c r="C3406" i="3"/>
  <c r="C3405" i="3"/>
  <c r="C3404" i="3"/>
  <c r="C3403" i="3"/>
  <c r="C3402" i="3"/>
  <c r="C3401" i="3"/>
  <c r="C3400" i="3"/>
  <c r="C3399" i="3"/>
  <c r="C3398" i="3"/>
  <c r="C3397" i="3"/>
  <c r="C3396" i="3"/>
  <c r="C3395" i="3"/>
  <c r="C3394" i="3"/>
  <c r="C3393" i="3"/>
  <c r="C3392" i="3"/>
  <c r="C3391" i="3"/>
  <c r="C3390" i="3"/>
  <c r="C3389" i="3"/>
  <c r="C3388" i="3"/>
  <c r="C3387" i="3"/>
  <c r="C3386" i="3"/>
  <c r="C3385" i="3"/>
  <c r="C3384" i="3"/>
  <c r="C3383" i="3"/>
  <c r="C3382" i="3"/>
  <c r="C3381" i="3"/>
  <c r="C3380" i="3"/>
  <c r="C3379" i="3"/>
  <c r="C3378" i="3"/>
  <c r="C3377" i="3"/>
  <c r="C3376" i="3"/>
  <c r="C3375" i="3"/>
  <c r="C3374" i="3"/>
  <c r="C3373" i="3"/>
  <c r="C3372" i="3"/>
  <c r="C3371" i="3"/>
  <c r="C3370" i="3"/>
  <c r="C3369" i="3"/>
  <c r="C3368" i="3"/>
  <c r="C3367" i="3"/>
  <c r="C3366" i="3"/>
  <c r="C3365" i="3"/>
  <c r="C3364" i="3"/>
  <c r="C3363" i="3"/>
  <c r="C3362" i="3"/>
  <c r="C3361" i="3"/>
  <c r="C3360" i="3"/>
  <c r="C3359" i="3"/>
  <c r="C3358" i="3"/>
  <c r="C3357" i="3"/>
  <c r="C3356" i="3"/>
  <c r="C3355" i="3"/>
  <c r="C3354" i="3"/>
  <c r="C3353" i="3"/>
  <c r="C3352" i="3"/>
  <c r="C3351" i="3"/>
  <c r="C3350" i="3"/>
  <c r="C3349" i="3"/>
  <c r="C3348" i="3"/>
  <c r="C3347" i="3"/>
  <c r="C3346" i="3"/>
  <c r="C3345" i="3"/>
  <c r="C3344" i="3"/>
  <c r="C3343" i="3"/>
  <c r="C3342" i="3"/>
  <c r="C3341" i="3"/>
  <c r="C3340" i="3"/>
  <c r="C3339" i="3"/>
  <c r="C3338" i="3"/>
  <c r="C3337" i="3"/>
  <c r="C3336" i="3"/>
  <c r="C3335" i="3"/>
  <c r="C3334" i="3"/>
  <c r="C3333" i="3"/>
  <c r="C3332" i="3"/>
  <c r="C3331" i="3"/>
  <c r="C3330" i="3"/>
  <c r="C3329" i="3"/>
  <c r="C3328" i="3"/>
  <c r="C3327" i="3"/>
  <c r="C3326" i="3"/>
  <c r="C3325" i="3"/>
  <c r="C3324" i="3"/>
  <c r="C3323" i="3"/>
  <c r="C3322" i="3"/>
  <c r="C3321" i="3"/>
  <c r="C3320" i="3"/>
  <c r="C3319" i="3"/>
  <c r="C3318" i="3"/>
  <c r="C3317" i="3"/>
  <c r="C3316" i="3"/>
  <c r="C3315" i="3"/>
  <c r="C3314" i="3"/>
  <c r="C3313" i="3"/>
  <c r="C3312" i="3"/>
  <c r="C3311" i="3"/>
  <c r="C3310" i="3"/>
  <c r="C3309" i="3"/>
  <c r="C3308" i="3"/>
  <c r="C3307" i="3"/>
  <c r="C3306" i="3"/>
  <c r="C3305" i="3"/>
  <c r="C3304" i="3"/>
  <c r="C3303" i="3"/>
  <c r="C3302" i="3"/>
  <c r="C3301" i="3"/>
  <c r="C3300" i="3"/>
  <c r="C3299" i="3"/>
  <c r="C3298" i="3"/>
  <c r="C3297" i="3"/>
  <c r="C3296" i="3"/>
  <c r="C3295" i="3"/>
  <c r="C3294" i="3"/>
  <c r="C3293" i="3"/>
  <c r="C3292" i="3"/>
  <c r="C3291" i="3"/>
  <c r="C3290" i="3"/>
  <c r="C3289" i="3"/>
  <c r="C3288" i="3"/>
  <c r="C3287" i="3"/>
  <c r="C3286" i="3"/>
  <c r="C3285" i="3"/>
  <c r="C3284" i="3"/>
  <c r="C3283" i="3"/>
  <c r="C3282" i="3"/>
  <c r="C3281" i="3"/>
  <c r="C3280" i="3"/>
  <c r="C3279" i="3"/>
  <c r="C3278" i="3"/>
  <c r="C3277" i="3"/>
  <c r="C3276" i="3"/>
  <c r="C3275" i="3"/>
  <c r="C3274" i="3"/>
  <c r="C3273" i="3"/>
  <c r="C3272" i="3"/>
  <c r="C3271" i="3"/>
  <c r="C3270" i="3"/>
  <c r="C3269" i="3"/>
  <c r="C3268" i="3"/>
  <c r="C3267" i="3"/>
  <c r="C3266" i="3"/>
  <c r="C3265" i="3"/>
  <c r="C3264" i="3"/>
  <c r="C3263" i="3"/>
  <c r="C3262" i="3"/>
  <c r="C3261" i="3"/>
  <c r="C3260" i="3"/>
  <c r="C3259" i="3"/>
  <c r="C3258" i="3"/>
  <c r="C3257" i="3"/>
  <c r="C3256" i="3"/>
  <c r="C3255" i="3"/>
  <c r="C3254" i="3"/>
  <c r="C3253" i="3"/>
  <c r="C3252" i="3"/>
  <c r="C3251" i="3"/>
  <c r="C3250" i="3"/>
  <c r="C3249" i="3"/>
  <c r="C3248" i="3"/>
  <c r="C3247" i="3"/>
  <c r="C3246" i="3"/>
  <c r="C3245" i="3"/>
  <c r="C3244" i="3"/>
  <c r="C3243" i="3"/>
  <c r="C3242" i="3"/>
  <c r="C3241" i="3"/>
  <c r="C3240" i="3"/>
  <c r="C3239" i="3"/>
  <c r="C3238" i="3"/>
  <c r="C3237" i="3"/>
  <c r="C3236" i="3"/>
  <c r="C3235" i="3"/>
  <c r="C3234" i="3"/>
  <c r="C3233" i="3"/>
  <c r="C3232" i="3"/>
  <c r="C3231" i="3"/>
  <c r="C3230" i="3"/>
  <c r="C3229" i="3"/>
  <c r="C3228" i="3"/>
  <c r="C3227" i="3"/>
  <c r="C3226" i="3"/>
  <c r="C3225" i="3"/>
  <c r="C3224" i="3"/>
  <c r="C3223" i="3"/>
  <c r="C3222" i="3"/>
  <c r="C3221" i="3"/>
  <c r="C3220" i="3"/>
  <c r="C3219" i="3"/>
  <c r="C3218" i="3"/>
  <c r="C3217" i="3"/>
  <c r="C3216" i="3"/>
  <c r="C3215" i="3"/>
  <c r="C3214" i="3"/>
  <c r="C3213" i="3"/>
  <c r="C3212" i="3"/>
  <c r="C3211" i="3"/>
  <c r="C3210" i="3"/>
  <c r="C3209" i="3"/>
  <c r="C3208" i="3"/>
  <c r="C3207" i="3"/>
  <c r="C3206" i="3"/>
  <c r="C3205" i="3"/>
  <c r="C3204" i="3"/>
  <c r="C3203" i="3"/>
  <c r="C3202" i="3"/>
  <c r="C3201" i="3"/>
  <c r="C3200" i="3"/>
  <c r="C3199" i="3"/>
  <c r="C3198" i="3"/>
  <c r="C3197" i="3"/>
  <c r="C3196" i="3"/>
  <c r="C3195" i="3"/>
  <c r="C3194" i="3"/>
  <c r="C3193" i="3"/>
  <c r="C3192" i="3"/>
  <c r="C3191" i="3"/>
  <c r="C3190" i="3"/>
  <c r="C3189" i="3"/>
  <c r="C3188" i="3"/>
  <c r="C3187" i="3"/>
  <c r="C3186" i="3"/>
  <c r="C3185" i="3"/>
  <c r="C3184" i="3"/>
  <c r="C3183" i="3"/>
  <c r="C3182" i="3"/>
  <c r="C3181" i="3"/>
  <c r="C3180" i="3"/>
  <c r="C3179" i="3"/>
  <c r="C3178" i="3"/>
  <c r="C3177" i="3"/>
  <c r="C3176" i="3"/>
  <c r="C3175" i="3"/>
  <c r="C3174" i="3"/>
  <c r="C3173" i="3"/>
  <c r="C3172" i="3"/>
  <c r="C3171" i="3"/>
  <c r="C3170" i="3"/>
  <c r="C3169" i="3"/>
  <c r="C3168" i="3"/>
  <c r="C3167" i="3"/>
  <c r="C3166" i="3"/>
  <c r="C3165" i="3"/>
  <c r="C3164" i="3"/>
  <c r="C3163" i="3"/>
  <c r="C3162" i="3"/>
  <c r="C3161" i="3"/>
  <c r="C3160" i="3"/>
  <c r="C3159" i="3"/>
  <c r="C3158" i="3"/>
  <c r="C3157" i="3"/>
  <c r="C3156" i="3"/>
  <c r="C3155" i="3"/>
  <c r="C3154" i="3"/>
  <c r="C3153" i="3"/>
  <c r="C3152" i="3"/>
  <c r="C3151" i="3"/>
  <c r="C3150" i="3"/>
  <c r="C3149" i="3"/>
  <c r="C3148" i="3"/>
  <c r="C3147" i="3"/>
  <c r="C3146" i="3"/>
  <c r="C3145" i="3"/>
  <c r="C3144" i="3"/>
  <c r="C3143" i="3"/>
  <c r="C3142" i="3"/>
  <c r="C3141" i="3"/>
  <c r="C3140" i="3"/>
  <c r="C3139" i="3"/>
  <c r="C3138" i="3"/>
  <c r="C3137" i="3"/>
  <c r="C3136" i="3"/>
  <c r="C3135" i="3"/>
  <c r="C3134" i="3"/>
  <c r="C3133" i="3"/>
  <c r="C3132" i="3"/>
  <c r="C3131" i="3"/>
  <c r="C3130" i="3"/>
  <c r="C3129" i="3"/>
  <c r="C3128" i="3"/>
  <c r="C3127" i="3"/>
  <c r="C3126" i="3"/>
  <c r="C3125" i="3"/>
  <c r="C3124" i="3"/>
  <c r="C3123" i="3"/>
  <c r="C3122" i="3"/>
  <c r="C3121" i="3"/>
  <c r="C3120" i="3"/>
  <c r="C3119" i="3"/>
  <c r="C3118" i="3"/>
  <c r="C3117" i="3"/>
  <c r="C3116" i="3"/>
  <c r="C3115" i="3"/>
  <c r="C3114" i="3"/>
  <c r="C3113" i="3"/>
  <c r="C3112" i="3"/>
  <c r="C3111" i="3"/>
  <c r="C3110" i="3"/>
  <c r="C3109" i="3"/>
  <c r="C3108" i="3"/>
  <c r="C3107" i="3"/>
  <c r="C3106" i="3"/>
  <c r="C3105" i="3"/>
  <c r="C3104" i="3"/>
  <c r="C3103" i="3"/>
  <c r="C3102" i="3"/>
  <c r="C3101" i="3"/>
  <c r="C3100" i="3"/>
  <c r="C3099" i="3"/>
  <c r="C3098" i="3"/>
  <c r="C3097" i="3"/>
  <c r="C3096" i="3"/>
  <c r="C3095" i="3"/>
  <c r="C3094" i="3"/>
  <c r="C3093" i="3"/>
  <c r="C3092" i="3"/>
  <c r="C3091" i="3"/>
  <c r="C3090" i="3"/>
  <c r="C3089" i="3"/>
  <c r="C3088" i="3"/>
  <c r="C3087" i="3"/>
  <c r="C3086" i="3"/>
  <c r="C3085" i="3"/>
  <c r="C3084" i="3"/>
  <c r="C3083" i="3"/>
  <c r="C3082" i="3"/>
  <c r="C3081" i="3"/>
  <c r="C3080" i="3"/>
  <c r="C3079" i="3"/>
  <c r="C3078" i="3"/>
  <c r="C3077" i="3"/>
  <c r="C3076" i="3"/>
  <c r="C3075" i="3"/>
  <c r="C3074" i="3"/>
  <c r="C3073" i="3"/>
  <c r="C3072" i="3"/>
  <c r="C3071" i="3"/>
  <c r="C3070" i="3"/>
  <c r="C3069" i="3"/>
  <c r="C3068" i="3"/>
  <c r="C3067" i="3"/>
  <c r="C3066" i="3"/>
  <c r="C3065" i="3"/>
  <c r="C3064" i="3"/>
  <c r="C3063" i="3"/>
  <c r="C3062" i="3"/>
  <c r="C3061" i="3"/>
  <c r="C3060" i="3"/>
  <c r="C3059" i="3"/>
  <c r="C3058" i="3"/>
  <c r="C3057" i="3"/>
  <c r="C3056" i="3"/>
  <c r="C3055" i="3"/>
  <c r="C3054" i="3"/>
  <c r="C3053" i="3"/>
  <c r="C3052" i="3"/>
  <c r="C3051" i="3"/>
  <c r="C3050" i="3"/>
  <c r="C3049" i="3"/>
  <c r="C3048" i="3"/>
  <c r="C3047" i="3"/>
  <c r="C3046" i="3"/>
  <c r="C3045" i="3"/>
  <c r="C3044" i="3"/>
  <c r="C3043" i="3"/>
  <c r="C3042" i="3"/>
  <c r="C3041" i="3"/>
  <c r="C3040" i="3"/>
  <c r="C3039" i="3"/>
  <c r="C3038" i="3"/>
  <c r="C3037" i="3"/>
  <c r="C3036" i="3"/>
  <c r="C3035" i="3"/>
  <c r="C3034" i="3"/>
  <c r="C3033" i="3"/>
  <c r="C3032" i="3"/>
  <c r="C3031" i="3"/>
  <c r="C3030" i="3"/>
  <c r="C3029" i="3"/>
  <c r="C3028" i="3"/>
  <c r="C3027" i="3"/>
  <c r="C3026" i="3"/>
  <c r="C3025" i="3"/>
  <c r="C3024" i="3"/>
  <c r="C3023" i="3"/>
  <c r="C3022" i="3"/>
  <c r="C3021" i="3"/>
  <c r="C3020" i="3"/>
  <c r="C3019" i="3"/>
  <c r="C3018" i="3"/>
  <c r="C3017" i="3"/>
  <c r="C3016" i="3"/>
  <c r="C3015" i="3"/>
  <c r="C3014" i="3"/>
  <c r="C3013" i="3"/>
  <c r="C3012" i="3"/>
  <c r="C3011" i="3"/>
  <c r="C3010" i="3"/>
  <c r="C3009" i="3"/>
  <c r="C3008" i="3"/>
  <c r="C3007" i="3"/>
  <c r="C3006" i="3"/>
  <c r="C3005" i="3"/>
  <c r="C3004" i="3"/>
  <c r="C3003" i="3"/>
  <c r="C3002" i="3"/>
  <c r="C3001" i="3"/>
  <c r="C3000" i="3"/>
  <c r="C2999" i="3"/>
  <c r="C2998" i="3"/>
  <c r="C2997" i="3"/>
  <c r="C2996" i="3"/>
  <c r="C2995" i="3"/>
  <c r="C2994" i="3"/>
  <c r="C2993" i="3"/>
  <c r="C2992" i="3"/>
  <c r="C2991" i="3"/>
  <c r="C2990" i="3"/>
  <c r="C2989" i="3"/>
  <c r="C2988" i="3"/>
  <c r="C2987" i="3"/>
  <c r="C2986" i="3"/>
  <c r="C2985" i="3"/>
  <c r="C2984" i="3"/>
  <c r="C2983" i="3"/>
  <c r="C2982" i="3"/>
  <c r="C2981" i="3"/>
  <c r="C2980" i="3"/>
  <c r="C2979" i="3"/>
  <c r="C2978" i="3"/>
  <c r="C2977" i="3"/>
  <c r="C2976" i="3"/>
  <c r="C2975" i="3"/>
  <c r="C2974" i="3"/>
  <c r="C2973" i="3"/>
  <c r="C2972" i="3"/>
  <c r="C2971" i="3"/>
  <c r="C2970" i="3"/>
  <c r="C2969" i="3"/>
  <c r="C2968" i="3"/>
  <c r="C2967" i="3"/>
  <c r="C2966" i="3"/>
  <c r="C2965" i="3"/>
  <c r="C2964" i="3"/>
  <c r="C2963" i="3"/>
  <c r="C2962" i="3"/>
  <c r="C2225" i="3"/>
  <c r="C2224" i="3"/>
  <c r="C2223" i="3"/>
  <c r="C2222" i="3"/>
  <c r="C2221" i="3"/>
  <c r="C2220" i="3"/>
  <c r="C2219" i="3"/>
  <c r="C2218" i="3"/>
  <c r="C2217" i="3"/>
  <c r="C2216" i="3"/>
  <c r="C2215" i="3"/>
  <c r="C2214" i="3"/>
  <c r="C2213" i="3"/>
  <c r="C2212" i="3"/>
  <c r="C2211" i="3"/>
  <c r="C2210" i="3"/>
  <c r="C2209" i="3"/>
  <c r="C2208" i="3"/>
  <c r="C2207" i="3"/>
  <c r="C2206" i="3"/>
  <c r="C2205" i="3"/>
  <c r="C2204" i="3"/>
  <c r="C2203" i="3"/>
  <c r="C2202" i="3"/>
  <c r="C2201" i="3"/>
  <c r="C2200" i="3"/>
  <c r="C2199" i="3"/>
  <c r="C2198" i="3"/>
  <c r="C2197" i="3"/>
  <c r="C2196" i="3"/>
  <c r="C2195" i="3"/>
  <c r="C2194" i="3"/>
  <c r="C2193" i="3"/>
  <c r="C2192" i="3"/>
  <c r="C2191" i="3"/>
  <c r="C2190" i="3"/>
  <c r="C2189" i="3"/>
  <c r="C2188" i="3"/>
  <c r="C2187" i="3"/>
  <c r="C2186" i="3"/>
  <c r="C2185" i="3"/>
  <c r="C2184" i="3"/>
  <c r="C2183" i="3"/>
  <c r="C2182" i="3"/>
  <c r="C2181" i="3"/>
  <c r="C2180" i="3"/>
  <c r="C2179" i="3"/>
  <c r="C2178" i="3"/>
  <c r="C2177" i="3"/>
  <c r="C2176" i="3"/>
  <c r="C2175" i="3"/>
  <c r="C2174" i="3"/>
  <c r="C2173" i="3"/>
  <c r="C2172" i="3"/>
  <c r="C2171" i="3"/>
  <c r="C2170" i="3"/>
  <c r="C2169" i="3"/>
  <c r="C2168" i="3"/>
  <c r="C2167" i="3"/>
  <c r="C2166" i="3"/>
  <c r="C2165" i="3"/>
  <c r="C2164" i="3"/>
  <c r="C2163" i="3"/>
  <c r="C2162" i="3"/>
  <c r="C2161" i="3"/>
  <c r="C2160" i="3"/>
  <c r="C2159" i="3"/>
  <c r="C2158" i="3"/>
  <c r="C2157" i="3"/>
  <c r="C2156" i="3"/>
  <c r="C2155" i="3"/>
  <c r="C2154" i="3"/>
  <c r="C2153" i="3"/>
  <c r="C2152" i="3"/>
  <c r="C2151" i="3"/>
  <c r="C2150" i="3"/>
  <c r="C2149" i="3"/>
  <c r="C2148" i="3"/>
  <c r="C2147" i="3"/>
  <c r="C2146" i="3"/>
  <c r="C2145" i="3"/>
  <c r="C2144" i="3"/>
  <c r="C2143" i="3"/>
  <c r="C2142" i="3"/>
  <c r="C2141" i="3"/>
  <c r="C2140" i="3"/>
  <c r="C2139" i="3"/>
  <c r="C2138" i="3"/>
  <c r="C2137" i="3"/>
  <c r="C2136" i="3"/>
  <c r="C2135" i="3"/>
  <c r="C2134" i="3"/>
  <c r="C2133" i="3"/>
  <c r="C2132" i="3"/>
  <c r="C2131" i="3"/>
  <c r="C2130" i="3"/>
  <c r="C2129" i="3"/>
  <c r="C2128" i="3"/>
  <c r="C2127" i="3"/>
  <c r="C2126" i="3"/>
  <c r="C2125" i="3"/>
  <c r="C2124" i="3"/>
  <c r="C2123" i="3"/>
  <c r="C2122" i="3"/>
  <c r="C2121" i="3"/>
  <c r="C2120" i="3"/>
  <c r="C2119" i="3"/>
  <c r="C2118" i="3"/>
  <c r="C2117" i="3"/>
  <c r="C2116" i="3"/>
  <c r="C2115" i="3"/>
  <c r="C2114" i="3"/>
  <c r="C2113" i="3"/>
  <c r="C2112" i="3"/>
  <c r="C2111" i="3"/>
  <c r="C2110" i="3"/>
  <c r="C2109" i="3"/>
  <c r="C2108" i="3"/>
  <c r="C2107" i="3"/>
  <c r="C2106" i="3"/>
  <c r="C2105" i="3"/>
  <c r="C2104" i="3"/>
  <c r="C2103" i="3"/>
  <c r="C2102" i="3"/>
  <c r="C2101" i="3"/>
  <c r="C2100" i="3"/>
  <c r="C2099" i="3"/>
  <c r="C2098" i="3"/>
  <c r="C2097" i="3"/>
  <c r="C2096" i="3"/>
  <c r="C2095" i="3"/>
  <c r="C2094" i="3"/>
  <c r="C2093" i="3"/>
  <c r="C2092" i="3"/>
  <c r="C2091" i="3"/>
  <c r="C2090" i="3"/>
  <c r="C2089" i="3"/>
  <c r="C2088" i="3"/>
  <c r="C2087" i="3"/>
  <c r="C2086" i="3"/>
  <c r="C2085" i="3"/>
  <c r="C2084" i="3"/>
  <c r="C2083" i="3"/>
  <c r="C2082" i="3"/>
  <c r="C2081" i="3"/>
  <c r="C2080" i="3"/>
  <c r="C2079" i="3"/>
  <c r="C2078" i="3"/>
  <c r="C2077" i="3"/>
  <c r="C2076" i="3"/>
  <c r="C2075" i="3"/>
  <c r="C2074" i="3"/>
  <c r="C2073" i="3"/>
  <c r="C2072" i="3"/>
  <c r="C2071" i="3"/>
  <c r="C2070" i="3"/>
  <c r="C2069" i="3"/>
  <c r="C2068" i="3"/>
  <c r="C2067" i="3"/>
  <c r="C2066" i="3"/>
  <c r="C2065" i="3"/>
  <c r="C2064" i="3"/>
  <c r="C2063" i="3"/>
  <c r="C2062" i="3"/>
  <c r="C2061" i="3"/>
  <c r="C2060" i="3"/>
  <c r="C2059" i="3"/>
  <c r="C2058" i="3"/>
  <c r="C2057" i="3"/>
  <c r="C2056" i="3"/>
  <c r="C2055" i="3"/>
  <c r="C2054" i="3"/>
  <c r="C2053" i="3"/>
  <c r="C2052" i="3"/>
  <c r="C2051" i="3"/>
  <c r="C2050" i="3"/>
  <c r="C2049" i="3"/>
  <c r="C2048" i="3"/>
  <c r="C2047" i="3"/>
  <c r="C2046" i="3"/>
  <c r="C2045" i="3"/>
  <c r="C2044" i="3"/>
  <c r="C2043" i="3"/>
  <c r="C2042" i="3"/>
  <c r="C2041" i="3"/>
  <c r="C2040" i="3"/>
  <c r="C2039" i="3"/>
  <c r="C2038" i="3"/>
  <c r="C2037" i="3"/>
  <c r="C2036" i="3"/>
  <c r="C2035" i="3"/>
  <c r="C2034" i="3"/>
  <c r="C2033" i="3"/>
  <c r="C2032" i="3"/>
  <c r="C2031" i="3"/>
  <c r="C2030" i="3"/>
  <c r="C2029" i="3"/>
  <c r="C2028" i="3"/>
  <c r="C2027" i="3"/>
  <c r="C2026" i="3"/>
  <c r="C2025" i="3"/>
  <c r="C2024" i="3"/>
  <c r="C2023" i="3"/>
  <c r="C2022" i="3"/>
  <c r="C2021" i="3"/>
  <c r="C2020" i="3"/>
  <c r="C2019" i="3"/>
  <c r="C2018" i="3"/>
  <c r="C2002" i="3"/>
  <c r="C2003" i="3"/>
  <c r="C2004" i="3"/>
  <c r="C2005" i="3"/>
  <c r="C2006" i="3"/>
  <c r="C2007" i="3"/>
  <c r="C2008" i="3"/>
  <c r="C2009" i="3"/>
  <c r="C2010" i="3"/>
  <c r="C2011" i="3"/>
  <c r="C2012" i="3"/>
  <c r="C2013" i="3"/>
  <c r="C2014" i="3"/>
  <c r="C2015" i="3"/>
  <c r="C2016" i="3"/>
  <c r="C2017" i="3"/>
  <c r="C2001" i="3"/>
  <c r="C2000" i="3"/>
  <c r="C1999" i="3"/>
  <c r="C1998" i="3"/>
  <c r="C1997" i="3"/>
  <c r="C1996" i="3"/>
  <c r="C1995" i="3"/>
  <c r="C1994" i="3"/>
  <c r="C1993" i="3"/>
  <c r="C1992" i="3"/>
  <c r="C1991" i="3"/>
  <c r="C1990" i="3"/>
  <c r="C1989" i="3"/>
  <c r="C1988" i="3"/>
  <c r="C1987" i="3"/>
  <c r="C1986" i="3"/>
  <c r="C1985" i="3"/>
  <c r="C1984" i="3"/>
  <c r="C1983" i="3"/>
  <c r="C1982" i="3"/>
  <c r="C1981" i="3"/>
  <c r="C1980" i="3"/>
  <c r="C1979" i="3"/>
  <c r="C1978" i="3"/>
  <c r="C1977" i="3"/>
  <c r="C1976" i="3"/>
  <c r="C1975" i="3"/>
  <c r="C1974" i="3"/>
  <c r="C1973" i="3"/>
  <c r="C1972" i="3"/>
  <c r="C1971" i="3"/>
  <c r="C1970" i="3"/>
  <c r="C1969" i="3"/>
  <c r="C1968" i="3"/>
  <c r="C1967" i="3"/>
  <c r="C1966" i="3"/>
  <c r="C1965" i="3"/>
  <c r="C1964" i="3"/>
  <c r="C1963" i="3"/>
  <c r="C1962" i="3"/>
  <c r="C1961" i="3"/>
  <c r="C1960" i="3"/>
  <c r="C1959" i="3"/>
  <c r="C1958" i="3"/>
  <c r="C1957" i="3"/>
  <c r="C1956" i="3"/>
  <c r="C1955" i="3"/>
  <c r="C1954" i="3"/>
  <c r="C1953" i="3"/>
  <c r="C1952" i="3"/>
  <c r="C1951" i="3"/>
  <c r="C1950" i="3"/>
  <c r="C1949" i="3"/>
  <c r="C1948" i="3"/>
  <c r="C1947" i="3"/>
  <c r="C1946" i="3"/>
  <c r="C1945" i="3"/>
  <c r="C1944" i="3"/>
  <c r="C1943" i="3"/>
  <c r="C1942" i="3"/>
  <c r="C1941" i="3"/>
  <c r="C1940" i="3"/>
  <c r="C1939" i="3"/>
  <c r="C1938" i="3"/>
  <c r="C1937" i="3"/>
  <c r="C1936" i="3"/>
  <c r="C1935" i="3"/>
  <c r="C1934" i="3"/>
  <c r="C1933" i="3"/>
  <c r="C1932" i="3"/>
  <c r="C1931" i="3"/>
  <c r="C1930" i="3"/>
  <c r="C1929" i="3"/>
  <c r="C1928" i="3"/>
  <c r="C1927" i="3"/>
  <c r="C1926" i="3"/>
  <c r="C1925" i="3"/>
  <c r="C1924" i="3"/>
  <c r="C1923" i="3"/>
  <c r="C1922" i="3"/>
  <c r="C1921" i="3"/>
  <c r="C1920" i="3"/>
  <c r="C1919" i="3"/>
  <c r="C1918" i="3"/>
  <c r="C1917" i="3"/>
  <c r="C1916" i="3"/>
  <c r="C1915" i="3"/>
  <c r="C1914" i="3"/>
  <c r="C1913" i="3"/>
  <c r="C1912" i="3"/>
  <c r="C1911" i="3"/>
  <c r="C1910" i="3"/>
  <c r="C1909" i="3"/>
  <c r="C1908" i="3"/>
  <c r="C1907" i="3"/>
  <c r="C1906" i="3"/>
  <c r="C1905" i="3"/>
  <c r="C1904" i="3"/>
  <c r="C1903" i="3"/>
  <c r="C1902" i="3"/>
  <c r="C1901" i="3"/>
  <c r="C1900" i="3"/>
  <c r="C1899" i="3"/>
  <c r="C1898" i="3"/>
  <c r="C1897" i="3"/>
  <c r="C1896" i="3"/>
  <c r="C1895" i="3"/>
  <c r="C1894" i="3"/>
  <c r="C1893" i="3"/>
  <c r="C1892" i="3"/>
  <c r="C1891" i="3"/>
  <c r="C1890" i="3"/>
  <c r="C1889" i="3"/>
  <c r="C1888" i="3"/>
  <c r="C1887" i="3"/>
  <c r="C1886" i="3"/>
  <c r="C1885" i="3"/>
  <c r="C1884" i="3"/>
  <c r="C1883" i="3"/>
  <c r="C1882" i="3"/>
  <c r="C1881" i="3"/>
  <c r="C1880" i="3"/>
  <c r="C1879" i="3"/>
  <c r="C1878" i="3"/>
  <c r="C1877" i="3"/>
  <c r="C1876" i="3"/>
  <c r="C1875" i="3"/>
  <c r="C1874" i="3"/>
  <c r="C1873" i="3"/>
  <c r="C1872" i="3"/>
  <c r="C1871" i="3"/>
  <c r="C1870" i="3"/>
  <c r="C1869" i="3"/>
  <c r="C1868" i="3"/>
  <c r="C1867" i="3"/>
  <c r="C1866" i="3"/>
  <c r="C1865" i="3"/>
  <c r="C1864" i="3"/>
  <c r="C1863" i="3"/>
  <c r="C1862" i="3"/>
  <c r="C1861" i="3"/>
  <c r="C1860" i="3"/>
  <c r="C1859" i="3"/>
  <c r="C1858" i="3"/>
  <c r="C1857" i="3"/>
  <c r="C1856" i="3"/>
  <c r="C1855" i="3"/>
  <c r="C1854" i="3"/>
  <c r="C1853" i="3"/>
  <c r="C1852" i="3"/>
  <c r="C1851" i="3"/>
  <c r="C1850" i="3"/>
  <c r="C1849" i="3"/>
  <c r="C1848" i="3"/>
  <c r="C1847" i="3"/>
  <c r="C1846" i="3"/>
  <c r="C1845" i="3"/>
  <c r="C1844" i="3"/>
  <c r="C1843" i="3"/>
  <c r="C1842" i="3"/>
  <c r="C1841" i="3"/>
  <c r="C1840" i="3"/>
  <c r="C1839" i="3"/>
  <c r="C1838" i="3"/>
  <c r="C1837" i="3"/>
  <c r="C1836" i="3"/>
  <c r="C1835" i="3"/>
  <c r="C1834" i="3"/>
  <c r="C1833" i="3"/>
  <c r="C1832" i="3"/>
  <c r="C1831" i="3"/>
  <c r="C1830" i="3"/>
  <c r="C1829" i="3"/>
  <c r="C1828" i="3"/>
  <c r="C1827" i="3"/>
  <c r="C1826" i="3"/>
  <c r="C1825" i="3"/>
  <c r="C1824" i="3"/>
  <c r="C1823" i="3"/>
  <c r="C1822" i="3"/>
  <c r="C1821" i="3"/>
  <c r="C1820" i="3"/>
  <c r="C1819" i="3"/>
  <c r="C1818" i="3"/>
  <c r="C1817" i="3"/>
  <c r="C1816" i="3"/>
  <c r="C1815" i="3"/>
  <c r="C1814" i="3"/>
  <c r="C1813" i="3"/>
  <c r="C1812" i="3"/>
  <c r="C1811" i="3"/>
  <c r="C1810" i="3"/>
  <c r="C1809" i="3"/>
  <c r="C1808" i="3"/>
  <c r="C1807" i="3"/>
  <c r="C1806" i="3"/>
  <c r="C1805" i="3"/>
  <c r="C1804" i="3"/>
  <c r="C1803" i="3"/>
  <c r="C1802" i="3"/>
  <c r="C1801" i="3"/>
  <c r="C1800" i="3"/>
  <c r="C1799" i="3"/>
  <c r="C1798" i="3"/>
  <c r="C1797" i="3"/>
  <c r="C1796" i="3"/>
  <c r="C1795" i="3"/>
  <c r="C1794" i="3"/>
  <c r="C1793" i="3"/>
  <c r="C1792" i="3"/>
  <c r="C1791" i="3"/>
  <c r="C1790" i="3"/>
  <c r="C1789" i="3"/>
  <c r="C1788" i="3"/>
  <c r="C1787" i="3"/>
  <c r="C1786" i="3"/>
  <c r="C1785" i="3"/>
  <c r="C1784" i="3"/>
  <c r="C1783" i="3"/>
  <c r="C1782" i="3"/>
  <c r="C1781" i="3"/>
  <c r="C1780" i="3"/>
  <c r="C1779" i="3"/>
  <c r="C1778" i="3"/>
  <c r="C1777" i="3"/>
  <c r="C1776" i="3"/>
  <c r="C1775" i="3"/>
  <c r="C1774" i="3"/>
  <c r="C1773" i="3"/>
  <c r="C1772" i="3"/>
  <c r="C1771" i="3"/>
  <c r="C1770" i="3"/>
  <c r="C1769" i="3"/>
  <c r="C1768" i="3"/>
  <c r="C1767" i="3"/>
  <c r="C1766" i="3"/>
  <c r="C1765" i="3"/>
  <c r="C1764" i="3"/>
  <c r="C1763" i="3"/>
  <c r="C1762" i="3"/>
  <c r="C1761" i="3"/>
  <c r="C1760" i="3"/>
  <c r="C1759" i="3"/>
  <c r="C1758" i="3"/>
  <c r="C1757" i="3"/>
  <c r="C1756" i="3"/>
  <c r="C1755" i="3"/>
  <c r="C1754" i="3"/>
  <c r="C1753" i="3"/>
  <c r="C1752" i="3"/>
  <c r="C1751" i="3"/>
  <c r="C1750" i="3"/>
  <c r="C1749" i="3"/>
  <c r="C1748" i="3"/>
  <c r="C1747" i="3"/>
  <c r="C1746" i="3"/>
  <c r="C1745" i="3"/>
  <c r="C1744" i="3"/>
  <c r="C1743" i="3"/>
  <c r="C1742" i="3"/>
  <c r="C1741" i="3"/>
  <c r="C1740" i="3"/>
  <c r="C1739" i="3"/>
  <c r="C1738" i="3"/>
  <c r="C1737" i="3"/>
  <c r="C1736" i="3"/>
  <c r="C1735" i="3"/>
  <c r="C1734" i="3"/>
  <c r="C1733" i="3"/>
  <c r="C1732" i="3"/>
  <c r="C1731" i="3"/>
  <c r="C1730" i="3"/>
  <c r="C1729" i="3"/>
  <c r="C1728" i="3"/>
  <c r="C1727" i="3"/>
  <c r="C1726" i="3"/>
  <c r="C1725" i="3"/>
  <c r="C1724" i="3"/>
  <c r="C1723" i="3"/>
  <c r="C1722" i="3"/>
  <c r="C1721" i="3"/>
  <c r="C1720" i="3"/>
  <c r="C1719" i="3"/>
  <c r="C1718" i="3"/>
  <c r="C1717" i="3"/>
  <c r="C1716" i="3"/>
  <c r="C1715" i="3"/>
  <c r="C1714" i="3"/>
  <c r="C1713" i="3"/>
  <c r="C1712" i="3"/>
  <c r="C1711" i="3"/>
  <c r="C1710" i="3"/>
  <c r="C1709" i="3"/>
  <c r="C1708" i="3"/>
  <c r="C1707" i="3"/>
  <c r="C1706" i="3"/>
  <c r="C1705" i="3"/>
  <c r="C1704" i="3"/>
  <c r="C1703" i="3"/>
  <c r="C1702" i="3"/>
  <c r="C1701" i="3"/>
  <c r="C1700" i="3"/>
  <c r="C1699" i="3"/>
  <c r="C1698" i="3"/>
  <c r="C1697" i="3"/>
  <c r="C1696" i="3"/>
  <c r="C1695" i="3"/>
  <c r="C1694" i="3"/>
  <c r="C1693" i="3"/>
  <c r="C1692" i="3"/>
  <c r="C1691" i="3"/>
  <c r="C1690" i="3"/>
  <c r="C1689" i="3"/>
  <c r="C1688" i="3"/>
  <c r="C1687" i="3"/>
  <c r="C1686" i="3"/>
  <c r="C1685" i="3"/>
  <c r="C1684" i="3"/>
  <c r="C1683" i="3"/>
  <c r="C1682" i="3"/>
  <c r="C1681" i="3"/>
  <c r="C1680" i="3"/>
  <c r="C1679" i="3"/>
  <c r="C1678" i="3"/>
  <c r="C1677" i="3"/>
  <c r="C1676" i="3"/>
  <c r="C1675" i="3"/>
  <c r="C1674" i="3"/>
  <c r="C1673" i="3"/>
  <c r="C1672" i="3"/>
  <c r="C1671" i="3"/>
  <c r="C1670" i="3"/>
  <c r="C1669" i="3"/>
  <c r="C1668" i="3"/>
  <c r="C1667" i="3"/>
  <c r="C1666" i="3"/>
  <c r="C1665" i="3"/>
  <c r="C1664" i="3"/>
  <c r="C1663" i="3"/>
  <c r="C1662" i="3"/>
  <c r="C1661" i="3"/>
  <c r="C1660" i="3"/>
  <c r="C1659" i="3"/>
  <c r="C1658" i="3"/>
  <c r="C1657" i="3"/>
  <c r="C1656" i="3"/>
  <c r="C1655" i="3"/>
  <c r="C1654" i="3"/>
  <c r="C1653" i="3"/>
  <c r="C1652" i="3"/>
  <c r="C1651" i="3"/>
  <c r="C1650" i="3"/>
  <c r="C1649" i="3"/>
  <c r="C1648" i="3"/>
  <c r="C1647" i="3"/>
  <c r="C1646" i="3"/>
  <c r="C1645" i="3"/>
  <c r="C1644" i="3"/>
  <c r="C1643" i="3"/>
  <c r="C1642" i="3"/>
  <c r="C1641" i="3"/>
  <c r="C1640" i="3"/>
  <c r="C1639" i="3"/>
  <c r="C1638" i="3"/>
  <c r="C1637" i="3"/>
  <c r="C1636" i="3"/>
  <c r="C1635" i="3"/>
  <c r="C1634" i="3"/>
  <c r="C1633" i="3"/>
  <c r="C1632" i="3"/>
  <c r="C1631" i="3"/>
  <c r="C1630" i="3"/>
  <c r="C1629" i="3"/>
  <c r="C1628" i="3"/>
  <c r="C1627" i="3"/>
  <c r="C1626" i="3"/>
  <c r="C1625" i="3"/>
  <c r="C1624" i="3"/>
  <c r="C1623" i="3"/>
  <c r="C1622" i="3"/>
  <c r="C1621" i="3"/>
  <c r="C1620" i="3"/>
  <c r="C1619" i="3"/>
  <c r="C1618" i="3"/>
  <c r="C1617" i="3"/>
  <c r="C1616" i="3"/>
  <c r="C1615" i="3"/>
  <c r="C1614" i="3"/>
  <c r="C1613" i="3"/>
  <c r="C1612" i="3"/>
  <c r="C1611" i="3"/>
  <c r="C1610" i="3"/>
  <c r="C1609" i="3"/>
  <c r="C1608" i="3"/>
  <c r="C1607" i="3"/>
  <c r="C1606" i="3"/>
  <c r="C1605" i="3"/>
  <c r="C1604" i="3"/>
  <c r="C1603" i="3"/>
  <c r="C1602" i="3"/>
  <c r="C1601" i="3"/>
  <c r="C1600" i="3"/>
  <c r="C1599" i="3"/>
  <c r="C1598" i="3"/>
  <c r="C1597" i="3"/>
  <c r="C1596" i="3"/>
  <c r="C1595" i="3"/>
  <c r="C1594" i="3"/>
  <c r="C1593" i="3"/>
  <c r="C1592" i="3"/>
  <c r="C1591" i="3"/>
  <c r="C1590" i="3"/>
  <c r="C1589" i="3"/>
  <c r="C1588" i="3"/>
  <c r="C1587" i="3"/>
  <c r="C1586" i="3"/>
  <c r="C1585" i="3"/>
  <c r="C1584" i="3"/>
  <c r="C1583" i="3"/>
  <c r="C1582" i="3"/>
  <c r="C1581" i="3"/>
  <c r="C1580" i="3"/>
  <c r="C1579" i="3"/>
  <c r="C1578" i="3"/>
  <c r="C1577" i="3"/>
  <c r="C1576" i="3"/>
  <c r="C1575" i="3"/>
  <c r="C1574" i="3"/>
  <c r="C1573" i="3"/>
  <c r="C1572" i="3"/>
  <c r="C1571" i="3"/>
  <c r="C1570" i="3"/>
  <c r="C1569" i="3"/>
  <c r="C1568" i="3"/>
  <c r="C1567" i="3"/>
  <c r="C1566" i="3"/>
  <c r="C1565" i="3"/>
  <c r="C1564" i="3"/>
  <c r="C1563" i="3"/>
  <c r="C1562" i="3"/>
  <c r="C1561" i="3"/>
  <c r="C1560" i="3"/>
  <c r="C1559" i="3"/>
  <c r="C1558" i="3"/>
  <c r="C1557" i="3"/>
  <c r="C1556" i="3"/>
  <c r="C1555" i="3"/>
  <c r="C1554" i="3"/>
  <c r="C1553" i="3"/>
  <c r="C1552" i="3"/>
  <c r="C1551" i="3"/>
  <c r="C1550" i="3"/>
  <c r="C1549" i="3"/>
  <c r="C1548" i="3"/>
  <c r="C1547" i="3"/>
  <c r="C1546" i="3"/>
  <c r="C1545" i="3"/>
  <c r="C1544" i="3"/>
  <c r="C1543" i="3"/>
  <c r="C1542" i="3"/>
  <c r="C1541" i="3"/>
  <c r="C1540" i="3"/>
  <c r="C1539" i="3"/>
  <c r="C1538" i="3"/>
  <c r="C1537" i="3"/>
  <c r="C1536" i="3"/>
  <c r="C1535" i="3"/>
  <c r="C1534" i="3"/>
  <c r="C1533" i="3"/>
  <c r="C1532" i="3"/>
  <c r="C1531" i="3"/>
  <c r="C1530" i="3"/>
  <c r="C1529" i="3"/>
  <c r="C1528" i="3"/>
  <c r="C1527" i="3"/>
  <c r="C1526" i="3"/>
  <c r="C1525" i="3"/>
  <c r="C1524" i="3"/>
  <c r="C1523" i="3"/>
  <c r="C1522" i="3"/>
  <c r="C1521" i="3"/>
  <c r="C1520" i="3"/>
  <c r="C1519" i="3"/>
  <c r="C1518" i="3"/>
  <c r="C1517" i="3"/>
  <c r="C1516" i="3"/>
  <c r="C1515" i="3"/>
  <c r="C1514" i="3"/>
  <c r="C1513" i="3"/>
  <c r="C1512" i="3"/>
  <c r="C1511" i="3"/>
  <c r="C1510" i="3"/>
  <c r="C1509" i="3"/>
  <c r="C1508" i="3"/>
  <c r="C1507" i="3"/>
  <c r="C1506" i="3"/>
  <c r="C1505" i="3"/>
  <c r="C1504" i="3"/>
  <c r="C1503" i="3"/>
  <c r="C1502" i="3"/>
  <c r="C1501" i="3"/>
  <c r="C1500" i="3"/>
  <c r="C1499" i="3"/>
  <c r="C1498" i="3"/>
  <c r="C1497" i="3"/>
  <c r="C1496" i="3"/>
  <c r="C1495" i="3"/>
  <c r="C1494" i="3"/>
  <c r="C1493" i="3"/>
  <c r="C1492" i="3"/>
  <c r="C1491" i="3"/>
  <c r="C1490" i="3"/>
  <c r="C1489" i="3"/>
  <c r="C1488" i="3"/>
  <c r="C1487" i="3"/>
  <c r="C1486" i="3"/>
  <c r="C1485" i="3"/>
  <c r="C1484" i="3"/>
  <c r="C1483" i="3"/>
  <c r="C1482" i="3"/>
  <c r="C1481" i="3"/>
  <c r="C1480" i="3"/>
  <c r="C1479" i="3"/>
  <c r="C1478" i="3"/>
  <c r="C1474" i="3"/>
  <c r="C1475" i="3"/>
  <c r="C1476" i="3"/>
  <c r="C1477" i="3"/>
  <c r="T13" i="8" l="1"/>
  <c r="AO18" i="6"/>
  <c r="AH13" i="8" s="1"/>
  <c r="S13" i="8"/>
  <c r="AN18" i="6"/>
  <c r="AG13" i="8" s="1"/>
  <c r="R13" i="8"/>
  <c r="AM18" i="6"/>
  <c r="AF13" i="8" s="1"/>
  <c r="AK18" i="6"/>
  <c r="U18" i="6"/>
  <c r="U13" i="8" s="1"/>
  <c r="P13" i="8"/>
  <c r="Q13" i="8"/>
  <c r="AL18" i="6"/>
  <c r="AE13" i="8" s="1"/>
  <c r="K12" i="8"/>
  <c r="E12" i="8"/>
  <c r="AA12" i="8"/>
  <c r="J12" i="8"/>
  <c r="D12" i="8"/>
  <c r="Z12" i="8"/>
  <c r="M12" i="8"/>
  <c r="I12" i="8"/>
  <c r="C12" i="8"/>
  <c r="Y12" i="8"/>
  <c r="F12" i="8"/>
  <c r="Y11" i="8"/>
  <c r="L10" i="8"/>
  <c r="AI14" i="6"/>
  <c r="AI13" i="6"/>
  <c r="Y8" i="8"/>
  <c r="F8" i="8"/>
  <c r="X7" i="8"/>
  <c r="F7" i="8"/>
  <c r="F6" i="8"/>
  <c r="M11" i="8"/>
  <c r="D11" i="8"/>
  <c r="C11" i="8"/>
  <c r="C6" i="8"/>
  <c r="D7" i="8"/>
  <c r="E8" i="8"/>
  <c r="F9" i="8"/>
  <c r="I10" i="8"/>
  <c r="C10" i="8"/>
  <c r="M10" i="8"/>
  <c r="C5" i="8"/>
  <c r="E5" i="8"/>
  <c r="C7" i="8"/>
  <c r="D8" i="8"/>
  <c r="E9" i="8"/>
  <c r="B10" i="8"/>
  <c r="F10" i="8"/>
  <c r="E6" i="8"/>
  <c r="C8" i="8"/>
  <c r="D9" i="8"/>
  <c r="K10" i="8"/>
  <c r="E10" i="8"/>
  <c r="D5" i="8"/>
  <c r="D6" i="8"/>
  <c r="AA6" i="8"/>
  <c r="E7" i="8"/>
  <c r="C9" i="8"/>
  <c r="Z9" i="8"/>
  <c r="J10" i="8"/>
  <c r="D10" i="8"/>
  <c r="AA10" i="8"/>
  <c r="F5" i="8"/>
  <c r="AP18" i="6" l="1"/>
  <c r="AI13" i="8" s="1"/>
  <c r="AD13" i="8"/>
  <c r="S17" i="6"/>
  <c r="L12" i="8"/>
  <c r="X12" i="8"/>
  <c r="G17" i="6"/>
  <c r="G12" i="8" s="1"/>
  <c r="B12" i="8"/>
  <c r="W12" i="8"/>
  <c r="AB12" i="8"/>
  <c r="R17" i="6"/>
  <c r="P17" i="6"/>
  <c r="P12" i="8" s="1"/>
  <c r="N17" i="6"/>
  <c r="N12" i="8" s="1"/>
  <c r="Q17" i="6"/>
  <c r="T17" i="6"/>
  <c r="AB17" i="6"/>
  <c r="AI17" i="6"/>
  <c r="Z11" i="8"/>
  <c r="X6" i="8"/>
  <c r="E11" i="8"/>
  <c r="G23" i="6"/>
  <c r="AA11" i="8"/>
  <c r="Z10" i="8"/>
  <c r="T16" i="6"/>
  <c r="F11" i="8"/>
  <c r="L11" i="8"/>
  <c r="S16" i="6"/>
  <c r="B11" i="8"/>
  <c r="G16" i="6"/>
  <c r="G11" i="8" s="1"/>
  <c r="K11" i="8"/>
  <c r="R16" i="6"/>
  <c r="Y10" i="8"/>
  <c r="I11" i="8"/>
  <c r="N16" i="6"/>
  <c r="N11" i="8" s="1"/>
  <c r="P16" i="6"/>
  <c r="W11" i="8"/>
  <c r="AB11" i="8"/>
  <c r="AB16" i="6"/>
  <c r="W10" i="8"/>
  <c r="AB10" i="8"/>
  <c r="X10" i="8"/>
  <c r="X11" i="8"/>
  <c r="AI16" i="6"/>
  <c r="J11" i="8"/>
  <c r="Q16" i="6"/>
  <c r="AI11" i="6"/>
  <c r="R11" i="6"/>
  <c r="K6" i="8"/>
  <c r="Q10" i="6"/>
  <c r="J5" i="8"/>
  <c r="Q15" i="6"/>
  <c r="Q10" i="8" s="1"/>
  <c r="B8" i="8"/>
  <c r="G13" i="6"/>
  <c r="G8" i="8" s="1"/>
  <c r="Q11" i="6"/>
  <c r="J6" i="8"/>
  <c r="Z5" i="8"/>
  <c r="G22" i="6"/>
  <c r="AA9" i="8"/>
  <c r="AB9" i="8"/>
  <c r="W9" i="8"/>
  <c r="AB14" i="6"/>
  <c r="AI10" i="6"/>
  <c r="S15" i="6"/>
  <c r="S10" i="8" s="1"/>
  <c r="N22" i="6"/>
  <c r="AI12" i="6"/>
  <c r="S11" i="6"/>
  <c r="L6" i="8"/>
  <c r="AB22" i="6"/>
  <c r="G14" i="6"/>
  <c r="G9" i="8" s="1"/>
  <c r="B9" i="8"/>
  <c r="X8" i="8"/>
  <c r="Q12" i="6"/>
  <c r="J7" i="8"/>
  <c r="Z6" i="8"/>
  <c r="AB15" i="6"/>
  <c r="AB6" i="8"/>
  <c r="W6" i="8"/>
  <c r="AB11" i="6"/>
  <c r="S12" i="6"/>
  <c r="L7" i="8"/>
  <c r="AA5" i="8"/>
  <c r="P10" i="6"/>
  <c r="N10" i="6"/>
  <c r="N5" i="8" s="1"/>
  <c r="I5" i="8"/>
  <c r="R14" i="6"/>
  <c r="K9" i="8"/>
  <c r="T12" i="6"/>
  <c r="M7" i="8"/>
  <c r="N12" i="6"/>
  <c r="N7" i="8" s="1"/>
  <c r="P12" i="6"/>
  <c r="I7" i="8"/>
  <c r="Y6" i="8"/>
  <c r="W5" i="8"/>
  <c r="AB5" i="8"/>
  <c r="AB10" i="6"/>
  <c r="AA7" i="8"/>
  <c r="W7" i="8"/>
  <c r="AB7" i="8"/>
  <c r="AB12" i="6"/>
  <c r="P11" i="6"/>
  <c r="N11" i="6"/>
  <c r="N6" i="8" s="1"/>
  <c r="I6" i="8"/>
  <c r="S10" i="6"/>
  <c r="L5" i="8"/>
  <c r="S13" i="6"/>
  <c r="L8" i="8"/>
  <c r="X5" i="8"/>
  <c r="R15" i="6"/>
  <c r="R10" i="8" s="1"/>
  <c r="T13" i="6"/>
  <c r="M8" i="8"/>
  <c r="P13" i="6"/>
  <c r="N13" i="6"/>
  <c r="N8" i="8" s="1"/>
  <c r="I8" i="8"/>
  <c r="Y7" i="8"/>
  <c r="G15" i="6"/>
  <c r="G10" i="8" s="1"/>
  <c r="X9" i="8"/>
  <c r="Q13" i="6"/>
  <c r="J8" i="8"/>
  <c r="Z7" i="8"/>
  <c r="AI15" i="6"/>
  <c r="S14" i="6"/>
  <c r="L9" i="8"/>
  <c r="B6" i="8"/>
  <c r="G11" i="6"/>
  <c r="G6" i="8" s="1"/>
  <c r="T14" i="6"/>
  <c r="M9" i="8"/>
  <c r="P14" i="6"/>
  <c r="I9" i="8"/>
  <c r="N14" i="6"/>
  <c r="N9" i="8" s="1"/>
  <c r="R12" i="6"/>
  <c r="K7" i="8"/>
  <c r="M5" i="8"/>
  <c r="T10" i="6"/>
  <c r="G10" i="6"/>
  <c r="G5" i="8" s="1"/>
  <c r="B5" i="8"/>
  <c r="Q14" i="6"/>
  <c r="J9" i="8"/>
  <c r="Z8" i="8"/>
  <c r="G12" i="6"/>
  <c r="G7" i="8" s="1"/>
  <c r="B7" i="8"/>
  <c r="R10" i="6"/>
  <c r="K5" i="8"/>
  <c r="AI22" i="6"/>
  <c r="AA8" i="8"/>
  <c r="W8" i="8"/>
  <c r="AB13" i="6"/>
  <c r="AB8" i="8"/>
  <c r="Y5" i="8"/>
  <c r="T15" i="6"/>
  <c r="T10" i="8" s="1"/>
  <c r="P15" i="6"/>
  <c r="P10" i="8" s="1"/>
  <c r="N15" i="6"/>
  <c r="N10" i="8" s="1"/>
  <c r="Y9" i="8"/>
  <c r="R13" i="6"/>
  <c r="K8" i="8"/>
  <c r="T11" i="6"/>
  <c r="M6" i="8"/>
  <c r="AO17" i="6" l="1"/>
  <c r="AH12" i="8" s="1"/>
  <c r="T12" i="8"/>
  <c r="AM17" i="6"/>
  <c r="AF12" i="8" s="1"/>
  <c r="R12" i="8"/>
  <c r="AL17" i="6"/>
  <c r="AE12" i="8" s="1"/>
  <c r="Q12" i="8"/>
  <c r="AN17" i="6"/>
  <c r="AG12" i="8" s="1"/>
  <c r="S12" i="8"/>
  <c r="U17" i="6"/>
  <c r="U12" i="8" s="1"/>
  <c r="AK17" i="6"/>
  <c r="C10" i="9"/>
  <c r="D10" i="9"/>
  <c r="AN16" i="6"/>
  <c r="AG11" i="8" s="1"/>
  <c r="S11" i="8"/>
  <c r="AL16" i="6"/>
  <c r="AE11" i="8" s="1"/>
  <c r="Q11" i="8"/>
  <c r="P11" i="8"/>
  <c r="AK16" i="6"/>
  <c r="U16" i="6"/>
  <c r="U11" i="8" s="1"/>
  <c r="AM16" i="6"/>
  <c r="AF11" i="8" s="1"/>
  <c r="R11" i="8"/>
  <c r="AO16" i="6"/>
  <c r="AH11" i="8" s="1"/>
  <c r="T11" i="8"/>
  <c r="AO15" i="6"/>
  <c r="AH10" i="8" s="1"/>
  <c r="R5" i="8"/>
  <c r="AM10" i="6"/>
  <c r="AF5" i="8" s="1"/>
  <c r="AK14" i="6"/>
  <c r="U14" i="6"/>
  <c r="U9" i="8" s="1"/>
  <c r="P9" i="8"/>
  <c r="AN14" i="6"/>
  <c r="AG9" i="8" s="1"/>
  <c r="S9" i="8"/>
  <c r="Q8" i="8"/>
  <c r="AL13" i="6"/>
  <c r="AE8" i="8" s="1"/>
  <c r="AK11" i="6"/>
  <c r="U11" i="6"/>
  <c r="U6" i="8" s="1"/>
  <c r="P6" i="8"/>
  <c r="S6" i="8"/>
  <c r="AN11" i="6"/>
  <c r="AG6" i="8" s="1"/>
  <c r="AN15" i="6"/>
  <c r="AG10" i="8" s="1"/>
  <c r="U22" i="6"/>
  <c r="AL10" i="6"/>
  <c r="AE5" i="8" s="1"/>
  <c r="Q5" i="8"/>
  <c r="AM11" i="6"/>
  <c r="AF6" i="8" s="1"/>
  <c r="R6" i="8"/>
  <c r="AL14" i="6"/>
  <c r="AE9" i="8" s="1"/>
  <c r="Q9" i="8"/>
  <c r="AO10" i="6"/>
  <c r="AH5" i="8" s="1"/>
  <c r="T5" i="8"/>
  <c r="AM12" i="6"/>
  <c r="AF7" i="8" s="1"/>
  <c r="R7" i="8"/>
  <c r="AO13" i="6"/>
  <c r="AH8" i="8" s="1"/>
  <c r="T8" i="8"/>
  <c r="AN10" i="6"/>
  <c r="AG5" i="8" s="1"/>
  <c r="S5" i="8"/>
  <c r="R9" i="8"/>
  <c r="AM14" i="6"/>
  <c r="AF9" i="8" s="1"/>
  <c r="U10" i="6"/>
  <c r="U5" i="8" s="1"/>
  <c r="AK10" i="6"/>
  <c r="P5" i="8"/>
  <c r="AN12" i="6"/>
  <c r="AG7" i="8" s="1"/>
  <c r="S7" i="8"/>
  <c r="AL12" i="6"/>
  <c r="AE7" i="8" s="1"/>
  <c r="Q7" i="8"/>
  <c r="AL11" i="6"/>
  <c r="AE6" i="8" s="1"/>
  <c r="Q6" i="8"/>
  <c r="AL15" i="6"/>
  <c r="AE10" i="8" s="1"/>
  <c r="AM13" i="6"/>
  <c r="AF8" i="8" s="1"/>
  <c r="R8" i="8"/>
  <c r="AK15" i="6"/>
  <c r="AD10" i="8" s="1"/>
  <c r="U15" i="6"/>
  <c r="U10" i="8" s="1"/>
  <c r="AO14" i="6"/>
  <c r="AH9" i="8" s="1"/>
  <c r="T9" i="8"/>
  <c r="T7" i="8"/>
  <c r="AO12" i="6"/>
  <c r="AH7" i="8" s="1"/>
  <c r="AO11" i="6"/>
  <c r="AH6" i="8" s="1"/>
  <c r="T6" i="8"/>
  <c r="AK13" i="6"/>
  <c r="U13" i="6"/>
  <c r="U8" i="8" s="1"/>
  <c r="P8" i="8"/>
  <c r="AM15" i="6"/>
  <c r="AF10" i="8" s="1"/>
  <c r="AN13" i="6"/>
  <c r="AG8" i="8" s="1"/>
  <c r="S8" i="8"/>
  <c r="P7" i="8"/>
  <c r="AK12" i="6"/>
  <c r="U12" i="6"/>
  <c r="U7" i="8" s="1"/>
  <c r="D12" i="9" l="1"/>
  <c r="C12" i="9"/>
  <c r="AP17" i="6"/>
  <c r="AI12" i="8" s="1"/>
  <c r="AD12" i="8"/>
  <c r="C7" i="9"/>
  <c r="D11" i="9"/>
  <c r="D8" i="9"/>
  <c r="D5" i="9"/>
  <c r="C5" i="9"/>
  <c r="C6" i="9"/>
  <c r="D7" i="9"/>
  <c r="D9" i="9"/>
  <c r="D6" i="9"/>
  <c r="C9" i="9"/>
  <c r="C8" i="9"/>
  <c r="C11" i="9"/>
  <c r="AP16" i="6"/>
  <c r="AI11" i="8" s="1"/>
  <c r="AD11" i="8"/>
  <c r="C2" i="9" s="1"/>
  <c r="AD5" i="8"/>
  <c r="AP10" i="6"/>
  <c r="AI5" i="8" s="1"/>
  <c r="AD9" i="8"/>
  <c r="AP14" i="6"/>
  <c r="AI9" i="8" s="1"/>
  <c r="AP12" i="6"/>
  <c r="AI7" i="8" s="1"/>
  <c r="AD7" i="8"/>
  <c r="AD8" i="8"/>
  <c r="AP13" i="6"/>
  <c r="AI8" i="8" s="1"/>
  <c r="AP22" i="6"/>
  <c r="AP15" i="6"/>
  <c r="AI10" i="8" s="1"/>
  <c r="AD6" i="8"/>
  <c r="AP11" i="6"/>
  <c r="AI6" i="8" s="1"/>
</calcChain>
</file>

<file path=xl/sharedStrings.xml><?xml version="1.0" encoding="utf-8"?>
<sst xmlns="http://schemas.openxmlformats.org/spreadsheetml/2006/main" count="22134" uniqueCount="274">
  <si>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</si>
  <si>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</si>
  <si>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</si>
  <si>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</si>
  <si>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</si>
  <si>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</si>
  <si>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</si>
  <si>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</si>
  <si>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</si>
  <si>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</si>
  <si>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</si>
  <si>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</si>
  <si>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</si>
  <si>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</si>
  <si>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</si>
  <si>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</si>
  <si>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</si>
  <si>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</si>
  <si>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</si>
  <si>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</si>
  <si>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</si>
  <si>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</si>
  <si>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</si>
  <si>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</si>
  <si>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</si>
  <si>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</si>
  <si>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</si>
  <si>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</si>
  <si>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</si>
  <si>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</si>
  <si>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</si>
  <si>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</si>
  <si>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</si>
  <si>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</si>
  <si>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</si>
  <si>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</si>
  <si>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</si>
  <si>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</si>
  <si>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</si>
  <si>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</si>
  <si>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</si>
  <si>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</si>
  <si>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</si>
  <si>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</si>
  <si>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</si>
  <si>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</si>
  <si>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</si>
  <si>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</si>
  <si>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</si>
  <si>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</si>
  <si>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</si>
  <si>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</si>
  <si>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</si>
  <si>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</si>
  <si>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</si>
  <si>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</si>
  <si>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</si>
  <si>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</si>
  <si>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</si>
  <si>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</si>
  <si>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</si>
  <si>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</si>
  <si>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</si>
  <si>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</si>
  <si>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</si>
  <si>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</si>
  <si>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</si>
  <si>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</si>
  <si>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</si>
  <si>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</si>
  <si>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</si>
  <si>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</si>
  <si>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</si>
  <si>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</si>
  <si>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</si>
  <si>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</si>
  <si>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</si>
  <si>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</si>
  <si>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</si>
  <si>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</si>
  <si>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</si>
  <si>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</si>
  <si>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</si>
  <si>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</si>
  <si>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</si>
  <si>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</si>
  <si>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</si>
  <si>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</si>
  <si>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</si>
  <si>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</si>
  <si>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</si>
  <si>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</si>
  <si>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</si>
  <si>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</si>
  <si>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</si>
  <si>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</si>
  <si>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</si>
  <si>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</si>
  <si>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</si>
  <si>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</si>
  <si>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</si>
  <si>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</si>
  <si>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</si>
  <si>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</si>
  <si>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</si>
  <si>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</si>
  <si>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</si>
  <si>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</si>
  <si>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</si>
  <si>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</si>
  <si>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</si>
  <si>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</si>
  <si>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</si>
  <si>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</si>
  <si>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</si>
  <si>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</si>
  <si>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</si>
  <si>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</si>
  <si>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</si>
  <si>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</si>
  <si>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</si>
  <si>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</si>
  <si>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</si>
  <si>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</si>
  <si>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</si>
  <si>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</si>
  <si>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</si>
  <si>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</si>
  <si>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</si>
  <si>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</si>
  <si>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</si>
  <si>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</si>
  <si>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</si>
  <si>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</si>
  <si>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</si>
  <si>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</si>
  <si>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</si>
  <si>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</si>
  <si>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</si>
  <si>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</si>
  <si>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</si>
  <si>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</si>
  <si>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</si>
  <si>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</si>
  <si>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</si>
  <si>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</si>
  <si>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</si>
  <si>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</si>
  <si>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</si>
  <si>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</si>
  <si>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</si>
  <si>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</si>
  <si>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</si>
  <si>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</si>
  <si>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</si>
  <si>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</si>
  <si>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</si>
  <si>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</si>
  <si>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</si>
  <si>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</si>
  <si>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</si>
  <si>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</si>
  <si>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</si>
  <si>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</si>
  <si>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</si>
  <si>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</si>
  <si>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Sexual Orientation</t>
  </si>
  <si>
    <t>Sexual Orientation Not Stated</t>
  </si>
  <si>
    <t>Bisexual</t>
  </si>
  <si>
    <t>Gay/ Lesbian</t>
  </si>
  <si>
    <t>Hetrosexual</t>
  </si>
  <si>
    <t>Percentage that are LGB</t>
  </si>
  <si>
    <t>%age Not Stated</t>
  </si>
  <si>
    <t>E92000001</t>
  </si>
  <si>
    <t>1 The total number of employees.</t>
  </si>
  <si>
    <t>Experimental statistics</t>
  </si>
  <si>
    <t>The statistics in this table are Experimental Statistics.</t>
  </si>
  <si>
    <t>Sexual Orientation Not Collected</t>
  </si>
  <si>
    <t>3 Fire Control and Support Staff have been combined to avoid some individuals being identifiable.</t>
  </si>
  <si>
    <r>
      <t xml:space="preserve">FIRE </t>
    </r>
    <r>
      <rPr>
        <b/>
        <sz val="11"/>
        <rFont val="Arial Black"/>
        <family val="2"/>
      </rPr>
      <t xml:space="preserve">EXPERIMENTAL </t>
    </r>
    <r>
      <rPr>
        <b/>
        <sz val="11"/>
        <color rgb="FFFFFFFF"/>
        <rFont val="Arial Black"/>
        <family val="2"/>
      </rPr>
      <t>STATISTICS TABLE 1107: Staff headcount</t>
    </r>
    <r>
      <rPr>
        <b/>
        <vertAlign val="superscript"/>
        <sz val="11"/>
        <color rgb="FFFFFFFF"/>
        <rFont val="Arial Black"/>
        <family val="2"/>
      </rPr>
      <t>1</t>
    </r>
    <r>
      <rPr>
        <b/>
        <sz val="11"/>
        <color rgb="FFFFFFFF"/>
        <rFont val="Arial Black"/>
        <family val="2"/>
      </rPr>
      <t xml:space="preserve"> by sexual orientation and role, for England</t>
    </r>
  </si>
  <si>
    <t>The “not stated” and “not collected” proportions in these statistics are high and variable across different FRAs, meaning that they may not be fully representative of the FRS workforce. They should be used with caution and are published as “Experimental Statistics” to reflect these quality limitations. We aim to improve the quality of these statistics over time, if there is sufficient interest, and welcome any feedback via the email address below.
For data protection reasons we have combined or suppressed any categories with very small figures. For this reason statistics are published at an England-level only because FRS level figures would require heavy suppression.</t>
  </si>
  <si>
    <t>Heterosexual</t>
  </si>
  <si>
    <t>Dorset and Wiltshire</t>
  </si>
  <si>
    <t>KR</t>
  </si>
  <si>
    <t>E31000047</t>
  </si>
  <si>
    <t>"Stated" All Staff</t>
  </si>
  <si>
    <t>Not Collected</t>
  </si>
  <si>
    <t>Not stated</t>
  </si>
  <si>
    <t>Figures broadly consistent</t>
  </si>
  <si>
    <t>Source: Home Office Operational Statistics Data Collection, figures supplied by fire and rescue authorities.</t>
  </si>
  <si>
    <t>Contact: FireStatistics@homeoffice.gov.uk</t>
  </si>
  <si>
    <t>Pink cells</t>
  </si>
  <si>
    <t>are the ones picked up in the macro</t>
  </si>
  <si>
    <t>red font</t>
  </si>
  <si>
    <t>are the cells you need to check are still correct</t>
  </si>
  <si>
    <t>Link_Start</t>
  </si>
  <si>
    <t>Return_Name</t>
  </si>
  <si>
    <t>FRS_Loop</t>
  </si>
  <si>
    <t>Link_End</t>
  </si>
  <si>
    <t>\\Poise.Homeoffice.Local\Home\RQG\Users\BeevorE\My Documents\003 Fire Operational Statistics\</t>
  </si>
  <si>
    <t>2018_19</t>
  </si>
  <si>
    <t>\data supplied\HR\HR_</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</si>
  <si>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</si>
  <si>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</si>
  <si>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</si>
  <si>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</si>
  <si>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</si>
  <si>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</si>
  <si>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</si>
  <si>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</si>
  <si>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</si>
  <si>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</si>
  <si>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</si>
  <si>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</si>
  <si>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</si>
  <si>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</si>
  <si>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</si>
  <si>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</si>
  <si>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</si>
  <si>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</si>
  <si>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</si>
  <si>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</si>
  <si>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</si>
  <si>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</si>
  <si>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Sexual orientation not stated</t>
  </si>
  <si>
    <t>J31</t>
  </si>
  <si>
    <t>K31</t>
  </si>
  <si>
    <t>L31</t>
  </si>
  <si>
    <t>M31</t>
  </si>
  <si>
    <t>J27</t>
  </si>
  <si>
    <t>K27</t>
  </si>
  <si>
    <t>L27</t>
  </si>
  <si>
    <t>M27</t>
  </si>
  <si>
    <t>N27</t>
  </si>
  <si>
    <t>K17</t>
  </si>
  <si>
    <t>L17</t>
  </si>
  <si>
    <t>M17</t>
  </si>
  <si>
    <t>N17</t>
  </si>
  <si>
    <t>Next Update: Autumn 2020</t>
  </si>
  <si>
    <t>David</t>
  </si>
  <si>
    <t>No</t>
  </si>
  <si>
    <t>Paul</t>
  </si>
  <si>
    <t>Yes</t>
  </si>
  <si>
    <t>Checker</t>
  </si>
  <si>
    <t>Error?</t>
  </si>
  <si>
    <t>Eliot</t>
  </si>
  <si>
    <t>Comments</t>
  </si>
  <si>
    <t>Colleen</t>
  </si>
  <si>
    <t>Deborah</t>
  </si>
  <si>
    <t>Molly</t>
  </si>
  <si>
    <t>Spot check some figures from the raw data</t>
  </si>
  <si>
    <t>Victoria</t>
  </si>
  <si>
    <t>Total staff = sum firefighters and fire control and support staff</t>
  </si>
  <si>
    <t>Newest year has been included</t>
  </si>
  <si>
    <t>Footnotes are relevant</t>
  </si>
  <si>
    <t>Notes are correct</t>
  </si>
  <si>
    <t>Links work</t>
  </si>
  <si>
    <t>Last updated date is correct</t>
  </si>
  <si>
    <t>Next update date is planned next release period</t>
  </si>
  <si>
    <t>Checks for 1107</t>
  </si>
  <si>
    <t>Spot check some of the % LGB formula are correct in the raw sheet</t>
  </si>
  <si>
    <t>Last updated: 31 October 2019</t>
  </si>
  <si>
    <t>Check totals match 1101 (except for wholetime due to Dorset and Wiltshire having one member of staff identifying as 'other' gender)</t>
  </si>
  <si>
    <r>
      <t>On call firefighters</t>
    </r>
    <r>
      <rPr>
        <vertAlign val="superscript"/>
        <sz val="11"/>
        <color theme="1"/>
        <rFont val="Calibri"/>
        <family val="2"/>
        <scheme val="minor"/>
      </rPr>
      <t>2</t>
    </r>
  </si>
  <si>
    <r>
      <t>Fire Control and Support Staff</t>
    </r>
    <r>
      <rPr>
        <vertAlign val="superscript"/>
        <sz val="11"/>
        <color theme="1"/>
        <rFont val="Calibri"/>
        <family val="2"/>
        <scheme val="minor"/>
      </rPr>
      <t>4</t>
    </r>
  </si>
  <si>
    <r>
      <t>Year</t>
    </r>
    <r>
      <rPr>
        <vertAlign val="superscript"/>
        <sz val="11"/>
        <color theme="1"/>
        <rFont val="Calibri"/>
        <family val="2"/>
        <scheme val="minor"/>
      </rPr>
      <t>4</t>
    </r>
  </si>
  <si>
    <r>
      <t>Sexual Orientation Not Collected</t>
    </r>
    <r>
      <rPr>
        <vertAlign val="superscript"/>
        <sz val="11"/>
        <color theme="1"/>
        <rFont val="Calibri"/>
        <family val="2"/>
        <scheme val="minor"/>
      </rPr>
      <t>5</t>
    </r>
  </si>
  <si>
    <r>
      <t>Percentage that are LGB</t>
    </r>
    <r>
      <rPr>
        <i/>
        <vertAlign val="superscript"/>
        <sz val="11"/>
        <color theme="1"/>
        <rFont val="Calibri"/>
        <family val="2"/>
        <scheme val="minor"/>
      </rPr>
      <t>6</t>
    </r>
  </si>
  <si>
    <r>
      <t>Sexual Orientation Not Collected</t>
    </r>
    <r>
      <rPr>
        <b/>
        <vertAlign val="superscript"/>
        <sz val="11"/>
        <color theme="1"/>
        <rFont val="Calibri"/>
        <family val="2"/>
        <scheme val="minor"/>
      </rPr>
      <t>5</t>
    </r>
  </si>
  <si>
    <r>
      <t>Percentage that are LGB</t>
    </r>
    <r>
      <rPr>
        <b/>
        <i/>
        <vertAlign val="superscript"/>
        <sz val="11"/>
        <color theme="1"/>
        <rFont val="Calibri"/>
        <family val="2"/>
        <scheme val="minor"/>
      </rPr>
      <t>6</t>
    </r>
  </si>
  <si>
    <t>4 Position at 31 March of each year.</t>
  </si>
  <si>
    <t>2 Also known as Retained Duty System.</t>
  </si>
  <si>
    <t>5 Some fire and rescue authorities do not explicitly collect information on the sexual orientation of their staff. Where all of the data for an authority are “not stated”,  it has been assumed that this information is not collected.</t>
  </si>
  <si>
    <t>6 Of those who stated explicitly their sexual orientation.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</si>
</sst>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sz val="11"/>
      <name val="Arial Black"/>
      <family val="2"/>
    </font>
    <font>
      <i/>
      <sz val="11"/>
      <color theme="1"/>
      <name val="Calibri"/>
      <family val="2"/>
      <scheme val="minor"/>
    </font>
    <font>
      <i/>
      <vertAlign val="superscript"/>
      <sz val="11"/>
      <color theme="1"/>
      <name val="Calibri"/>
      <family val="2"/>
      <scheme val="minor"/>
    </font>
    <font>
      <b/>
      <vertAlign val="superscript"/>
      <sz val="11"/>
      <color theme="1"/>
      <name val="Calibri"/>
      <family val="2"/>
      <scheme val="minor"/>
    </font>
    <font>
      <b/>
      <i/>
      <sz val="11"/>
      <color theme="1"/>
      <name val="Calibri"/>
      <family val="2"/>
      <scheme val="minor"/>
    </font>
    <font>
      <b/>
      <i/>
      <vertAlign val="superscript"/>
      <sz val="11"/>
      <color theme="1"/>
      <name val="Calibri"/>
      <family val="2"/>
      <scheme val="minor"/>
    </font>
    <font>
      <sz val="10"/>
      <color rgb="FFFF0000"/>
      <name val="Calibri"/>
      <family val="2"/>
      <scheme val="minor"/>
    </font>
    <font>
      <sz val="10"/>
      <color rgb="FFFF0000"/>
      <name val="MS Sans Serif"/>
    </font>
  </fonts>
  <fills count="9">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theme="0"/>
        <bgColor rgb="FFFFC000"/>
      </patternFill>
    </fill>
    <fill>
      <patternFill patternType="solid">
        <fgColor rgb="FFFFCCFF"/>
        <bgColor indexed="64"/>
      </patternFill>
    </fill>
    <fill>
      <patternFill patternType="solid">
        <fgColor rgb="FF99CCFF"/>
        <bgColor indexed="64"/>
      </patternFill>
    </fill>
  </fills>
  <borders count="3">
    <border>
      <left/>
      <right/>
      <top/>
      <bottom/>
      <diagonal/>
    </border>
    <border>
      <left/>
      <right/>
      <top/>
      <bottom style="medium">
        <color rgb="FFFF0000"/>
      </bottom>
      <diagonal/>
    </border>
    <border>
      <left/>
      <right/>
      <top style="medium">
        <color rgb="FFFF0000"/>
      </top>
      <bottom/>
      <diagonal/>
    </border>
  </borders>
  <cellStyleXfs count="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cellStyleXfs>
  <cellXfs count="107">
    <xf numFmtId="0" fontId="0" fillId="0" borderId="0" xfId="0"/>
    <xf numFmtId="0" fontId="3" fillId="0" borderId="0" xfId="0" applyFont="1"/>
    <xf numFmtId="0" fontId="4" fillId="3" borderId="0" xfId="0" applyFont="1" applyFill="1" applyAlignment="1"/>
    <xf numFmtId="0" fontId="0" fillId="4" borderId="0" xfId="0" applyFill="1"/>
    <xf numFmtId="0" fontId="0" fillId="5" borderId="0" xfId="0" applyFill="1"/>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0" fontId="0" fillId="4" borderId="0" xfId="0" applyFill="1" applyBorder="1"/>
    <xf numFmtId="3" fontId="0" fillId="5" borderId="0" xfId="0" applyNumberFormat="1" applyFill="1" applyBorder="1" applyAlignment="1">
      <alignment horizontal="right"/>
    </xf>
    <xf numFmtId="3" fontId="3" fillId="5" borderId="0" xfId="0" applyNumberFormat="1" applyFont="1" applyFill="1" applyBorder="1" applyAlignment="1">
      <alignment horizontal="right"/>
    </xf>
    <xf numFmtId="3" fontId="0" fillId="5" borderId="0" xfId="0" applyNumberFormat="1" applyFill="1" applyBorder="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3" fontId="3" fillId="5" borderId="1" xfId="0" applyNumberFormat="1" applyFont="1" applyFill="1" applyBorder="1" applyAlignment="1">
      <alignment horizontal="right"/>
    </xf>
    <xf numFmtId="3" fontId="0" fillId="5" borderId="1" xfId="0" applyNumberFormat="1" applyFill="1" applyBorder="1"/>
    <xf numFmtId="0" fontId="0" fillId="4" borderId="0" xfId="0" applyFill="1" applyAlignment="1">
      <alignment wrapText="1"/>
    </xf>
    <xf numFmtId="0" fontId="11" fillId="4" borderId="0" xfId="3" applyFont="1"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3" fillId="4" borderId="1" xfId="0" applyFont="1" applyFill="1" applyBorder="1" applyAlignment="1">
      <alignment horizontal="center" vertical="center" wrapText="1"/>
    </xf>
    <xf numFmtId="0" fontId="9" fillId="6" borderId="0" xfId="2" applyFont="1" applyFill="1" applyAlignment="1">
      <alignment vertical="center"/>
    </xf>
    <xf numFmtId="2" fontId="0" fillId="0" borderId="0" xfId="0" applyNumberFormat="1"/>
    <xf numFmtId="0" fontId="13" fillId="0" borderId="0" xfId="0" applyFont="1"/>
    <xf numFmtId="0" fontId="2" fillId="0" borderId="0" xfId="0" applyFont="1"/>
    <xf numFmtId="165" fontId="3" fillId="5" borderId="0" xfId="1" applyNumberFormat="1" applyFont="1" applyFill="1" applyBorder="1" applyAlignment="1">
      <alignment horizontal="right"/>
    </xf>
    <xf numFmtId="2" fontId="2" fillId="0" borderId="0" xfId="0" applyNumberFormat="1" applyFont="1"/>
    <xf numFmtId="0" fontId="16" fillId="0" borderId="0" xfId="0" applyFont="1"/>
    <xf numFmtId="2" fontId="16" fillId="0" borderId="0" xfId="0" applyNumberFormat="1" applyFont="1"/>
    <xf numFmtId="0" fontId="2" fillId="0" borderId="0" xfId="0" applyFont="1" applyFill="1"/>
    <xf numFmtId="2" fontId="2" fillId="0" borderId="0" xfId="0" applyNumberFormat="1" applyFont="1" applyFill="1"/>
    <xf numFmtId="0" fontId="16" fillId="0" borderId="0" xfId="0" applyFont="1" applyFill="1"/>
    <xf numFmtId="2" fontId="16" fillId="0" borderId="0" xfId="0" applyNumberFormat="1" applyFont="1" applyFill="1"/>
    <xf numFmtId="9" fontId="0" fillId="5" borderId="0" xfId="1" applyFont="1" applyFill="1"/>
    <xf numFmtId="0" fontId="0" fillId="5" borderId="0" xfId="0" applyFill="1" applyAlignment="1">
      <alignment horizontal="right"/>
    </xf>
    <xf numFmtId="0" fontId="0" fillId="4" borderId="0" xfId="0" applyFill="1" applyAlignment="1">
      <alignment horizontal="left"/>
    </xf>
    <xf numFmtId="0" fontId="0" fillId="5" borderId="0" xfId="0" applyFill="1" applyAlignment="1">
      <alignment wrapText="1"/>
    </xf>
    <xf numFmtId="0" fontId="0" fillId="4" borderId="0" xfId="0" applyFill="1" applyBorder="1" applyAlignment="1">
      <alignment horizontal="center" vertical="center" wrapText="1"/>
    </xf>
    <xf numFmtId="0" fontId="18"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1" fillId="4" borderId="0" xfId="0" applyFont="1" applyFill="1" applyBorder="1" applyAlignment="1">
      <alignment horizontal="center" vertical="center" wrapText="1"/>
    </xf>
    <xf numFmtId="165" fontId="18" fillId="5" borderId="2" xfId="1" applyNumberFormat="1" applyFont="1" applyFill="1" applyBorder="1" applyAlignment="1">
      <alignment horizontal="right"/>
    </xf>
    <xf numFmtId="3" fontId="0" fillId="5" borderId="2" xfId="0" applyNumberFormat="1" applyFont="1" applyFill="1" applyBorder="1"/>
    <xf numFmtId="0" fontId="0" fillId="5" borderId="0" xfId="0" applyFill="1" applyBorder="1"/>
    <xf numFmtId="165" fontId="18" fillId="5" borderId="0" xfId="1" applyNumberFormat="1" applyFont="1" applyFill="1" applyBorder="1" applyAlignment="1">
      <alignment horizontal="right"/>
    </xf>
    <xf numFmtId="3" fontId="0" fillId="5" borderId="0" xfId="0" applyNumberFormat="1" applyFont="1" applyFill="1" applyBorder="1"/>
    <xf numFmtId="3" fontId="0" fillId="4" borderId="0" xfId="0" applyNumberFormat="1" applyFill="1" applyBorder="1"/>
    <xf numFmtId="165" fontId="18" fillId="5" borderId="1" xfId="1" applyNumberFormat="1" applyFont="1" applyFill="1" applyBorder="1" applyAlignment="1">
      <alignment horizontal="right"/>
    </xf>
    <xf numFmtId="3" fontId="0" fillId="5" borderId="1" xfId="0" applyNumberFormat="1" applyFont="1" applyFill="1" applyBorder="1"/>
    <xf numFmtId="9" fontId="0" fillId="4" borderId="0" xfId="1" applyFont="1" applyFill="1" applyBorder="1"/>
    <xf numFmtId="165" fontId="21" fillId="5" borderId="2" xfId="1" applyNumberFormat="1" applyFont="1" applyFill="1" applyBorder="1" applyAlignment="1">
      <alignment horizontal="right"/>
    </xf>
    <xf numFmtId="165" fontId="21" fillId="5" borderId="0" xfId="1" applyNumberFormat="1" applyFont="1" applyFill="1" applyBorder="1" applyAlignment="1">
      <alignment horizontal="right"/>
    </xf>
    <xf numFmtId="165" fontId="21" fillId="5" borderId="1" xfId="1" applyNumberFormat="1" applyFont="1" applyFill="1" applyBorder="1" applyAlignment="1">
      <alignment horizontal="right"/>
    </xf>
    <xf numFmtId="0" fontId="9" fillId="4" borderId="0" xfId="0" applyFont="1" applyFill="1"/>
    <xf numFmtId="0" fontId="2" fillId="4" borderId="0" xfId="0" applyFont="1" applyFill="1"/>
    <xf numFmtId="9" fontId="0" fillId="0" borderId="0" xfId="1" applyFont="1"/>
    <xf numFmtId="9" fontId="0" fillId="4" borderId="0" xfId="1" applyFont="1" applyFill="1" applyAlignment="1">
      <alignment wrapText="1"/>
    </xf>
    <xf numFmtId="0" fontId="0" fillId="4" borderId="0" xfId="0" applyFill="1" applyAlignment="1">
      <alignment horizontal="right"/>
    </xf>
    <xf numFmtId="3" fontId="2" fillId="0" borderId="0" xfId="0" applyNumberFormat="1" applyFont="1"/>
    <xf numFmtId="3" fontId="16" fillId="0" borderId="0" xfId="0" applyNumberFormat="1" applyFont="1"/>
    <xf numFmtId="1" fontId="2" fillId="0" borderId="0" xfId="0" applyNumberFormat="1" applyFont="1"/>
    <xf numFmtId="2" fontId="0" fillId="0" borderId="0" xfId="0" applyNumberFormat="1" applyFont="1" applyFill="1"/>
    <xf numFmtId="0" fontId="14" fillId="7" borderId="0" xfId="4" applyFill="1"/>
    <xf numFmtId="0" fontId="14" fillId="0" borderId="0" xfId="4"/>
    <xf numFmtId="0" fontId="2" fillId="0" borderId="0" xfId="4" applyFont="1"/>
    <xf numFmtId="0" fontId="14" fillId="8" borderId="0" xfId="4" applyFill="1"/>
    <xf numFmtId="0" fontId="3" fillId="8" borderId="0" xfId="4" applyFont="1" applyFill="1"/>
    <xf numFmtId="0" fontId="0" fillId="0" borderId="0" xfId="0" applyFill="1"/>
    <xf numFmtId="0" fontId="14" fillId="0" borderId="0" xfId="4" applyFill="1"/>
    <xf numFmtId="0" fontId="3" fillId="0" borderId="0" xfId="4" applyFont="1" applyFill="1"/>
    <xf numFmtId="0" fontId="2" fillId="7" borderId="0" xfId="4" quotePrefix="1" applyFont="1" applyFill="1"/>
    <xf numFmtId="0" fontId="2" fillId="7" borderId="0" xfId="4" applyFont="1" applyFill="1"/>
    <xf numFmtId="0" fontId="14" fillId="7" borderId="0" xfId="4" applyFont="1" applyFill="1"/>
    <xf numFmtId="0" fontId="2" fillId="0" borderId="0" xfId="4" applyFont="1" applyFill="1"/>
    <xf numFmtId="0" fontId="23" fillId="0" borderId="0" xfId="4" applyFont="1" applyFill="1"/>
    <xf numFmtId="0" fontId="23" fillId="0" borderId="0" xfId="4" applyFont="1"/>
    <xf numFmtId="0" fontId="0" fillId="8" borderId="0" xfId="0" applyFill="1"/>
    <xf numFmtId="0" fontId="2" fillId="7" borderId="0" xfId="0" applyFont="1" applyFill="1"/>
    <xf numFmtId="0" fontId="24" fillId="0" borderId="0" xfId="4" applyFont="1"/>
    <xf numFmtId="0" fontId="3" fillId="0" borderId="0" xfId="0" applyFont="1" applyAlignment="1">
      <alignment horizontal="center"/>
    </xf>
    <xf numFmtId="0" fontId="11" fillId="5" borderId="0" xfId="3" applyFill="1" applyAlignment="1">
      <alignment wrapText="1"/>
    </xf>
    <xf numFmtId="0" fontId="0" fillId="0" borderId="0" xfId="0" applyAlignment="1">
      <alignment wrapText="1"/>
    </xf>
    <xf numFmtId="0" fontId="0" fillId="4" borderId="0" xfId="0" applyFill="1" applyAlignment="1">
      <alignment horizontal="left" wrapText="1"/>
    </xf>
    <xf numFmtId="0" fontId="0" fillId="4" borderId="0" xfId="0" applyFill="1" applyAlignment="1">
      <alignment vertical="center" wrapText="1"/>
    </xf>
    <xf numFmtId="0" fontId="0" fillId="4" borderId="0" xfId="0" applyFill="1" applyAlignment="1"/>
    <xf numFmtId="0" fontId="0" fillId="4" borderId="1" xfId="0" applyFill="1" applyBorder="1" applyAlignment="1">
      <alignment horizontal="center"/>
    </xf>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6" borderId="0" xfId="2" applyFont="1" applyFill="1" applyAlignment="1">
      <alignment horizontal="center" vertical="center"/>
    </xf>
    <xf numFmtId="0" fontId="11" fillId="4" borderId="0" xfId="3" applyFont="1" applyFill="1" applyAlignment="1">
      <alignment horizontal="left"/>
    </xf>
    <xf numFmtId="0" fontId="11" fillId="5" borderId="0" xfId="3" applyFill="1" applyAlignment="1">
      <alignment horizontal="right"/>
    </xf>
    <xf numFmtId="0" fontId="0" fillId="4" borderId="0" xfId="0" applyFill="1" applyAlignment="1">
      <alignment horizontal="left" wrapText="1"/>
    </xf>
    <xf numFmtId="0" fontId="0" fillId="4" borderId="0" xfId="0" applyFill="1" applyAlignment="1">
      <alignment horizontal="left"/>
    </xf>
    <xf numFmtId="0" fontId="2" fillId="4" borderId="0" xfId="0" applyFont="1" applyFill="1" applyAlignment="1">
      <alignment horizontal="left" vertical="top" wrapText="1"/>
    </xf>
    <xf numFmtId="0" fontId="11" fillId="5" borderId="0" xfId="3" applyFill="1" applyAlignment="1">
      <alignment horizontal="right" wrapText="1"/>
    </xf>
    <xf numFmtId="0" fontId="11" fillId="4" borderId="0" xfId="3" applyFill="1" applyAlignment="1">
      <alignment horizontal="left"/>
    </xf>
    <xf numFmtId="0" fontId="4" fillId="2" borderId="0" xfId="0" applyFont="1" applyFill="1" applyAlignment="1">
      <alignment horizontal="left"/>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cellXfs>
  <cellStyles count="8">
    <cellStyle name="Comma 2" xfId="5" xr:uid="{00000000-0005-0000-0000-000000000000}"/>
    <cellStyle name="Hyperlink" xfId="3" xr:uid="{00000000-0005-0000-0000-000001000000}"/>
    <cellStyle name="Hyperlink 2" xfId="6" xr:uid="{00000000-0005-0000-0000-000002000000}"/>
    <cellStyle name="Normal" xfId="0" builtinId="0"/>
    <cellStyle name="Normal 2" xfId="2" xr:uid="{00000000-0005-0000-0000-000004000000}"/>
    <cellStyle name="Normal 3" xfId="4" xr:uid="{00000000-0005-0000-0000-000005000000}"/>
    <cellStyle name="Percent" xfId="1" builtinId="5"/>
    <cellStyle name="Percent 2" xfId="7" xr:uid="{00000000-0005-0000-0000-000007000000}"/>
  </cellStyles>
  <dxfs count="10">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 textlink="">
      <xdr:nvSpPr>
        <xdr:cNvPr id="2" name="Star: 5 Points 1">
          <a:extLst>
            <a:ext uri="{FF2B5EF4-FFF2-40B4-BE49-F238E27FC236}">
              <a16:creationId xmlns:a16="http://schemas.microsoft.com/office/drawing/2014/main" id="{E14FA3D6-DEDB-4509-9396-11EE0AB593F7}"/>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9.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election sqref="A1:AI1"/>
    </sheetView>
  </sheetViews>
  <sheetFormatPr defaultRowHeight="14.5"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workbookViewId="0">
      <selection sqref="A1:AI1"/>
    </sheetView>
  </sheetViews>
  <sheetFormatPr defaultRowHeight="14.5" x14ac:dyDescent="0.35"/>
  <cols>
    <col min="1" max="1" width="24.81640625" customWidth="1"/>
    <col min="3" max="3" width="31.81640625" bestFit="1" customWidth="1"/>
    <col min="4" max="4" width="16.81640625" customWidth="1"/>
  </cols>
  <sheetData>
    <row r="2" spans="1:4" x14ac:dyDescent="0.35">
      <c r="A2" t="s">
        <v>0</v>
      </c>
      <c r="B2" t="s">
        <v>1</v>
      </c>
      <c r="C2" t="s">
        <v>142</v>
      </c>
      <c r="D2" t="s">
        <v>2</v>
      </c>
    </row>
    <row r="3" spans="1:4" x14ac:dyDescent="0.35">
      <c r="A3" t="s">
        <v>3</v>
      </c>
      <c r="B3" t="s">
        <v>4</v>
      </c>
      <c r="C3" t="s">
        <v>142</v>
      </c>
      <c r="D3" t="s">
        <v>5</v>
      </c>
    </row>
    <row r="4" spans="1:4" x14ac:dyDescent="0.35">
      <c r="A4" t="s">
        <v>6</v>
      </c>
      <c r="B4" t="s">
        <v>7</v>
      </c>
      <c r="C4" t="s">
        <v>142</v>
      </c>
      <c r="D4" t="s">
        <v>8</v>
      </c>
    </row>
    <row r="5" spans="1:4" x14ac:dyDescent="0.35">
      <c r="A5" t="s">
        <v>9</v>
      </c>
      <c r="B5" t="s">
        <v>10</v>
      </c>
      <c r="C5" t="s">
        <v>142</v>
      </c>
      <c r="D5" t="s">
        <v>11</v>
      </c>
    </row>
    <row r="6" spans="1:4" x14ac:dyDescent="0.35">
      <c r="A6" t="s">
        <v>12</v>
      </c>
      <c r="B6" t="s">
        <v>13</v>
      </c>
      <c r="C6" t="s">
        <v>142</v>
      </c>
      <c r="D6" t="s">
        <v>14</v>
      </c>
    </row>
    <row r="7" spans="1:4" x14ac:dyDescent="0.35">
      <c r="A7" t="s">
        <v>15</v>
      </c>
      <c r="B7" t="s">
        <v>16</v>
      </c>
      <c r="C7" t="s">
        <v>142</v>
      </c>
      <c r="D7" t="s">
        <v>17</v>
      </c>
    </row>
    <row r="8" spans="1:4" x14ac:dyDescent="0.35">
      <c r="A8" t="s">
        <v>18</v>
      </c>
      <c r="B8" t="s">
        <v>19</v>
      </c>
      <c r="C8" t="s">
        <v>142</v>
      </c>
      <c r="D8" t="s">
        <v>20</v>
      </c>
    </row>
    <row r="9" spans="1:4" x14ac:dyDescent="0.35">
      <c r="A9" t="s">
        <v>21</v>
      </c>
      <c r="B9" t="s">
        <v>22</v>
      </c>
      <c r="C9" t="s">
        <v>142</v>
      </c>
      <c r="D9" t="s">
        <v>23</v>
      </c>
    </row>
    <row r="10" spans="1:4" x14ac:dyDescent="0.35">
      <c r="A10" t="s">
        <v>24</v>
      </c>
      <c r="B10" t="s">
        <v>25</v>
      </c>
      <c r="C10" t="s">
        <v>142</v>
      </c>
      <c r="D10" t="s">
        <v>26</v>
      </c>
    </row>
    <row r="11" spans="1:4" x14ac:dyDescent="0.35">
      <c r="A11" t="s">
        <v>27</v>
      </c>
      <c r="B11" t="s">
        <v>28</v>
      </c>
      <c r="C11" t="s">
        <v>142</v>
      </c>
      <c r="D11" t="s">
        <v>29</v>
      </c>
    </row>
    <row r="12" spans="1:4" x14ac:dyDescent="0.35">
      <c r="A12" t="s">
        <v>30</v>
      </c>
      <c r="B12" t="s">
        <v>31</v>
      </c>
      <c r="C12" t="s">
        <v>142</v>
      </c>
      <c r="D12" t="s">
        <v>32</v>
      </c>
    </row>
    <row r="13" spans="1:4" x14ac:dyDescent="0.35">
      <c r="A13" t="s">
        <v>33</v>
      </c>
      <c r="B13" t="s">
        <v>34</v>
      </c>
      <c r="C13" t="s">
        <v>142</v>
      </c>
      <c r="D13" t="s">
        <v>35</v>
      </c>
    </row>
    <row r="14" spans="1:4" x14ac:dyDescent="0.35">
      <c r="A14" t="s">
        <v>182</v>
      </c>
      <c r="B14" t="s">
        <v>183</v>
      </c>
      <c r="C14" t="s">
        <v>142</v>
      </c>
      <c r="D14" t="s">
        <v>184</v>
      </c>
    </row>
    <row r="15" spans="1:4" x14ac:dyDescent="0.35">
      <c r="A15" t="s">
        <v>36</v>
      </c>
      <c r="B15" t="s">
        <v>37</v>
      </c>
      <c r="C15" t="s">
        <v>142</v>
      </c>
      <c r="D15" t="s">
        <v>38</v>
      </c>
    </row>
    <row r="16" spans="1:4" x14ac:dyDescent="0.35">
      <c r="A16" t="s">
        <v>39</v>
      </c>
      <c r="B16" t="s">
        <v>40</v>
      </c>
      <c r="C16" t="s">
        <v>142</v>
      </c>
      <c r="D16" t="s">
        <v>41</v>
      </c>
    </row>
    <row r="17" spans="1:4" x14ac:dyDescent="0.35">
      <c r="A17" t="s">
        <v>42</v>
      </c>
      <c r="B17" t="s">
        <v>43</v>
      </c>
      <c r="C17" t="s">
        <v>142</v>
      </c>
      <c r="D17" t="s">
        <v>44</v>
      </c>
    </row>
    <row r="18" spans="1:4" x14ac:dyDescent="0.35">
      <c r="A18" t="s">
        <v>45</v>
      </c>
      <c r="B18" t="s">
        <v>46</v>
      </c>
      <c r="C18" t="s">
        <v>142</v>
      </c>
      <c r="D18" t="s">
        <v>47</v>
      </c>
    </row>
    <row r="19" spans="1:4" x14ac:dyDescent="0.35">
      <c r="A19" t="s">
        <v>48</v>
      </c>
      <c r="B19" t="s">
        <v>49</v>
      </c>
      <c r="C19" t="s">
        <v>140</v>
      </c>
      <c r="D19" t="s">
        <v>50</v>
      </c>
    </row>
    <row r="20" spans="1:4" x14ac:dyDescent="0.35">
      <c r="A20" t="s">
        <v>51</v>
      </c>
      <c r="B20" t="s">
        <v>52</v>
      </c>
      <c r="C20" t="s">
        <v>140</v>
      </c>
      <c r="D20" t="s">
        <v>53</v>
      </c>
    </row>
    <row r="21" spans="1:4" x14ac:dyDescent="0.35">
      <c r="A21" t="s">
        <v>54</v>
      </c>
      <c r="B21" t="s">
        <v>55</v>
      </c>
      <c r="C21" t="s">
        <v>142</v>
      </c>
      <c r="D21" t="s">
        <v>56</v>
      </c>
    </row>
    <row r="22" spans="1:4" x14ac:dyDescent="0.35">
      <c r="A22" t="s">
        <v>57</v>
      </c>
      <c r="B22" t="s">
        <v>58</v>
      </c>
      <c r="C22" t="s">
        <v>142</v>
      </c>
      <c r="D22" t="s">
        <v>59</v>
      </c>
    </row>
    <row r="23" spans="1:4" x14ac:dyDescent="0.35">
      <c r="A23" t="s">
        <v>60</v>
      </c>
      <c r="B23" t="s">
        <v>61</v>
      </c>
      <c r="C23" t="s">
        <v>142</v>
      </c>
      <c r="D23" t="s">
        <v>62</v>
      </c>
    </row>
    <row r="24" spans="1:4" x14ac:dyDescent="0.35">
      <c r="A24" t="s">
        <v>63</v>
      </c>
      <c r="B24" t="s">
        <v>64</v>
      </c>
      <c r="C24" t="s">
        <v>142</v>
      </c>
      <c r="D24" t="s">
        <v>65</v>
      </c>
    </row>
    <row r="25" spans="1:4" x14ac:dyDescent="0.35">
      <c r="A25" t="s">
        <v>66</v>
      </c>
      <c r="B25" t="s">
        <v>67</v>
      </c>
      <c r="C25" t="s">
        <v>142</v>
      </c>
      <c r="D25" t="s">
        <v>68</v>
      </c>
    </row>
    <row r="26" spans="1:4" x14ac:dyDescent="0.35">
      <c r="A26" t="s">
        <v>69</v>
      </c>
      <c r="B26" t="s">
        <v>70</v>
      </c>
      <c r="C26" t="s">
        <v>142</v>
      </c>
      <c r="D26" t="s">
        <v>71</v>
      </c>
    </row>
    <row r="27" spans="1:4" x14ac:dyDescent="0.35">
      <c r="A27" t="s">
        <v>72</v>
      </c>
      <c r="B27" t="s">
        <v>73</v>
      </c>
      <c r="C27" t="s">
        <v>142</v>
      </c>
      <c r="D27" t="s">
        <v>74</v>
      </c>
    </row>
    <row r="28" spans="1:4" x14ac:dyDescent="0.35">
      <c r="A28" t="s">
        <v>75</v>
      </c>
      <c r="B28" t="s">
        <v>76</v>
      </c>
      <c r="C28" t="s">
        <v>142</v>
      </c>
      <c r="D28" t="s">
        <v>77</v>
      </c>
    </row>
    <row r="29" spans="1:4" x14ac:dyDescent="0.35">
      <c r="A29" t="s">
        <v>78</v>
      </c>
      <c r="B29" t="s">
        <v>79</v>
      </c>
      <c r="C29" t="s">
        <v>142</v>
      </c>
      <c r="D29" t="s">
        <v>80</v>
      </c>
    </row>
    <row r="30" spans="1:4" x14ac:dyDescent="0.35">
      <c r="A30" t="s">
        <v>81</v>
      </c>
      <c r="B30" t="s">
        <v>82</v>
      </c>
      <c r="C30" t="s">
        <v>142</v>
      </c>
      <c r="D30" t="s">
        <v>83</v>
      </c>
    </row>
    <row r="31" spans="1:4" x14ac:dyDescent="0.35">
      <c r="A31" t="s">
        <v>84</v>
      </c>
      <c r="B31" t="s">
        <v>85</v>
      </c>
      <c r="C31" t="s">
        <v>140</v>
      </c>
      <c r="D31" t="s">
        <v>86</v>
      </c>
    </row>
    <row r="32" spans="1:4" x14ac:dyDescent="0.35">
      <c r="A32" t="s">
        <v>87</v>
      </c>
      <c r="B32" t="s">
        <v>88</v>
      </c>
      <c r="C32" t="s">
        <v>142</v>
      </c>
      <c r="D32" t="s">
        <v>89</v>
      </c>
    </row>
    <row r="33" spans="1:4" x14ac:dyDescent="0.35">
      <c r="A33" t="s">
        <v>90</v>
      </c>
      <c r="B33" t="s">
        <v>91</v>
      </c>
      <c r="C33" t="s">
        <v>142</v>
      </c>
      <c r="D33" t="s">
        <v>92</v>
      </c>
    </row>
    <row r="34" spans="1:4" x14ac:dyDescent="0.35">
      <c r="A34" t="s">
        <v>93</v>
      </c>
      <c r="B34" t="s">
        <v>94</v>
      </c>
      <c r="C34" t="s">
        <v>142</v>
      </c>
      <c r="D34" t="s">
        <v>95</v>
      </c>
    </row>
    <row r="35" spans="1:4" x14ac:dyDescent="0.35">
      <c r="A35" t="s">
        <v>96</v>
      </c>
      <c r="B35" t="s">
        <v>97</v>
      </c>
      <c r="C35" t="s">
        <v>142</v>
      </c>
      <c r="D35" t="s">
        <v>98</v>
      </c>
    </row>
    <row r="36" spans="1:4" x14ac:dyDescent="0.35">
      <c r="A36" t="s">
        <v>99</v>
      </c>
      <c r="B36" t="s">
        <v>100</v>
      </c>
      <c r="C36" t="s">
        <v>142</v>
      </c>
      <c r="D36" t="s">
        <v>101</v>
      </c>
    </row>
    <row r="37" spans="1:4" x14ac:dyDescent="0.35">
      <c r="A37" t="s">
        <v>102</v>
      </c>
      <c r="B37" t="s">
        <v>103</v>
      </c>
      <c r="C37" t="s">
        <v>142</v>
      </c>
      <c r="D37" t="s">
        <v>104</v>
      </c>
    </row>
    <row r="38" spans="1:4" x14ac:dyDescent="0.35">
      <c r="A38" t="s">
        <v>105</v>
      </c>
      <c r="B38" t="s">
        <v>106</v>
      </c>
      <c r="C38" t="s">
        <v>142</v>
      </c>
      <c r="D38" t="s">
        <v>107</v>
      </c>
    </row>
    <row r="39" spans="1:4" x14ac:dyDescent="0.35">
      <c r="A39" t="s">
        <v>108</v>
      </c>
      <c r="B39" t="s">
        <v>109</v>
      </c>
      <c r="C39" t="s">
        <v>140</v>
      </c>
      <c r="D39" t="s">
        <v>110</v>
      </c>
    </row>
    <row r="40" spans="1:4" x14ac:dyDescent="0.35">
      <c r="A40" t="s">
        <v>111</v>
      </c>
      <c r="B40" t="s">
        <v>112</v>
      </c>
      <c r="C40" t="s">
        <v>142</v>
      </c>
      <c r="D40" t="s">
        <v>113</v>
      </c>
    </row>
    <row r="41" spans="1:4" x14ac:dyDescent="0.35">
      <c r="A41" t="s">
        <v>114</v>
      </c>
      <c r="B41" t="s">
        <v>115</v>
      </c>
      <c r="C41" t="s">
        <v>142</v>
      </c>
      <c r="D41" t="s">
        <v>116</v>
      </c>
    </row>
    <row r="42" spans="1:4" x14ac:dyDescent="0.35">
      <c r="A42" t="s">
        <v>117</v>
      </c>
      <c r="B42" t="s">
        <v>118</v>
      </c>
      <c r="C42" t="s">
        <v>142</v>
      </c>
      <c r="D42" t="s">
        <v>119</v>
      </c>
    </row>
    <row r="43" spans="1:4" x14ac:dyDescent="0.35">
      <c r="A43" t="s">
        <v>120</v>
      </c>
      <c r="B43" t="s">
        <v>121</v>
      </c>
      <c r="C43" t="s">
        <v>140</v>
      </c>
      <c r="D43" t="s">
        <v>122</v>
      </c>
    </row>
    <row r="44" spans="1:4" x14ac:dyDescent="0.35">
      <c r="A44" t="s">
        <v>123</v>
      </c>
      <c r="B44" t="s">
        <v>124</v>
      </c>
      <c r="C44" t="s">
        <v>142</v>
      </c>
      <c r="D44" t="s">
        <v>125</v>
      </c>
    </row>
    <row r="45" spans="1:4" x14ac:dyDescent="0.35">
      <c r="A45" t="s">
        <v>126</v>
      </c>
      <c r="B45" t="s">
        <v>127</v>
      </c>
      <c r="C45" t="s">
        <v>140</v>
      </c>
      <c r="D45" t="s">
        <v>128</v>
      </c>
    </row>
    <row r="46" spans="1:4" x14ac:dyDescent="0.35">
      <c r="A46" t="s">
        <v>129</v>
      </c>
      <c r="B46" t="s">
        <v>130</v>
      </c>
      <c r="C46" t="s">
        <v>142</v>
      </c>
      <c r="D46" t="s">
        <v>131</v>
      </c>
    </row>
    <row r="47" spans="1:4" x14ac:dyDescent="0.35">
      <c r="A47" t="s">
        <v>132</v>
      </c>
      <c r="B47" t="s">
        <v>133</v>
      </c>
      <c r="C47" t="s">
        <v>140</v>
      </c>
      <c r="D47" t="s">
        <v>134</v>
      </c>
    </row>
    <row r="48" spans="1:4" x14ac:dyDescent="0.35">
      <c r="A48" t="s">
        <v>135</v>
      </c>
      <c r="B48" t="s">
        <v>136</v>
      </c>
      <c r="C48" t="s">
        <v>142</v>
      </c>
      <c r="D48" t="s">
        <v>137</v>
      </c>
    </row>
    <row r="49" spans="1:4" x14ac:dyDescent="0.35">
      <c r="A49" t="s">
        <v>138</v>
      </c>
      <c r="B49" t="s">
        <v>139</v>
      </c>
      <c r="C49" t="s">
        <v>142</v>
      </c>
      <c r="D49" t="s">
        <v>139</v>
      </c>
    </row>
    <row r="50" spans="1:4" x14ac:dyDescent="0.35">
      <c r="A50" t="s">
        <v>140</v>
      </c>
      <c r="B50" t="s">
        <v>141</v>
      </c>
      <c r="D50" t="s">
        <v>141</v>
      </c>
    </row>
    <row r="51" spans="1:4" x14ac:dyDescent="0.35">
      <c r="A51" t="s">
        <v>142</v>
      </c>
      <c r="B51" t="s">
        <v>143</v>
      </c>
      <c r="D51" t="s">
        <v>143</v>
      </c>
    </row>
    <row r="52" spans="1:4" x14ac:dyDescent="0.35">
      <c r="A52" s="1" t="s">
        <v>144</v>
      </c>
      <c r="B52" s="1" t="s">
        <v>145</v>
      </c>
      <c r="D52" s="1" t="s">
        <v>145</v>
      </c>
    </row>
    <row r="54" spans="1:4" x14ac:dyDescent="0.35">
      <c r="A54" t="s">
        <v>146</v>
      </c>
    </row>
    <row r="55" spans="1:4" x14ac:dyDescent="0.35">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10"/>
  <sheetViews>
    <sheetView workbookViewId="0">
      <selection sqref="A1:AI1"/>
    </sheetView>
  </sheetViews>
  <sheetFormatPr defaultRowHeight="14.5" x14ac:dyDescent="0.35"/>
  <sheetData>
    <row r="2" spans="1:4" x14ac:dyDescent="0.35">
      <c r="A2">
        <v>2019</v>
      </c>
      <c r="B2">
        <v>2018</v>
      </c>
      <c r="D2">
        <v>2017</v>
      </c>
    </row>
    <row r="3" spans="1:4" x14ac:dyDescent="0.35">
      <c r="A3" s="34" t="s">
        <v>6</v>
      </c>
      <c r="B3" s="34" t="s">
        <v>6</v>
      </c>
      <c r="D3" s="31" t="s">
        <v>6</v>
      </c>
    </row>
    <row r="4" spans="1:4" x14ac:dyDescent="0.35">
      <c r="A4" s="34" t="s">
        <v>165</v>
      </c>
      <c r="B4" s="34" t="s">
        <v>165</v>
      </c>
      <c r="D4" s="31" t="s">
        <v>18</v>
      </c>
    </row>
    <row r="5" spans="1:4" x14ac:dyDescent="0.35">
      <c r="A5" s="34" t="s">
        <v>102</v>
      </c>
      <c r="B5" s="34" t="s">
        <v>69</v>
      </c>
      <c r="D5" s="31" t="s">
        <v>54</v>
      </c>
    </row>
    <row r="6" spans="1:4" x14ac:dyDescent="0.35">
      <c r="A6" s="34" t="s">
        <v>123</v>
      </c>
      <c r="B6" s="34" t="s">
        <v>102</v>
      </c>
      <c r="D6" s="31" t="s">
        <v>165</v>
      </c>
    </row>
    <row r="7" spans="1:4" x14ac:dyDescent="0.35">
      <c r="B7" s="34" t="s">
        <v>123</v>
      </c>
      <c r="D7" s="31" t="s">
        <v>69</v>
      </c>
    </row>
    <row r="8" spans="1:4" x14ac:dyDescent="0.35">
      <c r="B8" s="34" t="s">
        <v>132</v>
      </c>
      <c r="D8" s="31" t="s">
        <v>102</v>
      </c>
    </row>
    <row r="9" spans="1:4" x14ac:dyDescent="0.35">
      <c r="D9" s="31" t="s">
        <v>123</v>
      </c>
    </row>
    <row r="10" spans="1:4" x14ac:dyDescent="0.35">
      <c r="D10" s="31" t="s">
        <v>132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filterMode="1"/>
  <dimension ref="A1:J6657"/>
  <sheetViews>
    <sheetView zoomScale="90" zoomScaleNormal="90" workbookViewId="0">
      <selection sqref="A1:AI1"/>
    </sheetView>
  </sheetViews>
  <sheetFormatPr defaultRowHeight="14.5" x14ac:dyDescent="0.35"/>
  <cols>
    <col min="2" max="2" width="46.453125" customWidth="1"/>
    <col min="3" max="3" width="22.7265625" bestFit="1" customWidth="1"/>
    <col min="4" max="4" width="10" bestFit="1" customWidth="1"/>
    <col min="5" max="5" width="40" customWidth="1"/>
    <col min="6" max="6" width="29.453125" customWidth="1"/>
  </cols>
  <sheetData>
    <row r="1" spans="1:7" x14ac:dyDescent="0.35">
      <c r="A1" t="s">
        <v>160</v>
      </c>
      <c r="B1" t="s">
        <v>161</v>
      </c>
      <c r="C1" t="s">
        <v>162</v>
      </c>
      <c r="D1" t="s">
        <v>163</v>
      </c>
      <c r="E1" t="s">
        <v>166</v>
      </c>
      <c r="F1" t="s">
        <v>164</v>
      </c>
      <c r="G1" t="s">
        <v>151</v>
      </c>
    </row>
    <row r="2" spans="1:7" hidden="1" x14ac:dyDescent="0.35">
      <c r="A2">
        <v>2019</v>
      </c>
      <c r="B2" t="s">
        <v>0</v>
      </c>
      <c r="C2" t="s">
        <v>162</v>
      </c>
      <c r="D2" t="s">
        <v>163</v>
      </c>
      <c r="E2" t="s">
        <v>168</v>
      </c>
      <c r="F2" t="s">
        <v>156</v>
      </c>
      <c r="G2">
        <v>1</v>
      </c>
    </row>
    <row r="3" spans="1:7" hidden="1" x14ac:dyDescent="0.35">
      <c r="A3">
        <v>2019</v>
      </c>
      <c r="B3" t="s">
        <v>0</v>
      </c>
      <c r="C3" t="s">
        <v>162</v>
      </c>
      <c r="D3" t="s">
        <v>163</v>
      </c>
      <c r="E3" t="s">
        <v>169</v>
      </c>
      <c r="F3" t="s">
        <v>156</v>
      </c>
      <c r="G3">
        <v>1</v>
      </c>
    </row>
    <row r="4" spans="1:7" hidden="1" x14ac:dyDescent="0.35">
      <c r="A4">
        <v>2019</v>
      </c>
      <c r="B4" t="s">
        <v>0</v>
      </c>
      <c r="C4" t="s">
        <v>162</v>
      </c>
      <c r="D4" t="s">
        <v>163</v>
      </c>
      <c r="E4" t="s">
        <v>170</v>
      </c>
      <c r="F4" t="s">
        <v>156</v>
      </c>
      <c r="G4">
        <v>295</v>
      </c>
    </row>
    <row r="5" spans="1:7" hidden="1" x14ac:dyDescent="0.35">
      <c r="A5">
        <v>2019</v>
      </c>
      <c r="B5" t="s">
        <v>0</v>
      </c>
      <c r="C5" t="s">
        <v>162</v>
      </c>
      <c r="D5" t="s">
        <v>163</v>
      </c>
      <c r="E5" t="s">
        <v>224</v>
      </c>
      <c r="F5" t="s">
        <v>156</v>
      </c>
      <c r="G5">
        <v>178</v>
      </c>
    </row>
    <row r="6" spans="1:7" hidden="1" x14ac:dyDescent="0.35">
      <c r="A6">
        <v>2019</v>
      </c>
      <c r="B6" t="s">
        <v>3</v>
      </c>
      <c r="C6" t="s">
        <v>162</v>
      </c>
      <c r="D6" t="s">
        <v>163</v>
      </c>
      <c r="E6" t="s">
        <v>168</v>
      </c>
      <c r="F6" t="s">
        <v>156</v>
      </c>
      <c r="G6">
        <v>6</v>
      </c>
    </row>
    <row r="7" spans="1:7" hidden="1" x14ac:dyDescent="0.35">
      <c r="A7">
        <v>2019</v>
      </c>
      <c r="B7" t="s">
        <v>3</v>
      </c>
      <c r="C7" t="s">
        <v>162</v>
      </c>
      <c r="D7" t="s">
        <v>163</v>
      </c>
      <c r="E7" t="s">
        <v>169</v>
      </c>
      <c r="F7" t="s">
        <v>156</v>
      </c>
      <c r="G7">
        <v>4</v>
      </c>
    </row>
    <row r="8" spans="1:7" hidden="1" x14ac:dyDescent="0.35">
      <c r="A8">
        <v>2019</v>
      </c>
      <c r="B8" t="s">
        <v>3</v>
      </c>
      <c r="C8" t="s">
        <v>162</v>
      </c>
      <c r="D8" t="s">
        <v>163</v>
      </c>
      <c r="E8" t="s">
        <v>170</v>
      </c>
      <c r="F8" t="s">
        <v>156</v>
      </c>
      <c r="G8">
        <v>221</v>
      </c>
    </row>
    <row r="9" spans="1:7" hidden="1" x14ac:dyDescent="0.35">
      <c r="A9">
        <v>2019</v>
      </c>
      <c r="B9" t="s">
        <v>3</v>
      </c>
      <c r="C9" t="s">
        <v>162</v>
      </c>
      <c r="D9" t="s">
        <v>163</v>
      </c>
      <c r="E9" t="s">
        <v>224</v>
      </c>
      <c r="F9" t="s">
        <v>156</v>
      </c>
      <c r="G9">
        <v>50</v>
      </c>
    </row>
    <row r="10" spans="1:7" hidden="1" x14ac:dyDescent="0.35">
      <c r="A10">
        <v>2019</v>
      </c>
      <c r="B10" t="s">
        <v>6</v>
      </c>
      <c r="C10" t="s">
        <v>162</v>
      </c>
      <c r="D10" t="s">
        <v>163</v>
      </c>
      <c r="E10" t="s">
        <v>168</v>
      </c>
      <c r="F10" t="s">
        <v>156</v>
      </c>
      <c r="G10">
        <v>0</v>
      </c>
    </row>
    <row r="11" spans="1:7" hidden="1" x14ac:dyDescent="0.35">
      <c r="A11">
        <v>2019</v>
      </c>
      <c r="B11" t="s">
        <v>6</v>
      </c>
      <c r="C11" t="s">
        <v>162</v>
      </c>
      <c r="D11" t="s">
        <v>163</v>
      </c>
      <c r="E11" t="s">
        <v>169</v>
      </c>
      <c r="F11" t="s">
        <v>156</v>
      </c>
      <c r="G11">
        <v>0</v>
      </c>
    </row>
    <row r="12" spans="1:7" hidden="1" x14ac:dyDescent="0.35">
      <c r="A12">
        <v>2019</v>
      </c>
      <c r="B12" t="s">
        <v>6</v>
      </c>
      <c r="C12" t="s">
        <v>162</v>
      </c>
      <c r="D12" t="s">
        <v>163</v>
      </c>
      <c r="E12" t="s">
        <v>170</v>
      </c>
      <c r="F12" t="s">
        <v>156</v>
      </c>
      <c r="G12">
        <v>0</v>
      </c>
    </row>
    <row r="13" spans="1:7" hidden="1" x14ac:dyDescent="0.35">
      <c r="A13">
        <v>2019</v>
      </c>
      <c r="B13" t="s">
        <v>6</v>
      </c>
      <c r="C13" t="s">
        <v>162</v>
      </c>
      <c r="D13" t="s">
        <v>163</v>
      </c>
      <c r="E13" t="s">
        <v>177</v>
      </c>
      <c r="F13" t="s">
        <v>156</v>
      </c>
      <c r="G13">
        <v>366</v>
      </c>
    </row>
    <row r="14" spans="1:7" hidden="1" x14ac:dyDescent="0.35">
      <c r="A14">
        <v>2019</v>
      </c>
      <c r="B14" t="s">
        <v>9</v>
      </c>
      <c r="C14" t="s">
        <v>162</v>
      </c>
      <c r="D14" t="s">
        <v>163</v>
      </c>
      <c r="E14" t="s">
        <v>168</v>
      </c>
      <c r="F14" t="s">
        <v>156</v>
      </c>
      <c r="G14">
        <v>1</v>
      </c>
    </row>
    <row r="15" spans="1:7" hidden="1" x14ac:dyDescent="0.35">
      <c r="A15">
        <v>2019</v>
      </c>
      <c r="B15" t="s">
        <v>9</v>
      </c>
      <c r="C15" t="s">
        <v>162</v>
      </c>
      <c r="D15" t="s">
        <v>163</v>
      </c>
      <c r="E15" t="s">
        <v>169</v>
      </c>
      <c r="F15" t="s">
        <v>156</v>
      </c>
      <c r="G15">
        <v>1</v>
      </c>
    </row>
    <row r="16" spans="1:7" hidden="1" x14ac:dyDescent="0.35">
      <c r="A16">
        <v>2019</v>
      </c>
      <c r="B16" t="s">
        <v>9</v>
      </c>
      <c r="C16" t="s">
        <v>162</v>
      </c>
      <c r="D16" t="s">
        <v>163</v>
      </c>
      <c r="E16" t="s">
        <v>170</v>
      </c>
      <c r="F16" t="s">
        <v>156</v>
      </c>
      <c r="G16">
        <v>57</v>
      </c>
    </row>
    <row r="17" spans="1:7" hidden="1" x14ac:dyDescent="0.35">
      <c r="A17">
        <v>2019</v>
      </c>
      <c r="B17" t="s">
        <v>9</v>
      </c>
      <c r="C17" t="s">
        <v>162</v>
      </c>
      <c r="D17" t="s">
        <v>163</v>
      </c>
      <c r="E17" t="s">
        <v>224</v>
      </c>
      <c r="F17" t="s">
        <v>156</v>
      </c>
      <c r="G17">
        <v>177</v>
      </c>
    </row>
    <row r="18" spans="1:7" hidden="1" x14ac:dyDescent="0.35">
      <c r="A18">
        <v>2019</v>
      </c>
      <c r="B18" t="s">
        <v>12</v>
      </c>
      <c r="C18" t="s">
        <v>162</v>
      </c>
      <c r="D18" t="s">
        <v>163</v>
      </c>
      <c r="E18" t="s">
        <v>168</v>
      </c>
      <c r="F18" t="s">
        <v>156</v>
      </c>
      <c r="G18">
        <v>2</v>
      </c>
    </row>
    <row r="19" spans="1:7" hidden="1" x14ac:dyDescent="0.35">
      <c r="A19">
        <v>2019</v>
      </c>
      <c r="B19" t="s">
        <v>12</v>
      </c>
      <c r="C19" t="s">
        <v>162</v>
      </c>
      <c r="D19" t="s">
        <v>163</v>
      </c>
      <c r="E19" t="s">
        <v>169</v>
      </c>
      <c r="F19" t="s">
        <v>156</v>
      </c>
      <c r="G19">
        <v>4</v>
      </c>
    </row>
    <row r="20" spans="1:7" hidden="1" x14ac:dyDescent="0.35">
      <c r="A20">
        <v>2019</v>
      </c>
      <c r="B20" t="s">
        <v>12</v>
      </c>
      <c r="C20" t="s">
        <v>162</v>
      </c>
      <c r="D20" t="s">
        <v>163</v>
      </c>
      <c r="E20" t="s">
        <v>170</v>
      </c>
      <c r="F20" t="s">
        <v>156</v>
      </c>
      <c r="G20">
        <v>192</v>
      </c>
    </row>
    <row r="21" spans="1:7" hidden="1" x14ac:dyDescent="0.35">
      <c r="A21">
        <v>2019</v>
      </c>
      <c r="B21" t="s">
        <v>12</v>
      </c>
      <c r="C21" t="s">
        <v>162</v>
      </c>
      <c r="D21" t="s">
        <v>163</v>
      </c>
      <c r="E21" t="s">
        <v>224</v>
      </c>
      <c r="F21" t="s">
        <v>156</v>
      </c>
      <c r="G21">
        <v>55</v>
      </c>
    </row>
    <row r="22" spans="1:7" hidden="1" x14ac:dyDescent="0.35">
      <c r="A22">
        <v>2019</v>
      </c>
      <c r="B22" t="s">
        <v>15</v>
      </c>
      <c r="C22" t="s">
        <v>162</v>
      </c>
      <c r="D22" t="s">
        <v>163</v>
      </c>
      <c r="E22" t="s">
        <v>168</v>
      </c>
      <c r="F22" t="s">
        <v>156</v>
      </c>
      <c r="G22">
        <v>3</v>
      </c>
    </row>
    <row r="23" spans="1:7" hidden="1" x14ac:dyDescent="0.35">
      <c r="A23">
        <v>2019</v>
      </c>
      <c r="B23" t="s">
        <v>15</v>
      </c>
      <c r="C23" t="s">
        <v>162</v>
      </c>
      <c r="D23" t="s">
        <v>163</v>
      </c>
      <c r="E23" t="s">
        <v>169</v>
      </c>
      <c r="F23" t="s">
        <v>156</v>
      </c>
      <c r="G23">
        <v>7</v>
      </c>
    </row>
    <row r="24" spans="1:7" hidden="1" x14ac:dyDescent="0.35">
      <c r="A24">
        <v>2019</v>
      </c>
      <c r="B24" t="s">
        <v>15</v>
      </c>
      <c r="C24" t="s">
        <v>162</v>
      </c>
      <c r="D24" t="s">
        <v>163</v>
      </c>
      <c r="E24" t="s">
        <v>170</v>
      </c>
      <c r="F24" t="s">
        <v>156</v>
      </c>
      <c r="G24">
        <v>297</v>
      </c>
    </row>
    <row r="25" spans="1:7" hidden="1" x14ac:dyDescent="0.35">
      <c r="A25">
        <v>2019</v>
      </c>
      <c r="B25" t="s">
        <v>15</v>
      </c>
      <c r="C25" t="s">
        <v>162</v>
      </c>
      <c r="D25" t="s">
        <v>163</v>
      </c>
      <c r="E25" t="s">
        <v>224</v>
      </c>
      <c r="F25" t="s">
        <v>156</v>
      </c>
      <c r="G25">
        <v>109</v>
      </c>
    </row>
    <row r="26" spans="1:7" hidden="1" x14ac:dyDescent="0.35">
      <c r="A26">
        <v>2019</v>
      </c>
      <c r="B26" t="s">
        <v>18</v>
      </c>
      <c r="C26" t="s">
        <v>162</v>
      </c>
      <c r="D26" t="s">
        <v>163</v>
      </c>
      <c r="E26" t="s">
        <v>168</v>
      </c>
      <c r="F26" t="s">
        <v>156</v>
      </c>
      <c r="G26">
        <v>1</v>
      </c>
    </row>
    <row r="27" spans="1:7" hidden="1" x14ac:dyDescent="0.35">
      <c r="A27">
        <v>2019</v>
      </c>
      <c r="B27" t="s">
        <v>18</v>
      </c>
      <c r="C27" t="s">
        <v>162</v>
      </c>
      <c r="D27" t="s">
        <v>163</v>
      </c>
      <c r="E27" t="s">
        <v>169</v>
      </c>
      <c r="F27" t="s">
        <v>156</v>
      </c>
      <c r="G27">
        <v>1</v>
      </c>
    </row>
    <row r="28" spans="1:7" hidden="1" x14ac:dyDescent="0.35">
      <c r="A28">
        <v>2019</v>
      </c>
      <c r="B28" t="s">
        <v>18</v>
      </c>
      <c r="C28" t="s">
        <v>162</v>
      </c>
      <c r="D28" t="s">
        <v>163</v>
      </c>
      <c r="E28" t="s">
        <v>170</v>
      </c>
      <c r="F28" t="s">
        <v>156</v>
      </c>
      <c r="G28">
        <v>222</v>
      </c>
    </row>
    <row r="29" spans="1:7" hidden="1" x14ac:dyDescent="0.35">
      <c r="A29">
        <v>2019</v>
      </c>
      <c r="B29" t="s">
        <v>18</v>
      </c>
      <c r="C29" t="s">
        <v>162</v>
      </c>
      <c r="D29" t="s">
        <v>163</v>
      </c>
      <c r="E29" t="s">
        <v>224</v>
      </c>
      <c r="F29" t="s">
        <v>156</v>
      </c>
      <c r="G29">
        <v>102</v>
      </c>
    </row>
    <row r="30" spans="1:7" hidden="1" x14ac:dyDescent="0.35">
      <c r="A30">
        <v>2019</v>
      </c>
      <c r="B30" t="s">
        <v>21</v>
      </c>
      <c r="C30" t="s">
        <v>162</v>
      </c>
      <c r="D30" t="s">
        <v>163</v>
      </c>
      <c r="E30" t="s">
        <v>168</v>
      </c>
      <c r="F30" t="s">
        <v>156</v>
      </c>
      <c r="G30">
        <v>0</v>
      </c>
    </row>
    <row r="31" spans="1:7" hidden="1" x14ac:dyDescent="0.35">
      <c r="A31">
        <v>2019</v>
      </c>
      <c r="B31" t="s">
        <v>21</v>
      </c>
      <c r="C31" t="s">
        <v>162</v>
      </c>
      <c r="D31" t="s">
        <v>163</v>
      </c>
      <c r="E31" t="s">
        <v>169</v>
      </c>
      <c r="F31" t="s">
        <v>156</v>
      </c>
      <c r="G31">
        <v>0</v>
      </c>
    </row>
    <row r="32" spans="1:7" hidden="1" x14ac:dyDescent="0.35">
      <c r="A32">
        <v>2019</v>
      </c>
      <c r="B32" t="s">
        <v>21</v>
      </c>
      <c r="C32" t="s">
        <v>162</v>
      </c>
      <c r="D32" t="s">
        <v>163</v>
      </c>
      <c r="E32" t="s">
        <v>170</v>
      </c>
      <c r="F32" t="s">
        <v>156</v>
      </c>
      <c r="G32">
        <v>52</v>
      </c>
    </row>
    <row r="33" spans="1:7" hidden="1" x14ac:dyDescent="0.35">
      <c r="A33">
        <v>2019</v>
      </c>
      <c r="B33" t="s">
        <v>21</v>
      </c>
      <c r="C33" t="s">
        <v>162</v>
      </c>
      <c r="D33" t="s">
        <v>163</v>
      </c>
      <c r="E33" t="s">
        <v>224</v>
      </c>
      <c r="F33" t="s">
        <v>156</v>
      </c>
      <c r="G33">
        <v>140</v>
      </c>
    </row>
    <row r="34" spans="1:7" hidden="1" x14ac:dyDescent="0.35">
      <c r="A34">
        <v>2019</v>
      </c>
      <c r="B34" t="s">
        <v>24</v>
      </c>
      <c r="C34" t="s">
        <v>162</v>
      </c>
      <c r="D34" t="s">
        <v>163</v>
      </c>
      <c r="E34" t="s">
        <v>168</v>
      </c>
      <c r="F34" t="s">
        <v>156</v>
      </c>
      <c r="G34">
        <v>3</v>
      </c>
    </row>
    <row r="35" spans="1:7" hidden="1" x14ac:dyDescent="0.35">
      <c r="A35">
        <v>2019</v>
      </c>
      <c r="B35" t="s">
        <v>24</v>
      </c>
      <c r="C35" t="s">
        <v>162</v>
      </c>
      <c r="D35" t="s">
        <v>163</v>
      </c>
      <c r="E35" t="s">
        <v>169</v>
      </c>
      <c r="F35" t="s">
        <v>156</v>
      </c>
      <c r="G35">
        <v>0</v>
      </c>
    </row>
    <row r="36" spans="1:7" hidden="1" x14ac:dyDescent="0.35">
      <c r="A36">
        <v>2019</v>
      </c>
      <c r="B36" t="s">
        <v>24</v>
      </c>
      <c r="C36" t="s">
        <v>162</v>
      </c>
      <c r="D36" t="s">
        <v>163</v>
      </c>
      <c r="E36" t="s">
        <v>170</v>
      </c>
      <c r="F36" t="s">
        <v>156</v>
      </c>
      <c r="G36">
        <v>101</v>
      </c>
    </row>
    <row r="37" spans="1:7" hidden="1" x14ac:dyDescent="0.35">
      <c r="A37">
        <v>2019</v>
      </c>
      <c r="B37" t="s">
        <v>24</v>
      </c>
      <c r="C37" t="s">
        <v>162</v>
      </c>
      <c r="D37" t="s">
        <v>163</v>
      </c>
      <c r="E37" t="s">
        <v>224</v>
      </c>
      <c r="F37" t="s">
        <v>156</v>
      </c>
      <c r="G37">
        <v>107</v>
      </c>
    </row>
    <row r="38" spans="1:7" hidden="1" x14ac:dyDescent="0.35">
      <c r="A38">
        <v>2019</v>
      </c>
      <c r="B38" t="s">
        <v>27</v>
      </c>
      <c r="C38" t="s">
        <v>162</v>
      </c>
      <c r="D38" t="s">
        <v>163</v>
      </c>
      <c r="E38" t="s">
        <v>168</v>
      </c>
      <c r="F38" t="s">
        <v>156</v>
      </c>
      <c r="G38">
        <v>0</v>
      </c>
    </row>
    <row r="39" spans="1:7" hidden="1" x14ac:dyDescent="0.35">
      <c r="A39">
        <v>2019</v>
      </c>
      <c r="B39" t="s">
        <v>27</v>
      </c>
      <c r="C39" t="s">
        <v>162</v>
      </c>
      <c r="D39" t="s">
        <v>163</v>
      </c>
      <c r="E39" t="s">
        <v>169</v>
      </c>
      <c r="F39" t="s">
        <v>156</v>
      </c>
      <c r="G39">
        <v>5</v>
      </c>
    </row>
    <row r="40" spans="1:7" hidden="1" x14ac:dyDescent="0.35">
      <c r="A40">
        <v>2019</v>
      </c>
      <c r="B40" t="s">
        <v>27</v>
      </c>
      <c r="C40" t="s">
        <v>162</v>
      </c>
      <c r="D40" t="s">
        <v>163</v>
      </c>
      <c r="E40" t="s">
        <v>170</v>
      </c>
      <c r="F40" t="s">
        <v>156</v>
      </c>
      <c r="G40">
        <v>149</v>
      </c>
    </row>
    <row r="41" spans="1:7" hidden="1" x14ac:dyDescent="0.35">
      <c r="A41">
        <v>2019</v>
      </c>
      <c r="B41" t="s">
        <v>27</v>
      </c>
      <c r="C41" t="s">
        <v>162</v>
      </c>
      <c r="D41" t="s">
        <v>163</v>
      </c>
      <c r="E41" t="s">
        <v>224</v>
      </c>
      <c r="F41" t="s">
        <v>156</v>
      </c>
      <c r="G41">
        <v>195</v>
      </c>
    </row>
    <row r="42" spans="1:7" hidden="1" x14ac:dyDescent="0.35">
      <c r="A42">
        <v>2019</v>
      </c>
      <c r="B42" t="s">
        <v>30</v>
      </c>
      <c r="C42" t="s">
        <v>162</v>
      </c>
      <c r="D42" t="s">
        <v>163</v>
      </c>
      <c r="E42" t="s">
        <v>168</v>
      </c>
      <c r="F42" t="s">
        <v>156</v>
      </c>
      <c r="G42">
        <v>3</v>
      </c>
    </row>
    <row r="43" spans="1:7" hidden="1" x14ac:dyDescent="0.35">
      <c r="A43">
        <v>2019</v>
      </c>
      <c r="B43" t="s">
        <v>30</v>
      </c>
      <c r="C43" t="s">
        <v>162</v>
      </c>
      <c r="D43" t="s">
        <v>163</v>
      </c>
      <c r="E43" t="s">
        <v>169</v>
      </c>
      <c r="F43" t="s">
        <v>156</v>
      </c>
      <c r="G43">
        <v>7</v>
      </c>
    </row>
    <row r="44" spans="1:7" hidden="1" x14ac:dyDescent="0.35">
      <c r="A44">
        <v>2019</v>
      </c>
      <c r="B44" t="s">
        <v>30</v>
      </c>
      <c r="C44" t="s">
        <v>162</v>
      </c>
      <c r="D44" t="s">
        <v>163</v>
      </c>
      <c r="E44" t="s">
        <v>170</v>
      </c>
      <c r="F44" t="s">
        <v>156</v>
      </c>
      <c r="G44">
        <v>407</v>
      </c>
    </row>
    <row r="45" spans="1:7" hidden="1" x14ac:dyDescent="0.35">
      <c r="A45">
        <v>2019</v>
      </c>
      <c r="B45" t="s">
        <v>30</v>
      </c>
      <c r="C45" t="s">
        <v>162</v>
      </c>
      <c r="D45" t="s">
        <v>163</v>
      </c>
      <c r="E45" t="s">
        <v>224</v>
      </c>
      <c r="F45" t="s">
        <v>156</v>
      </c>
      <c r="G45">
        <v>112</v>
      </c>
    </row>
    <row r="46" spans="1:7" hidden="1" x14ac:dyDescent="0.35">
      <c r="A46">
        <v>2019</v>
      </c>
      <c r="B46" t="s">
        <v>36</v>
      </c>
      <c r="C46" t="s">
        <v>162</v>
      </c>
      <c r="D46" t="s">
        <v>163</v>
      </c>
      <c r="E46" t="s">
        <v>168</v>
      </c>
      <c r="F46" t="s">
        <v>156</v>
      </c>
      <c r="G46">
        <v>0</v>
      </c>
    </row>
    <row r="47" spans="1:7" hidden="1" x14ac:dyDescent="0.35">
      <c r="A47">
        <v>2019</v>
      </c>
      <c r="B47" t="s">
        <v>36</v>
      </c>
      <c r="C47" t="s">
        <v>162</v>
      </c>
      <c r="D47" t="s">
        <v>163</v>
      </c>
      <c r="E47" t="s">
        <v>169</v>
      </c>
      <c r="F47" t="s">
        <v>156</v>
      </c>
      <c r="G47">
        <v>1</v>
      </c>
    </row>
    <row r="48" spans="1:7" hidden="1" x14ac:dyDescent="0.35">
      <c r="A48">
        <v>2019</v>
      </c>
      <c r="B48" t="s">
        <v>36</v>
      </c>
      <c r="C48" t="s">
        <v>162</v>
      </c>
      <c r="D48" t="s">
        <v>163</v>
      </c>
      <c r="E48" t="s">
        <v>170</v>
      </c>
      <c r="F48" t="s">
        <v>156</v>
      </c>
      <c r="G48">
        <v>89</v>
      </c>
    </row>
    <row r="49" spans="1:7" hidden="1" x14ac:dyDescent="0.35">
      <c r="A49">
        <v>2019</v>
      </c>
      <c r="B49" t="s">
        <v>36</v>
      </c>
      <c r="C49" t="s">
        <v>162</v>
      </c>
      <c r="D49" t="s">
        <v>163</v>
      </c>
      <c r="E49" t="s">
        <v>224</v>
      </c>
      <c r="F49" t="s">
        <v>156</v>
      </c>
      <c r="G49">
        <v>205</v>
      </c>
    </row>
    <row r="50" spans="1:7" hidden="1" x14ac:dyDescent="0.35">
      <c r="A50">
        <v>2019</v>
      </c>
      <c r="B50" t="s">
        <v>39</v>
      </c>
      <c r="C50" t="s">
        <v>162</v>
      </c>
      <c r="D50" t="s">
        <v>163</v>
      </c>
      <c r="E50" t="s">
        <v>168</v>
      </c>
      <c r="F50" t="s">
        <v>156</v>
      </c>
      <c r="G50">
        <v>3</v>
      </c>
    </row>
    <row r="51" spans="1:7" hidden="1" x14ac:dyDescent="0.35">
      <c r="A51">
        <v>2019</v>
      </c>
      <c r="B51" t="s">
        <v>39</v>
      </c>
      <c r="C51" t="s">
        <v>162</v>
      </c>
      <c r="D51" t="s">
        <v>163</v>
      </c>
      <c r="E51" t="s">
        <v>169</v>
      </c>
      <c r="F51" t="s">
        <v>156</v>
      </c>
      <c r="G51">
        <v>4</v>
      </c>
    </row>
    <row r="52" spans="1:7" hidden="1" x14ac:dyDescent="0.35">
      <c r="A52">
        <v>2019</v>
      </c>
      <c r="B52" t="s">
        <v>39</v>
      </c>
      <c r="C52" t="s">
        <v>162</v>
      </c>
      <c r="D52" t="s">
        <v>163</v>
      </c>
      <c r="E52" t="s">
        <v>170</v>
      </c>
      <c r="F52" t="s">
        <v>156</v>
      </c>
      <c r="G52">
        <v>244</v>
      </c>
    </row>
    <row r="53" spans="1:7" hidden="1" x14ac:dyDescent="0.35">
      <c r="A53">
        <v>2019</v>
      </c>
      <c r="B53" t="s">
        <v>39</v>
      </c>
      <c r="C53" t="s">
        <v>162</v>
      </c>
      <c r="D53" t="s">
        <v>163</v>
      </c>
      <c r="E53" t="s">
        <v>224</v>
      </c>
      <c r="F53" t="s">
        <v>156</v>
      </c>
      <c r="G53">
        <v>101</v>
      </c>
    </row>
    <row r="54" spans="1:7" hidden="1" x14ac:dyDescent="0.35">
      <c r="A54">
        <v>2019</v>
      </c>
      <c r="B54" t="s">
        <v>42</v>
      </c>
      <c r="C54" t="s">
        <v>162</v>
      </c>
      <c r="D54" t="s">
        <v>163</v>
      </c>
      <c r="E54" t="s">
        <v>168</v>
      </c>
      <c r="F54" t="s">
        <v>156</v>
      </c>
      <c r="G54">
        <v>7</v>
      </c>
    </row>
    <row r="55" spans="1:7" hidden="1" x14ac:dyDescent="0.35">
      <c r="A55">
        <v>2019</v>
      </c>
      <c r="B55" t="s">
        <v>42</v>
      </c>
      <c r="C55" t="s">
        <v>162</v>
      </c>
      <c r="D55" t="s">
        <v>163</v>
      </c>
      <c r="E55" t="s">
        <v>169</v>
      </c>
      <c r="F55" t="s">
        <v>156</v>
      </c>
      <c r="G55">
        <v>3</v>
      </c>
    </row>
    <row r="56" spans="1:7" hidden="1" x14ac:dyDescent="0.35">
      <c r="A56">
        <v>2019</v>
      </c>
      <c r="B56" t="s">
        <v>42</v>
      </c>
      <c r="C56" t="s">
        <v>162</v>
      </c>
      <c r="D56" t="s">
        <v>163</v>
      </c>
      <c r="E56" t="s">
        <v>170</v>
      </c>
      <c r="F56" t="s">
        <v>156</v>
      </c>
      <c r="G56">
        <v>180</v>
      </c>
    </row>
    <row r="57" spans="1:7" hidden="1" x14ac:dyDescent="0.35">
      <c r="A57">
        <v>2019</v>
      </c>
      <c r="B57" t="s">
        <v>42</v>
      </c>
      <c r="C57" t="s">
        <v>162</v>
      </c>
      <c r="D57" t="s">
        <v>163</v>
      </c>
      <c r="E57" t="s">
        <v>224</v>
      </c>
      <c r="F57" t="s">
        <v>156</v>
      </c>
      <c r="G57">
        <v>439</v>
      </c>
    </row>
    <row r="58" spans="1:7" hidden="1" x14ac:dyDescent="0.35">
      <c r="A58">
        <v>2019</v>
      </c>
      <c r="B58" t="s">
        <v>45</v>
      </c>
      <c r="C58" t="s">
        <v>162</v>
      </c>
      <c r="D58" t="s">
        <v>163</v>
      </c>
      <c r="E58" t="s">
        <v>168</v>
      </c>
      <c r="F58" t="s">
        <v>156</v>
      </c>
      <c r="G58">
        <v>1</v>
      </c>
    </row>
    <row r="59" spans="1:7" hidden="1" x14ac:dyDescent="0.35">
      <c r="A59">
        <v>2019</v>
      </c>
      <c r="B59" t="s">
        <v>45</v>
      </c>
      <c r="C59" t="s">
        <v>162</v>
      </c>
      <c r="D59" t="s">
        <v>163</v>
      </c>
      <c r="E59" t="s">
        <v>169</v>
      </c>
      <c r="F59" t="s">
        <v>156</v>
      </c>
      <c r="G59">
        <v>1</v>
      </c>
    </row>
    <row r="60" spans="1:7" hidden="1" x14ac:dyDescent="0.35">
      <c r="A60">
        <v>2019</v>
      </c>
      <c r="B60" t="s">
        <v>45</v>
      </c>
      <c r="C60" t="s">
        <v>162</v>
      </c>
      <c r="D60" t="s">
        <v>163</v>
      </c>
      <c r="E60" t="s">
        <v>170</v>
      </c>
      <c r="F60" t="s">
        <v>156</v>
      </c>
      <c r="G60">
        <v>46</v>
      </c>
    </row>
    <row r="61" spans="1:7" hidden="1" x14ac:dyDescent="0.35">
      <c r="A61">
        <v>2019</v>
      </c>
      <c r="B61" t="s">
        <v>45</v>
      </c>
      <c r="C61" t="s">
        <v>162</v>
      </c>
      <c r="D61" t="s">
        <v>163</v>
      </c>
      <c r="E61" t="s">
        <v>224</v>
      </c>
      <c r="F61" t="s">
        <v>156</v>
      </c>
      <c r="G61">
        <v>123</v>
      </c>
    </row>
    <row r="62" spans="1:7" hidden="1" x14ac:dyDescent="0.35">
      <c r="A62">
        <v>2019</v>
      </c>
      <c r="B62" t="s">
        <v>48</v>
      </c>
      <c r="C62" t="s">
        <v>162</v>
      </c>
      <c r="D62" t="s">
        <v>163</v>
      </c>
      <c r="E62" t="s">
        <v>168</v>
      </c>
      <c r="F62" t="s">
        <v>156</v>
      </c>
      <c r="G62">
        <v>114</v>
      </c>
    </row>
    <row r="63" spans="1:7" hidden="1" x14ac:dyDescent="0.35">
      <c r="A63">
        <v>2019</v>
      </c>
      <c r="B63" t="s">
        <v>48</v>
      </c>
      <c r="C63" t="s">
        <v>162</v>
      </c>
      <c r="D63" t="s">
        <v>163</v>
      </c>
      <c r="E63" t="s">
        <v>169</v>
      </c>
      <c r="F63" t="s">
        <v>156</v>
      </c>
      <c r="G63">
        <v>103</v>
      </c>
    </row>
    <row r="64" spans="1:7" hidden="1" x14ac:dyDescent="0.35">
      <c r="A64">
        <v>2019</v>
      </c>
      <c r="B64" t="s">
        <v>48</v>
      </c>
      <c r="C64" t="s">
        <v>162</v>
      </c>
      <c r="D64" t="s">
        <v>163</v>
      </c>
      <c r="E64" t="s">
        <v>170</v>
      </c>
      <c r="F64" t="s">
        <v>156</v>
      </c>
      <c r="G64">
        <v>2894</v>
      </c>
    </row>
    <row r="65" spans="1:7" hidden="1" x14ac:dyDescent="0.35">
      <c r="A65">
        <v>2019</v>
      </c>
      <c r="B65" t="s">
        <v>48</v>
      </c>
      <c r="C65" t="s">
        <v>162</v>
      </c>
      <c r="D65" t="s">
        <v>163</v>
      </c>
      <c r="E65" t="s">
        <v>224</v>
      </c>
      <c r="F65" t="s">
        <v>156</v>
      </c>
      <c r="G65">
        <v>1572</v>
      </c>
    </row>
    <row r="66" spans="1:7" hidden="1" x14ac:dyDescent="0.35">
      <c r="A66">
        <v>2019</v>
      </c>
      <c r="B66" t="s">
        <v>51</v>
      </c>
      <c r="C66" t="s">
        <v>162</v>
      </c>
      <c r="D66" t="s">
        <v>163</v>
      </c>
      <c r="E66" t="s">
        <v>168</v>
      </c>
      <c r="F66" t="s">
        <v>156</v>
      </c>
      <c r="G66">
        <v>6</v>
      </c>
    </row>
    <row r="67" spans="1:7" hidden="1" x14ac:dyDescent="0.35">
      <c r="A67">
        <v>2019</v>
      </c>
      <c r="B67" t="s">
        <v>51</v>
      </c>
      <c r="C67" t="s">
        <v>162</v>
      </c>
      <c r="D67" t="s">
        <v>163</v>
      </c>
      <c r="E67" t="s">
        <v>169</v>
      </c>
      <c r="F67" t="s">
        <v>156</v>
      </c>
      <c r="G67">
        <v>10</v>
      </c>
    </row>
    <row r="68" spans="1:7" hidden="1" x14ac:dyDescent="0.35">
      <c r="A68">
        <v>2019</v>
      </c>
      <c r="B68" t="s">
        <v>51</v>
      </c>
      <c r="C68" t="s">
        <v>162</v>
      </c>
      <c r="D68" t="s">
        <v>163</v>
      </c>
      <c r="E68" t="s">
        <v>170</v>
      </c>
      <c r="F68" t="s">
        <v>156</v>
      </c>
      <c r="G68">
        <v>827</v>
      </c>
    </row>
    <row r="69" spans="1:7" hidden="1" x14ac:dyDescent="0.35">
      <c r="A69">
        <v>2019</v>
      </c>
      <c r="B69" t="s">
        <v>51</v>
      </c>
      <c r="C69" t="s">
        <v>162</v>
      </c>
      <c r="D69" t="s">
        <v>163</v>
      </c>
      <c r="E69" t="s">
        <v>224</v>
      </c>
      <c r="F69" t="s">
        <v>156</v>
      </c>
      <c r="G69">
        <v>521</v>
      </c>
    </row>
    <row r="70" spans="1:7" hidden="1" x14ac:dyDescent="0.35">
      <c r="A70">
        <v>2019</v>
      </c>
      <c r="B70" t="s">
        <v>54</v>
      </c>
      <c r="C70" t="s">
        <v>162</v>
      </c>
      <c r="D70" t="s">
        <v>163</v>
      </c>
      <c r="E70" t="s">
        <v>168</v>
      </c>
      <c r="F70" t="s">
        <v>156</v>
      </c>
      <c r="G70">
        <v>3</v>
      </c>
    </row>
    <row r="71" spans="1:7" hidden="1" x14ac:dyDescent="0.35">
      <c r="A71">
        <v>2019</v>
      </c>
      <c r="B71" t="s">
        <v>54</v>
      </c>
      <c r="C71" t="s">
        <v>162</v>
      </c>
      <c r="D71" t="s">
        <v>163</v>
      </c>
      <c r="E71" t="s">
        <v>169</v>
      </c>
      <c r="F71" t="s">
        <v>156</v>
      </c>
      <c r="G71">
        <v>0</v>
      </c>
    </row>
    <row r="72" spans="1:7" hidden="1" x14ac:dyDescent="0.35">
      <c r="A72">
        <v>2019</v>
      </c>
      <c r="B72" t="s">
        <v>54</v>
      </c>
      <c r="C72" t="s">
        <v>162</v>
      </c>
      <c r="D72" t="s">
        <v>163</v>
      </c>
      <c r="E72" t="s">
        <v>170</v>
      </c>
      <c r="F72" t="s">
        <v>156</v>
      </c>
      <c r="G72">
        <v>74</v>
      </c>
    </row>
    <row r="73" spans="1:7" hidden="1" x14ac:dyDescent="0.35">
      <c r="A73">
        <v>2019</v>
      </c>
      <c r="B73" t="s">
        <v>54</v>
      </c>
      <c r="C73" t="s">
        <v>162</v>
      </c>
      <c r="D73" t="s">
        <v>163</v>
      </c>
      <c r="E73" t="s">
        <v>224</v>
      </c>
      <c r="F73" t="s">
        <v>156</v>
      </c>
      <c r="G73">
        <v>581</v>
      </c>
    </row>
    <row r="74" spans="1:7" hidden="1" x14ac:dyDescent="0.35">
      <c r="A74">
        <v>2019</v>
      </c>
      <c r="B74" t="s">
        <v>57</v>
      </c>
      <c r="C74" t="s">
        <v>162</v>
      </c>
      <c r="D74" t="s">
        <v>163</v>
      </c>
      <c r="E74" t="s">
        <v>168</v>
      </c>
      <c r="F74" t="s">
        <v>156</v>
      </c>
      <c r="G74">
        <v>0</v>
      </c>
    </row>
    <row r="75" spans="1:7" hidden="1" x14ac:dyDescent="0.35">
      <c r="A75">
        <v>2019</v>
      </c>
      <c r="B75" t="s">
        <v>57</v>
      </c>
      <c r="C75" t="s">
        <v>162</v>
      </c>
      <c r="D75" t="s">
        <v>163</v>
      </c>
      <c r="E75" t="s">
        <v>169</v>
      </c>
      <c r="F75" t="s">
        <v>156</v>
      </c>
      <c r="G75">
        <v>1</v>
      </c>
    </row>
    <row r="76" spans="1:7" hidden="1" x14ac:dyDescent="0.35">
      <c r="A76">
        <v>2019</v>
      </c>
      <c r="B76" t="s">
        <v>57</v>
      </c>
      <c r="C76" t="s">
        <v>162</v>
      </c>
      <c r="D76" t="s">
        <v>163</v>
      </c>
      <c r="E76" t="s">
        <v>170</v>
      </c>
      <c r="F76" t="s">
        <v>156</v>
      </c>
      <c r="G76">
        <v>101</v>
      </c>
    </row>
    <row r="77" spans="1:7" hidden="1" x14ac:dyDescent="0.35">
      <c r="A77">
        <v>2019</v>
      </c>
      <c r="B77" t="s">
        <v>57</v>
      </c>
      <c r="C77" t="s">
        <v>162</v>
      </c>
      <c r="D77" t="s">
        <v>163</v>
      </c>
      <c r="E77" t="s">
        <v>224</v>
      </c>
      <c r="F77" t="s">
        <v>156</v>
      </c>
      <c r="G77">
        <v>122</v>
      </c>
    </row>
    <row r="78" spans="1:7" hidden="1" x14ac:dyDescent="0.35">
      <c r="A78">
        <v>2019</v>
      </c>
      <c r="B78" t="s">
        <v>60</v>
      </c>
      <c r="C78" t="s">
        <v>162</v>
      </c>
      <c r="D78" t="s">
        <v>163</v>
      </c>
      <c r="E78" t="s">
        <v>168</v>
      </c>
      <c r="F78" t="s">
        <v>156</v>
      </c>
      <c r="G78">
        <v>7</v>
      </c>
    </row>
    <row r="79" spans="1:7" hidden="1" x14ac:dyDescent="0.35">
      <c r="A79">
        <v>2019</v>
      </c>
      <c r="B79" t="s">
        <v>60</v>
      </c>
      <c r="C79" t="s">
        <v>162</v>
      </c>
      <c r="D79" t="s">
        <v>163</v>
      </c>
      <c r="E79" t="s">
        <v>169</v>
      </c>
      <c r="F79" t="s">
        <v>156</v>
      </c>
      <c r="G79">
        <v>7</v>
      </c>
    </row>
    <row r="80" spans="1:7" hidden="1" x14ac:dyDescent="0.35">
      <c r="A80">
        <v>2019</v>
      </c>
      <c r="B80" t="s">
        <v>60</v>
      </c>
      <c r="C80" t="s">
        <v>162</v>
      </c>
      <c r="D80" t="s">
        <v>163</v>
      </c>
      <c r="E80" t="s">
        <v>170</v>
      </c>
      <c r="F80" t="s">
        <v>156</v>
      </c>
      <c r="G80">
        <v>285</v>
      </c>
    </row>
    <row r="81" spans="1:7" hidden="1" x14ac:dyDescent="0.35">
      <c r="A81">
        <v>2019</v>
      </c>
      <c r="B81" t="s">
        <v>60</v>
      </c>
      <c r="C81" t="s">
        <v>162</v>
      </c>
      <c r="D81" t="s">
        <v>163</v>
      </c>
      <c r="E81" t="s">
        <v>224</v>
      </c>
      <c r="F81" t="s">
        <v>156</v>
      </c>
      <c r="G81">
        <v>169</v>
      </c>
    </row>
    <row r="82" spans="1:7" hidden="1" x14ac:dyDescent="0.35">
      <c r="A82">
        <v>2019</v>
      </c>
      <c r="B82" t="s">
        <v>63</v>
      </c>
      <c r="C82" t="s">
        <v>162</v>
      </c>
      <c r="D82" t="s">
        <v>163</v>
      </c>
      <c r="E82" t="s">
        <v>168</v>
      </c>
      <c r="F82" t="s">
        <v>156</v>
      </c>
      <c r="G82">
        <v>3</v>
      </c>
    </row>
    <row r="83" spans="1:7" hidden="1" x14ac:dyDescent="0.35">
      <c r="A83">
        <v>2019</v>
      </c>
      <c r="B83" t="s">
        <v>63</v>
      </c>
      <c r="C83" t="s">
        <v>162</v>
      </c>
      <c r="D83" t="s">
        <v>163</v>
      </c>
      <c r="E83" t="s">
        <v>169</v>
      </c>
      <c r="F83" t="s">
        <v>156</v>
      </c>
      <c r="G83">
        <v>6</v>
      </c>
    </row>
    <row r="84" spans="1:7" hidden="1" x14ac:dyDescent="0.35">
      <c r="A84">
        <v>2019</v>
      </c>
      <c r="B84" t="s">
        <v>63</v>
      </c>
      <c r="C84" t="s">
        <v>162</v>
      </c>
      <c r="D84" t="s">
        <v>163</v>
      </c>
      <c r="E84" t="s">
        <v>170</v>
      </c>
      <c r="F84" t="s">
        <v>156</v>
      </c>
      <c r="G84">
        <v>427</v>
      </c>
    </row>
    <row r="85" spans="1:7" hidden="1" x14ac:dyDescent="0.35">
      <c r="A85">
        <v>2019</v>
      </c>
      <c r="B85" t="s">
        <v>63</v>
      </c>
      <c r="C85" t="s">
        <v>162</v>
      </c>
      <c r="D85" t="s">
        <v>163</v>
      </c>
      <c r="E85" t="s">
        <v>224</v>
      </c>
      <c r="F85" t="s">
        <v>156</v>
      </c>
      <c r="G85">
        <v>58</v>
      </c>
    </row>
    <row r="86" spans="1:7" hidden="1" x14ac:dyDescent="0.35">
      <c r="A86">
        <v>2019</v>
      </c>
      <c r="B86" t="s">
        <v>66</v>
      </c>
      <c r="C86" t="s">
        <v>162</v>
      </c>
      <c r="D86" t="s">
        <v>163</v>
      </c>
      <c r="E86" t="s">
        <v>168</v>
      </c>
      <c r="F86" t="s">
        <v>156</v>
      </c>
      <c r="G86">
        <v>0</v>
      </c>
    </row>
    <row r="87" spans="1:7" hidden="1" x14ac:dyDescent="0.35">
      <c r="A87">
        <v>2019</v>
      </c>
      <c r="B87" t="s">
        <v>66</v>
      </c>
      <c r="C87" t="s">
        <v>162</v>
      </c>
      <c r="D87" t="s">
        <v>163</v>
      </c>
      <c r="E87" t="s">
        <v>169</v>
      </c>
      <c r="F87" t="s">
        <v>156</v>
      </c>
      <c r="G87">
        <v>0</v>
      </c>
    </row>
    <row r="88" spans="1:7" hidden="1" x14ac:dyDescent="0.35">
      <c r="A88">
        <v>2019</v>
      </c>
      <c r="B88" t="s">
        <v>66</v>
      </c>
      <c r="C88" t="s">
        <v>162</v>
      </c>
      <c r="D88" t="s">
        <v>163</v>
      </c>
      <c r="E88" t="s">
        <v>170</v>
      </c>
      <c r="F88" t="s">
        <v>156</v>
      </c>
      <c r="G88">
        <v>0</v>
      </c>
    </row>
    <row r="89" spans="1:7" hidden="1" x14ac:dyDescent="0.35">
      <c r="A89">
        <v>2019</v>
      </c>
      <c r="B89" t="s">
        <v>66</v>
      </c>
      <c r="C89" t="s">
        <v>162</v>
      </c>
      <c r="D89" t="s">
        <v>163</v>
      </c>
      <c r="E89" t="s">
        <v>177</v>
      </c>
      <c r="F89" t="s">
        <v>156</v>
      </c>
      <c r="G89">
        <v>68</v>
      </c>
    </row>
    <row r="90" spans="1:7" hidden="1" x14ac:dyDescent="0.35">
      <c r="A90">
        <v>2019</v>
      </c>
      <c r="B90" t="s">
        <v>69</v>
      </c>
      <c r="C90" t="s">
        <v>162</v>
      </c>
      <c r="D90" t="s">
        <v>163</v>
      </c>
      <c r="E90" t="s">
        <v>168</v>
      </c>
      <c r="F90" t="s">
        <v>156</v>
      </c>
      <c r="G90">
        <v>0</v>
      </c>
    </row>
    <row r="91" spans="1:7" hidden="1" x14ac:dyDescent="0.35">
      <c r="A91">
        <v>2019</v>
      </c>
      <c r="B91" t="s">
        <v>69</v>
      </c>
      <c r="C91" t="s">
        <v>162</v>
      </c>
      <c r="D91" t="s">
        <v>163</v>
      </c>
      <c r="E91" t="s">
        <v>169</v>
      </c>
      <c r="F91" t="s">
        <v>156</v>
      </c>
      <c r="G91">
        <v>0</v>
      </c>
    </row>
    <row r="92" spans="1:7" hidden="1" x14ac:dyDescent="0.35">
      <c r="A92">
        <v>2019</v>
      </c>
      <c r="B92" t="s">
        <v>69</v>
      </c>
      <c r="C92" t="s">
        <v>162</v>
      </c>
      <c r="D92" t="s">
        <v>163</v>
      </c>
      <c r="E92" t="s">
        <v>170</v>
      </c>
      <c r="F92" t="s">
        <v>156</v>
      </c>
      <c r="G92">
        <v>0</v>
      </c>
    </row>
    <row r="93" spans="1:7" hidden="1" x14ac:dyDescent="0.35">
      <c r="A93">
        <v>2019</v>
      </c>
      <c r="B93" t="s">
        <v>69</v>
      </c>
      <c r="C93" t="s">
        <v>162</v>
      </c>
      <c r="D93" t="s">
        <v>163</v>
      </c>
      <c r="E93" t="s">
        <v>224</v>
      </c>
      <c r="F93" t="s">
        <v>156</v>
      </c>
      <c r="G93">
        <v>0</v>
      </c>
    </row>
    <row r="94" spans="1:7" hidden="1" x14ac:dyDescent="0.35">
      <c r="A94">
        <v>2019</v>
      </c>
      <c r="B94" t="s">
        <v>72</v>
      </c>
      <c r="C94" t="s">
        <v>162</v>
      </c>
      <c r="D94" t="s">
        <v>163</v>
      </c>
      <c r="E94" t="s">
        <v>168</v>
      </c>
      <c r="F94" t="s">
        <v>156</v>
      </c>
      <c r="G94">
        <v>9</v>
      </c>
    </row>
    <row r="95" spans="1:7" hidden="1" x14ac:dyDescent="0.35">
      <c r="A95">
        <v>2019</v>
      </c>
      <c r="B95" t="s">
        <v>72</v>
      </c>
      <c r="C95" t="s">
        <v>162</v>
      </c>
      <c r="D95" t="s">
        <v>163</v>
      </c>
      <c r="E95" t="s">
        <v>169</v>
      </c>
      <c r="F95" t="s">
        <v>156</v>
      </c>
      <c r="G95">
        <v>4</v>
      </c>
    </row>
    <row r="96" spans="1:7" hidden="1" x14ac:dyDescent="0.35">
      <c r="A96">
        <v>2019</v>
      </c>
      <c r="B96" t="s">
        <v>72</v>
      </c>
      <c r="C96" t="s">
        <v>162</v>
      </c>
      <c r="D96" t="s">
        <v>163</v>
      </c>
      <c r="E96" t="s">
        <v>170</v>
      </c>
      <c r="F96" t="s">
        <v>156</v>
      </c>
      <c r="G96">
        <v>433</v>
      </c>
    </row>
    <row r="97" spans="1:7" hidden="1" x14ac:dyDescent="0.35">
      <c r="A97">
        <v>2019</v>
      </c>
      <c r="B97" t="s">
        <v>72</v>
      </c>
      <c r="C97" t="s">
        <v>162</v>
      </c>
      <c r="D97" t="s">
        <v>163</v>
      </c>
      <c r="E97" t="s">
        <v>224</v>
      </c>
      <c r="F97" t="s">
        <v>156</v>
      </c>
      <c r="G97">
        <v>212</v>
      </c>
    </row>
    <row r="98" spans="1:7" hidden="1" x14ac:dyDescent="0.35">
      <c r="A98">
        <v>2019</v>
      </c>
      <c r="B98" t="s">
        <v>75</v>
      </c>
      <c r="C98" t="s">
        <v>162</v>
      </c>
      <c r="D98" t="s">
        <v>163</v>
      </c>
      <c r="E98" t="s">
        <v>168</v>
      </c>
      <c r="F98" t="s">
        <v>156</v>
      </c>
      <c r="G98">
        <v>8</v>
      </c>
    </row>
    <row r="99" spans="1:7" hidden="1" x14ac:dyDescent="0.35">
      <c r="A99">
        <v>2019</v>
      </c>
      <c r="B99" t="s">
        <v>75</v>
      </c>
      <c r="C99" t="s">
        <v>162</v>
      </c>
      <c r="D99" t="s">
        <v>163</v>
      </c>
      <c r="E99" t="s">
        <v>169</v>
      </c>
      <c r="F99" t="s">
        <v>156</v>
      </c>
      <c r="G99">
        <v>5</v>
      </c>
    </row>
    <row r="100" spans="1:7" hidden="1" x14ac:dyDescent="0.35">
      <c r="A100">
        <v>2019</v>
      </c>
      <c r="B100" t="s">
        <v>75</v>
      </c>
      <c r="C100" t="s">
        <v>162</v>
      </c>
      <c r="D100" t="s">
        <v>163</v>
      </c>
      <c r="E100" t="s">
        <v>170</v>
      </c>
      <c r="F100" t="s">
        <v>156</v>
      </c>
      <c r="G100">
        <v>135</v>
      </c>
    </row>
    <row r="101" spans="1:7" hidden="1" x14ac:dyDescent="0.35">
      <c r="A101">
        <v>2019</v>
      </c>
      <c r="B101" t="s">
        <v>75</v>
      </c>
      <c r="C101" t="s">
        <v>162</v>
      </c>
      <c r="D101" t="s">
        <v>163</v>
      </c>
      <c r="E101" t="s">
        <v>224</v>
      </c>
      <c r="F101" t="s">
        <v>156</v>
      </c>
      <c r="G101">
        <v>497</v>
      </c>
    </row>
    <row r="102" spans="1:7" hidden="1" x14ac:dyDescent="0.35">
      <c r="A102">
        <v>2019</v>
      </c>
      <c r="B102" t="s">
        <v>78</v>
      </c>
      <c r="C102" t="s">
        <v>162</v>
      </c>
      <c r="D102" t="s">
        <v>163</v>
      </c>
      <c r="E102" t="s">
        <v>168</v>
      </c>
      <c r="F102" t="s">
        <v>156</v>
      </c>
      <c r="G102">
        <v>7</v>
      </c>
    </row>
    <row r="103" spans="1:7" hidden="1" x14ac:dyDescent="0.35">
      <c r="A103">
        <v>2019</v>
      </c>
      <c r="B103" t="s">
        <v>78</v>
      </c>
      <c r="C103" t="s">
        <v>162</v>
      </c>
      <c r="D103" t="s">
        <v>163</v>
      </c>
      <c r="E103" t="s">
        <v>169</v>
      </c>
      <c r="F103" t="s">
        <v>156</v>
      </c>
      <c r="G103">
        <v>5</v>
      </c>
    </row>
    <row r="104" spans="1:7" hidden="1" x14ac:dyDescent="0.35">
      <c r="A104">
        <v>2019</v>
      </c>
      <c r="B104" t="s">
        <v>78</v>
      </c>
      <c r="C104" t="s">
        <v>162</v>
      </c>
      <c r="D104" t="s">
        <v>163</v>
      </c>
      <c r="E104" t="s">
        <v>170</v>
      </c>
      <c r="F104" t="s">
        <v>156</v>
      </c>
      <c r="G104">
        <v>266</v>
      </c>
    </row>
    <row r="105" spans="1:7" hidden="1" x14ac:dyDescent="0.35">
      <c r="A105">
        <v>2019</v>
      </c>
      <c r="B105" t="s">
        <v>78</v>
      </c>
      <c r="C105" t="s">
        <v>162</v>
      </c>
      <c r="D105" t="s">
        <v>163</v>
      </c>
      <c r="E105" t="s">
        <v>224</v>
      </c>
      <c r="F105" t="s">
        <v>156</v>
      </c>
      <c r="G105">
        <v>67</v>
      </c>
    </row>
    <row r="106" spans="1:7" hidden="1" x14ac:dyDescent="0.35">
      <c r="A106">
        <v>2019</v>
      </c>
      <c r="B106" t="s">
        <v>81</v>
      </c>
      <c r="C106" t="s">
        <v>162</v>
      </c>
      <c r="D106" t="s">
        <v>163</v>
      </c>
      <c r="E106" t="s">
        <v>168</v>
      </c>
      <c r="F106" t="s">
        <v>156</v>
      </c>
      <c r="G106">
        <v>0</v>
      </c>
    </row>
    <row r="107" spans="1:7" hidden="1" x14ac:dyDescent="0.35">
      <c r="A107">
        <v>2019</v>
      </c>
      <c r="B107" t="s">
        <v>81</v>
      </c>
      <c r="C107" t="s">
        <v>162</v>
      </c>
      <c r="D107" t="s">
        <v>163</v>
      </c>
      <c r="E107" t="s">
        <v>169</v>
      </c>
      <c r="F107" t="s">
        <v>156</v>
      </c>
      <c r="G107">
        <v>0</v>
      </c>
    </row>
    <row r="108" spans="1:7" hidden="1" x14ac:dyDescent="0.35">
      <c r="A108">
        <v>2019</v>
      </c>
      <c r="B108" t="s">
        <v>81</v>
      </c>
      <c r="C108" t="s">
        <v>162</v>
      </c>
      <c r="D108" t="s">
        <v>163</v>
      </c>
      <c r="E108" t="s">
        <v>170</v>
      </c>
      <c r="F108" t="s">
        <v>156</v>
      </c>
      <c r="G108">
        <v>97</v>
      </c>
    </row>
    <row r="109" spans="1:7" hidden="1" x14ac:dyDescent="0.35">
      <c r="A109">
        <v>2019</v>
      </c>
      <c r="B109" t="s">
        <v>81</v>
      </c>
      <c r="C109" t="s">
        <v>162</v>
      </c>
      <c r="D109" t="s">
        <v>163</v>
      </c>
      <c r="E109" t="s">
        <v>224</v>
      </c>
      <c r="F109" t="s">
        <v>156</v>
      </c>
      <c r="G109">
        <v>83</v>
      </c>
    </row>
    <row r="110" spans="1:7" hidden="1" x14ac:dyDescent="0.35">
      <c r="A110">
        <v>2019</v>
      </c>
      <c r="B110" t="s">
        <v>84</v>
      </c>
      <c r="C110" t="s">
        <v>162</v>
      </c>
      <c r="D110" t="s">
        <v>163</v>
      </c>
      <c r="E110" t="s">
        <v>168</v>
      </c>
      <c r="F110" t="s">
        <v>156</v>
      </c>
      <c r="G110">
        <v>6</v>
      </c>
    </row>
    <row r="111" spans="1:7" hidden="1" x14ac:dyDescent="0.35">
      <c r="A111">
        <v>2019</v>
      </c>
      <c r="B111" t="s">
        <v>84</v>
      </c>
      <c r="C111" t="s">
        <v>162</v>
      </c>
      <c r="D111" t="s">
        <v>163</v>
      </c>
      <c r="E111" t="s">
        <v>169</v>
      </c>
      <c r="F111" t="s">
        <v>156</v>
      </c>
      <c r="G111">
        <v>10</v>
      </c>
    </row>
    <row r="112" spans="1:7" hidden="1" x14ac:dyDescent="0.35">
      <c r="A112">
        <v>2019</v>
      </c>
      <c r="B112" t="s">
        <v>84</v>
      </c>
      <c r="C112" t="s">
        <v>162</v>
      </c>
      <c r="D112" t="s">
        <v>163</v>
      </c>
      <c r="E112" t="s">
        <v>170</v>
      </c>
      <c r="F112" t="s">
        <v>156</v>
      </c>
      <c r="G112">
        <v>194</v>
      </c>
    </row>
    <row r="113" spans="1:7" hidden="1" x14ac:dyDescent="0.35">
      <c r="A113">
        <v>2019</v>
      </c>
      <c r="B113" t="s">
        <v>84</v>
      </c>
      <c r="C113" t="s">
        <v>162</v>
      </c>
      <c r="D113" t="s">
        <v>163</v>
      </c>
      <c r="E113" t="s">
        <v>224</v>
      </c>
      <c r="F113" t="s">
        <v>156</v>
      </c>
      <c r="G113">
        <v>400</v>
      </c>
    </row>
    <row r="114" spans="1:7" hidden="1" x14ac:dyDescent="0.35">
      <c r="A114">
        <v>2019</v>
      </c>
      <c r="B114" t="s">
        <v>87</v>
      </c>
      <c r="C114" t="s">
        <v>162</v>
      </c>
      <c r="D114" t="s">
        <v>163</v>
      </c>
      <c r="E114" t="s">
        <v>168</v>
      </c>
      <c r="F114" t="s">
        <v>156</v>
      </c>
      <c r="G114">
        <v>1</v>
      </c>
    </row>
    <row r="115" spans="1:7" hidden="1" x14ac:dyDescent="0.35">
      <c r="A115">
        <v>2019</v>
      </c>
      <c r="B115" t="s">
        <v>87</v>
      </c>
      <c r="C115" t="s">
        <v>162</v>
      </c>
      <c r="D115" t="s">
        <v>163</v>
      </c>
      <c r="E115" t="s">
        <v>169</v>
      </c>
      <c r="F115" t="s">
        <v>156</v>
      </c>
      <c r="G115">
        <v>2</v>
      </c>
    </row>
    <row r="116" spans="1:7" hidden="1" x14ac:dyDescent="0.35">
      <c r="A116">
        <v>2019</v>
      </c>
      <c r="B116" t="s">
        <v>87</v>
      </c>
      <c r="C116" t="s">
        <v>162</v>
      </c>
      <c r="D116" t="s">
        <v>163</v>
      </c>
      <c r="E116" t="s">
        <v>170</v>
      </c>
      <c r="F116" t="s">
        <v>156</v>
      </c>
      <c r="G116">
        <v>36</v>
      </c>
    </row>
    <row r="117" spans="1:7" hidden="1" x14ac:dyDescent="0.35">
      <c r="A117">
        <v>2019</v>
      </c>
      <c r="B117" t="s">
        <v>87</v>
      </c>
      <c r="C117" t="s">
        <v>162</v>
      </c>
      <c r="D117" t="s">
        <v>163</v>
      </c>
      <c r="E117" t="s">
        <v>224</v>
      </c>
      <c r="F117" t="s">
        <v>156</v>
      </c>
      <c r="G117">
        <v>238</v>
      </c>
    </row>
    <row r="118" spans="1:7" hidden="1" x14ac:dyDescent="0.35">
      <c r="A118">
        <v>2019</v>
      </c>
      <c r="B118" t="s">
        <v>90</v>
      </c>
      <c r="C118" t="s">
        <v>162</v>
      </c>
      <c r="D118" t="s">
        <v>163</v>
      </c>
      <c r="E118" t="s">
        <v>168</v>
      </c>
      <c r="F118" t="s">
        <v>156</v>
      </c>
      <c r="G118">
        <v>0</v>
      </c>
    </row>
    <row r="119" spans="1:7" hidden="1" x14ac:dyDescent="0.35">
      <c r="A119">
        <v>2019</v>
      </c>
      <c r="B119" t="s">
        <v>90</v>
      </c>
      <c r="C119" t="s">
        <v>162</v>
      </c>
      <c r="D119" t="s">
        <v>163</v>
      </c>
      <c r="E119" t="s">
        <v>169</v>
      </c>
      <c r="F119" t="s">
        <v>156</v>
      </c>
      <c r="G119">
        <v>3</v>
      </c>
    </row>
    <row r="120" spans="1:7" hidden="1" x14ac:dyDescent="0.35">
      <c r="A120">
        <v>2019</v>
      </c>
      <c r="B120" t="s">
        <v>90</v>
      </c>
      <c r="C120" t="s">
        <v>162</v>
      </c>
      <c r="D120" t="s">
        <v>163</v>
      </c>
      <c r="E120" t="s">
        <v>170</v>
      </c>
      <c r="F120" t="s">
        <v>156</v>
      </c>
      <c r="G120">
        <v>131</v>
      </c>
    </row>
    <row r="121" spans="1:7" hidden="1" x14ac:dyDescent="0.35">
      <c r="A121">
        <v>2019</v>
      </c>
      <c r="B121" t="s">
        <v>90</v>
      </c>
      <c r="C121" t="s">
        <v>162</v>
      </c>
      <c r="D121" t="s">
        <v>163</v>
      </c>
      <c r="E121" t="s">
        <v>224</v>
      </c>
      <c r="F121" t="s">
        <v>156</v>
      </c>
      <c r="G121">
        <v>165</v>
      </c>
    </row>
    <row r="122" spans="1:7" hidden="1" x14ac:dyDescent="0.35">
      <c r="A122">
        <v>2019</v>
      </c>
      <c r="B122" t="s">
        <v>93</v>
      </c>
      <c r="C122" t="s">
        <v>162</v>
      </c>
      <c r="D122" t="s">
        <v>163</v>
      </c>
      <c r="E122" t="s">
        <v>168</v>
      </c>
      <c r="F122" t="s">
        <v>156</v>
      </c>
      <c r="G122">
        <v>1</v>
      </c>
    </row>
    <row r="123" spans="1:7" hidden="1" x14ac:dyDescent="0.35">
      <c r="A123">
        <v>2019</v>
      </c>
      <c r="B123" t="s">
        <v>93</v>
      </c>
      <c r="C123" t="s">
        <v>162</v>
      </c>
      <c r="D123" t="s">
        <v>163</v>
      </c>
      <c r="E123" t="s">
        <v>169</v>
      </c>
      <c r="F123" t="s">
        <v>156</v>
      </c>
      <c r="G123">
        <v>0</v>
      </c>
    </row>
    <row r="124" spans="1:7" hidden="1" x14ac:dyDescent="0.35">
      <c r="A124">
        <v>2019</v>
      </c>
      <c r="B124" t="s">
        <v>93</v>
      </c>
      <c r="C124" t="s">
        <v>162</v>
      </c>
      <c r="D124" t="s">
        <v>163</v>
      </c>
      <c r="E124" t="s">
        <v>170</v>
      </c>
      <c r="F124" t="s">
        <v>156</v>
      </c>
      <c r="G124">
        <v>78</v>
      </c>
    </row>
    <row r="125" spans="1:7" hidden="1" x14ac:dyDescent="0.35">
      <c r="A125">
        <v>2019</v>
      </c>
      <c r="B125" t="s">
        <v>93</v>
      </c>
      <c r="C125" t="s">
        <v>162</v>
      </c>
      <c r="D125" t="s">
        <v>163</v>
      </c>
      <c r="E125" t="s">
        <v>224</v>
      </c>
      <c r="F125" t="s">
        <v>156</v>
      </c>
      <c r="G125">
        <v>156</v>
      </c>
    </row>
    <row r="126" spans="1:7" hidden="1" x14ac:dyDescent="0.35">
      <c r="A126">
        <v>2019</v>
      </c>
      <c r="B126" t="s">
        <v>96</v>
      </c>
      <c r="C126" t="s">
        <v>162</v>
      </c>
      <c r="D126" t="s">
        <v>163</v>
      </c>
      <c r="E126" t="s">
        <v>168</v>
      </c>
      <c r="F126" t="s">
        <v>156</v>
      </c>
      <c r="G126">
        <v>0</v>
      </c>
    </row>
    <row r="127" spans="1:7" hidden="1" x14ac:dyDescent="0.35">
      <c r="A127">
        <v>2019</v>
      </c>
      <c r="B127" t="s">
        <v>96</v>
      </c>
      <c r="C127" t="s">
        <v>162</v>
      </c>
      <c r="D127" t="s">
        <v>163</v>
      </c>
      <c r="E127" t="s">
        <v>169</v>
      </c>
      <c r="F127" t="s">
        <v>156</v>
      </c>
      <c r="G127">
        <v>1</v>
      </c>
    </row>
    <row r="128" spans="1:7" hidden="1" x14ac:dyDescent="0.35">
      <c r="A128">
        <v>2019</v>
      </c>
      <c r="B128" t="s">
        <v>96</v>
      </c>
      <c r="C128" t="s">
        <v>162</v>
      </c>
      <c r="D128" t="s">
        <v>163</v>
      </c>
      <c r="E128" t="s">
        <v>170</v>
      </c>
      <c r="F128" t="s">
        <v>156</v>
      </c>
      <c r="G128">
        <v>114</v>
      </c>
    </row>
    <row r="129" spans="1:7" hidden="1" x14ac:dyDescent="0.35">
      <c r="A129">
        <v>2019</v>
      </c>
      <c r="B129" t="s">
        <v>96</v>
      </c>
      <c r="C129" t="s">
        <v>162</v>
      </c>
      <c r="D129" t="s">
        <v>163</v>
      </c>
      <c r="E129" t="s">
        <v>224</v>
      </c>
      <c r="F129" t="s">
        <v>156</v>
      </c>
      <c r="G129">
        <v>19</v>
      </c>
    </row>
    <row r="130" spans="1:7" hidden="1" x14ac:dyDescent="0.35">
      <c r="A130">
        <v>2019</v>
      </c>
      <c r="B130" t="s">
        <v>99</v>
      </c>
      <c r="C130" t="s">
        <v>162</v>
      </c>
      <c r="D130" t="s">
        <v>163</v>
      </c>
      <c r="E130" t="s">
        <v>168</v>
      </c>
      <c r="F130" t="s">
        <v>156</v>
      </c>
      <c r="G130">
        <v>2</v>
      </c>
    </row>
    <row r="131" spans="1:7" hidden="1" x14ac:dyDescent="0.35">
      <c r="A131">
        <v>2019</v>
      </c>
      <c r="B131" t="s">
        <v>99</v>
      </c>
      <c r="C131" t="s">
        <v>162</v>
      </c>
      <c r="D131" t="s">
        <v>163</v>
      </c>
      <c r="E131" t="s">
        <v>169</v>
      </c>
      <c r="F131" t="s">
        <v>156</v>
      </c>
      <c r="G131">
        <v>5</v>
      </c>
    </row>
    <row r="132" spans="1:7" hidden="1" x14ac:dyDescent="0.35">
      <c r="A132">
        <v>2019</v>
      </c>
      <c r="B132" t="s">
        <v>99</v>
      </c>
      <c r="C132" t="s">
        <v>162</v>
      </c>
      <c r="D132" t="s">
        <v>163</v>
      </c>
      <c r="E132" t="s">
        <v>170</v>
      </c>
      <c r="F132" t="s">
        <v>156</v>
      </c>
      <c r="G132">
        <v>370</v>
      </c>
    </row>
    <row r="133" spans="1:7" hidden="1" x14ac:dyDescent="0.35">
      <c r="A133">
        <v>2019</v>
      </c>
      <c r="B133" t="s">
        <v>99</v>
      </c>
      <c r="C133" t="s">
        <v>162</v>
      </c>
      <c r="D133" t="s">
        <v>163</v>
      </c>
      <c r="E133" t="s">
        <v>224</v>
      </c>
      <c r="F133" t="s">
        <v>156</v>
      </c>
      <c r="G133">
        <v>79</v>
      </c>
    </row>
    <row r="134" spans="1:7" hidden="1" x14ac:dyDescent="0.35">
      <c r="A134">
        <v>2019</v>
      </c>
      <c r="B134" t="s">
        <v>102</v>
      </c>
      <c r="C134" t="s">
        <v>162</v>
      </c>
      <c r="D134" t="s">
        <v>163</v>
      </c>
      <c r="E134" t="s">
        <v>168</v>
      </c>
      <c r="F134" t="s">
        <v>156</v>
      </c>
      <c r="G134">
        <v>0</v>
      </c>
    </row>
    <row r="135" spans="1:7" hidden="1" x14ac:dyDescent="0.35">
      <c r="A135">
        <v>2019</v>
      </c>
      <c r="B135" t="s">
        <v>102</v>
      </c>
      <c r="C135" t="s">
        <v>162</v>
      </c>
      <c r="D135" t="s">
        <v>163</v>
      </c>
      <c r="E135" t="s">
        <v>169</v>
      </c>
      <c r="F135" t="s">
        <v>156</v>
      </c>
      <c r="G135">
        <v>0</v>
      </c>
    </row>
    <row r="136" spans="1:7" hidden="1" x14ac:dyDescent="0.35">
      <c r="A136">
        <v>2019</v>
      </c>
      <c r="B136" t="s">
        <v>102</v>
      </c>
      <c r="C136" t="s">
        <v>162</v>
      </c>
      <c r="D136" t="s">
        <v>163</v>
      </c>
      <c r="E136" t="s">
        <v>170</v>
      </c>
      <c r="F136" t="s">
        <v>156</v>
      </c>
      <c r="G136">
        <v>0</v>
      </c>
    </row>
    <row r="137" spans="1:7" hidden="1" x14ac:dyDescent="0.35">
      <c r="A137">
        <v>2019</v>
      </c>
      <c r="B137" t="s">
        <v>102</v>
      </c>
      <c r="C137" t="s">
        <v>162</v>
      </c>
      <c r="D137" t="s">
        <v>163</v>
      </c>
      <c r="E137" t="s">
        <v>177</v>
      </c>
      <c r="F137" t="s">
        <v>156</v>
      </c>
      <c r="G137">
        <v>235</v>
      </c>
    </row>
    <row r="138" spans="1:7" x14ac:dyDescent="0.35">
      <c r="A138">
        <v>2019</v>
      </c>
      <c r="B138" t="s">
        <v>105</v>
      </c>
      <c r="C138" t="s">
        <v>162</v>
      </c>
      <c r="D138" t="s">
        <v>163</v>
      </c>
      <c r="E138" t="s">
        <v>168</v>
      </c>
      <c r="F138" t="s">
        <v>156</v>
      </c>
      <c r="G138">
        <v>0</v>
      </c>
    </row>
    <row r="139" spans="1:7" x14ac:dyDescent="0.35">
      <c r="A139">
        <v>2019</v>
      </c>
      <c r="B139" t="s">
        <v>105</v>
      </c>
      <c r="C139" t="s">
        <v>162</v>
      </c>
      <c r="D139" t="s">
        <v>163</v>
      </c>
      <c r="E139" t="s">
        <v>169</v>
      </c>
      <c r="F139" t="s">
        <v>156</v>
      </c>
      <c r="G139">
        <v>0</v>
      </c>
    </row>
    <row r="140" spans="1:7" x14ac:dyDescent="0.35">
      <c r="A140">
        <v>2019</v>
      </c>
      <c r="B140" t="s">
        <v>105</v>
      </c>
      <c r="C140" t="s">
        <v>162</v>
      </c>
      <c r="D140" t="s">
        <v>163</v>
      </c>
      <c r="E140" t="s">
        <v>170</v>
      </c>
      <c r="F140" t="s">
        <v>156</v>
      </c>
      <c r="G140">
        <v>133</v>
      </c>
    </row>
    <row r="141" spans="1:7" x14ac:dyDescent="0.35">
      <c r="A141">
        <v>2019</v>
      </c>
      <c r="B141" t="s">
        <v>105</v>
      </c>
      <c r="C141" t="s">
        <v>162</v>
      </c>
      <c r="D141" t="s">
        <v>163</v>
      </c>
      <c r="E141" t="s">
        <v>224</v>
      </c>
      <c r="F141" t="s">
        <v>156</v>
      </c>
      <c r="G141">
        <v>52</v>
      </c>
    </row>
    <row r="142" spans="1:7" hidden="1" x14ac:dyDescent="0.35">
      <c r="A142">
        <v>2019</v>
      </c>
      <c r="B142" t="s">
        <v>108</v>
      </c>
      <c r="C142" t="s">
        <v>162</v>
      </c>
      <c r="D142" t="s">
        <v>163</v>
      </c>
      <c r="E142" t="s">
        <v>168</v>
      </c>
      <c r="F142" t="s">
        <v>156</v>
      </c>
      <c r="G142">
        <v>4</v>
      </c>
    </row>
    <row r="143" spans="1:7" hidden="1" x14ac:dyDescent="0.35">
      <c r="A143">
        <v>2019</v>
      </c>
      <c r="B143" t="s">
        <v>108</v>
      </c>
      <c r="C143" t="s">
        <v>162</v>
      </c>
      <c r="D143" t="s">
        <v>163</v>
      </c>
      <c r="E143" t="s">
        <v>169</v>
      </c>
      <c r="F143" t="s">
        <v>156</v>
      </c>
      <c r="G143">
        <v>5</v>
      </c>
    </row>
    <row r="144" spans="1:7" hidden="1" x14ac:dyDescent="0.35">
      <c r="A144">
        <v>2019</v>
      </c>
      <c r="B144" t="s">
        <v>108</v>
      </c>
      <c r="C144" t="s">
        <v>162</v>
      </c>
      <c r="D144" t="s">
        <v>163</v>
      </c>
      <c r="E144" t="s">
        <v>170</v>
      </c>
      <c r="F144" t="s">
        <v>156</v>
      </c>
      <c r="G144">
        <v>327</v>
      </c>
    </row>
    <row r="145" spans="1:7" hidden="1" x14ac:dyDescent="0.35">
      <c r="A145">
        <v>2019</v>
      </c>
      <c r="B145" t="s">
        <v>108</v>
      </c>
      <c r="C145" t="s">
        <v>162</v>
      </c>
      <c r="D145" t="s">
        <v>163</v>
      </c>
      <c r="E145" t="s">
        <v>224</v>
      </c>
      <c r="F145" t="s">
        <v>156</v>
      </c>
      <c r="G145">
        <v>237</v>
      </c>
    </row>
    <row r="146" spans="1:7" hidden="1" x14ac:dyDescent="0.35">
      <c r="A146">
        <v>2019</v>
      </c>
      <c r="B146" t="s">
        <v>111</v>
      </c>
      <c r="C146" t="s">
        <v>162</v>
      </c>
      <c r="D146" t="s">
        <v>163</v>
      </c>
      <c r="E146" t="s">
        <v>168</v>
      </c>
      <c r="F146" t="s">
        <v>156</v>
      </c>
      <c r="G146">
        <v>0</v>
      </c>
    </row>
    <row r="147" spans="1:7" hidden="1" x14ac:dyDescent="0.35">
      <c r="A147">
        <v>2019</v>
      </c>
      <c r="B147" t="s">
        <v>111</v>
      </c>
      <c r="C147" t="s">
        <v>162</v>
      </c>
      <c r="D147" t="s">
        <v>163</v>
      </c>
      <c r="E147" t="s">
        <v>169</v>
      </c>
      <c r="F147" t="s">
        <v>156</v>
      </c>
      <c r="G147">
        <v>1</v>
      </c>
    </row>
    <row r="148" spans="1:7" hidden="1" x14ac:dyDescent="0.35">
      <c r="A148">
        <v>2019</v>
      </c>
      <c r="B148" t="s">
        <v>111</v>
      </c>
      <c r="C148" t="s">
        <v>162</v>
      </c>
      <c r="D148" t="s">
        <v>163</v>
      </c>
      <c r="E148" t="s">
        <v>170</v>
      </c>
      <c r="F148" t="s">
        <v>156</v>
      </c>
      <c r="G148">
        <v>96</v>
      </c>
    </row>
    <row r="149" spans="1:7" hidden="1" x14ac:dyDescent="0.35">
      <c r="A149">
        <v>2019</v>
      </c>
      <c r="B149" t="s">
        <v>111</v>
      </c>
      <c r="C149" t="s">
        <v>162</v>
      </c>
      <c r="D149" t="s">
        <v>163</v>
      </c>
      <c r="E149" t="s">
        <v>224</v>
      </c>
      <c r="F149" t="s">
        <v>156</v>
      </c>
      <c r="G149">
        <v>222</v>
      </c>
    </row>
    <row r="150" spans="1:7" hidden="1" x14ac:dyDescent="0.35">
      <c r="A150">
        <v>2019</v>
      </c>
      <c r="B150" t="s">
        <v>114</v>
      </c>
      <c r="C150" t="s">
        <v>162</v>
      </c>
      <c r="D150" t="s">
        <v>163</v>
      </c>
      <c r="E150" t="s">
        <v>168</v>
      </c>
      <c r="F150" t="s">
        <v>156</v>
      </c>
      <c r="G150">
        <v>3</v>
      </c>
    </row>
    <row r="151" spans="1:7" hidden="1" x14ac:dyDescent="0.35">
      <c r="A151">
        <v>2019</v>
      </c>
      <c r="B151" t="s">
        <v>114</v>
      </c>
      <c r="C151" t="s">
        <v>162</v>
      </c>
      <c r="D151" t="s">
        <v>163</v>
      </c>
      <c r="E151" t="s">
        <v>169</v>
      </c>
      <c r="F151" t="s">
        <v>156</v>
      </c>
      <c r="G151">
        <v>2</v>
      </c>
    </row>
    <row r="152" spans="1:7" hidden="1" x14ac:dyDescent="0.35">
      <c r="A152">
        <v>2019</v>
      </c>
      <c r="B152" t="s">
        <v>114</v>
      </c>
      <c r="C152" t="s">
        <v>162</v>
      </c>
      <c r="D152" t="s">
        <v>163</v>
      </c>
      <c r="E152" t="s">
        <v>170</v>
      </c>
      <c r="F152" t="s">
        <v>156</v>
      </c>
      <c r="G152">
        <v>120</v>
      </c>
    </row>
    <row r="153" spans="1:7" hidden="1" x14ac:dyDescent="0.35">
      <c r="A153">
        <v>2019</v>
      </c>
      <c r="B153" t="s">
        <v>114</v>
      </c>
      <c r="C153" t="s">
        <v>162</v>
      </c>
      <c r="D153" t="s">
        <v>163</v>
      </c>
      <c r="E153" t="s">
        <v>224</v>
      </c>
      <c r="F153" t="s">
        <v>156</v>
      </c>
      <c r="G153">
        <v>70</v>
      </c>
    </row>
    <row r="154" spans="1:7" hidden="1" x14ac:dyDescent="0.35">
      <c r="A154">
        <v>2019</v>
      </c>
      <c r="B154" t="s">
        <v>117</v>
      </c>
      <c r="C154" t="s">
        <v>162</v>
      </c>
      <c r="D154" t="s">
        <v>163</v>
      </c>
      <c r="E154" t="s">
        <v>168</v>
      </c>
      <c r="F154" t="s">
        <v>156</v>
      </c>
      <c r="G154">
        <v>1</v>
      </c>
    </row>
    <row r="155" spans="1:7" hidden="1" x14ac:dyDescent="0.35">
      <c r="A155">
        <v>2019</v>
      </c>
      <c r="B155" t="s">
        <v>117</v>
      </c>
      <c r="C155" t="s">
        <v>162</v>
      </c>
      <c r="D155" t="s">
        <v>163</v>
      </c>
      <c r="E155" t="s">
        <v>169</v>
      </c>
      <c r="F155" t="s">
        <v>156</v>
      </c>
      <c r="G155">
        <v>2</v>
      </c>
    </row>
    <row r="156" spans="1:7" hidden="1" x14ac:dyDescent="0.35">
      <c r="A156">
        <v>2019</v>
      </c>
      <c r="B156" t="s">
        <v>117</v>
      </c>
      <c r="C156" t="s">
        <v>162</v>
      </c>
      <c r="D156" t="s">
        <v>163</v>
      </c>
      <c r="E156" t="s">
        <v>170</v>
      </c>
      <c r="F156" t="s">
        <v>156</v>
      </c>
      <c r="G156">
        <v>413</v>
      </c>
    </row>
    <row r="157" spans="1:7" hidden="1" x14ac:dyDescent="0.35">
      <c r="A157">
        <v>2019</v>
      </c>
      <c r="B157" t="s">
        <v>117</v>
      </c>
      <c r="C157" t="s">
        <v>162</v>
      </c>
      <c r="D157" t="s">
        <v>163</v>
      </c>
      <c r="E157" t="s">
        <v>224</v>
      </c>
      <c r="F157" t="s">
        <v>156</v>
      </c>
      <c r="G157">
        <v>57</v>
      </c>
    </row>
    <row r="158" spans="1:7" hidden="1" x14ac:dyDescent="0.35">
      <c r="A158">
        <v>2019</v>
      </c>
      <c r="B158" t="s">
        <v>120</v>
      </c>
      <c r="C158" t="s">
        <v>162</v>
      </c>
      <c r="D158" t="s">
        <v>163</v>
      </c>
      <c r="E158" t="s">
        <v>168</v>
      </c>
      <c r="F158" t="s">
        <v>156</v>
      </c>
      <c r="G158">
        <v>0</v>
      </c>
    </row>
    <row r="159" spans="1:7" hidden="1" x14ac:dyDescent="0.35">
      <c r="A159">
        <v>2019</v>
      </c>
      <c r="B159" t="s">
        <v>120</v>
      </c>
      <c r="C159" t="s">
        <v>162</v>
      </c>
      <c r="D159" t="s">
        <v>163</v>
      </c>
      <c r="E159" t="s">
        <v>169</v>
      </c>
      <c r="F159" t="s">
        <v>156</v>
      </c>
      <c r="G159">
        <v>7</v>
      </c>
    </row>
    <row r="160" spans="1:7" hidden="1" x14ac:dyDescent="0.35">
      <c r="A160">
        <v>2019</v>
      </c>
      <c r="B160" t="s">
        <v>120</v>
      </c>
      <c r="C160" t="s">
        <v>162</v>
      </c>
      <c r="D160" t="s">
        <v>163</v>
      </c>
      <c r="E160" t="s">
        <v>170</v>
      </c>
      <c r="F160" t="s">
        <v>156</v>
      </c>
      <c r="G160">
        <v>497</v>
      </c>
    </row>
    <row r="161" spans="1:7" hidden="1" x14ac:dyDescent="0.35">
      <c r="A161">
        <v>2019</v>
      </c>
      <c r="B161" t="s">
        <v>120</v>
      </c>
      <c r="C161" t="s">
        <v>162</v>
      </c>
      <c r="D161" t="s">
        <v>163</v>
      </c>
      <c r="E161" t="s">
        <v>224</v>
      </c>
      <c r="F161" t="s">
        <v>156</v>
      </c>
      <c r="G161">
        <v>86</v>
      </c>
    </row>
    <row r="162" spans="1:7" hidden="1" x14ac:dyDescent="0.35">
      <c r="A162">
        <v>2019</v>
      </c>
      <c r="B162" t="s">
        <v>123</v>
      </c>
      <c r="C162" t="s">
        <v>162</v>
      </c>
      <c r="D162" t="s">
        <v>163</v>
      </c>
      <c r="E162" t="s">
        <v>168</v>
      </c>
      <c r="F162" t="s">
        <v>156</v>
      </c>
      <c r="G162">
        <v>0</v>
      </c>
    </row>
    <row r="163" spans="1:7" hidden="1" x14ac:dyDescent="0.35">
      <c r="A163">
        <v>2019</v>
      </c>
      <c r="B163" t="s">
        <v>123</v>
      </c>
      <c r="C163" t="s">
        <v>162</v>
      </c>
      <c r="D163" t="s">
        <v>163</v>
      </c>
      <c r="E163" t="s">
        <v>169</v>
      </c>
      <c r="F163" t="s">
        <v>156</v>
      </c>
      <c r="G163">
        <v>0</v>
      </c>
    </row>
    <row r="164" spans="1:7" hidden="1" x14ac:dyDescent="0.35">
      <c r="A164">
        <v>2019</v>
      </c>
      <c r="B164" t="s">
        <v>123</v>
      </c>
      <c r="C164" t="s">
        <v>162</v>
      </c>
      <c r="D164" t="s">
        <v>163</v>
      </c>
      <c r="E164" t="s">
        <v>170</v>
      </c>
      <c r="F164" t="s">
        <v>156</v>
      </c>
      <c r="G164">
        <v>0</v>
      </c>
    </row>
    <row r="165" spans="1:7" hidden="1" x14ac:dyDescent="0.35">
      <c r="A165">
        <v>2019</v>
      </c>
      <c r="B165" t="s">
        <v>123</v>
      </c>
      <c r="C165" t="s">
        <v>162</v>
      </c>
      <c r="D165" t="s">
        <v>163</v>
      </c>
      <c r="E165" t="s">
        <v>177</v>
      </c>
      <c r="F165" t="s">
        <v>156</v>
      </c>
      <c r="G165">
        <v>258</v>
      </c>
    </row>
    <row r="166" spans="1:7" hidden="1" x14ac:dyDescent="0.35">
      <c r="A166">
        <v>2019</v>
      </c>
      <c r="B166" t="s">
        <v>126</v>
      </c>
      <c r="C166" t="s">
        <v>162</v>
      </c>
      <c r="D166" t="s">
        <v>163</v>
      </c>
      <c r="E166" t="s">
        <v>168</v>
      </c>
      <c r="F166" t="s">
        <v>156</v>
      </c>
      <c r="G166">
        <v>20</v>
      </c>
    </row>
    <row r="167" spans="1:7" hidden="1" x14ac:dyDescent="0.35">
      <c r="A167">
        <v>2019</v>
      </c>
      <c r="B167" t="s">
        <v>126</v>
      </c>
      <c r="C167" t="s">
        <v>162</v>
      </c>
      <c r="D167" t="s">
        <v>163</v>
      </c>
      <c r="E167" t="s">
        <v>169</v>
      </c>
      <c r="F167" t="s">
        <v>156</v>
      </c>
      <c r="G167">
        <v>23</v>
      </c>
    </row>
    <row r="168" spans="1:7" hidden="1" x14ac:dyDescent="0.35">
      <c r="A168">
        <v>2019</v>
      </c>
      <c r="B168" t="s">
        <v>126</v>
      </c>
      <c r="C168" t="s">
        <v>162</v>
      </c>
      <c r="D168" t="s">
        <v>163</v>
      </c>
      <c r="E168" t="s">
        <v>170</v>
      </c>
      <c r="F168" t="s">
        <v>156</v>
      </c>
      <c r="G168">
        <v>967</v>
      </c>
    </row>
    <row r="169" spans="1:7" hidden="1" x14ac:dyDescent="0.35">
      <c r="A169">
        <v>2019</v>
      </c>
      <c r="B169" t="s">
        <v>126</v>
      </c>
      <c r="C169" t="s">
        <v>162</v>
      </c>
      <c r="D169" t="s">
        <v>163</v>
      </c>
      <c r="E169" t="s">
        <v>224</v>
      </c>
      <c r="F169" t="s">
        <v>156</v>
      </c>
      <c r="G169">
        <v>388</v>
      </c>
    </row>
    <row r="170" spans="1:7" hidden="1" x14ac:dyDescent="0.35">
      <c r="A170">
        <v>2019</v>
      </c>
      <c r="B170" t="s">
        <v>129</v>
      </c>
      <c r="C170" t="s">
        <v>162</v>
      </c>
      <c r="D170" t="s">
        <v>163</v>
      </c>
      <c r="E170" t="s">
        <v>168</v>
      </c>
      <c r="F170" t="s">
        <v>156</v>
      </c>
      <c r="G170">
        <v>1</v>
      </c>
    </row>
    <row r="171" spans="1:7" hidden="1" x14ac:dyDescent="0.35">
      <c r="A171">
        <v>2019</v>
      </c>
      <c r="B171" t="s">
        <v>129</v>
      </c>
      <c r="C171" t="s">
        <v>162</v>
      </c>
      <c r="D171" t="s">
        <v>163</v>
      </c>
      <c r="E171" t="s">
        <v>169</v>
      </c>
      <c r="F171" t="s">
        <v>156</v>
      </c>
      <c r="G171">
        <v>2</v>
      </c>
    </row>
    <row r="172" spans="1:7" hidden="1" x14ac:dyDescent="0.35">
      <c r="A172">
        <v>2019</v>
      </c>
      <c r="B172" t="s">
        <v>129</v>
      </c>
      <c r="C172" t="s">
        <v>162</v>
      </c>
      <c r="D172" t="s">
        <v>163</v>
      </c>
      <c r="E172" t="s">
        <v>170</v>
      </c>
      <c r="F172" t="s">
        <v>156</v>
      </c>
      <c r="G172">
        <v>171</v>
      </c>
    </row>
    <row r="173" spans="1:7" hidden="1" x14ac:dyDescent="0.35">
      <c r="A173">
        <v>2019</v>
      </c>
      <c r="B173" t="s">
        <v>129</v>
      </c>
      <c r="C173" t="s">
        <v>162</v>
      </c>
      <c r="D173" t="s">
        <v>163</v>
      </c>
      <c r="E173" t="s">
        <v>224</v>
      </c>
      <c r="F173" t="s">
        <v>156</v>
      </c>
      <c r="G173">
        <v>146</v>
      </c>
    </row>
    <row r="174" spans="1:7" hidden="1" x14ac:dyDescent="0.35">
      <c r="A174">
        <v>2019</v>
      </c>
      <c r="B174" t="s">
        <v>132</v>
      </c>
      <c r="C174" t="s">
        <v>162</v>
      </c>
      <c r="D174" t="s">
        <v>163</v>
      </c>
      <c r="E174" t="s">
        <v>168</v>
      </c>
      <c r="F174" t="s">
        <v>156</v>
      </c>
      <c r="G174">
        <v>0</v>
      </c>
    </row>
    <row r="175" spans="1:7" hidden="1" x14ac:dyDescent="0.35">
      <c r="A175">
        <v>2019</v>
      </c>
      <c r="B175" t="s">
        <v>132</v>
      </c>
      <c r="C175" t="s">
        <v>162</v>
      </c>
      <c r="D175" t="s">
        <v>163</v>
      </c>
      <c r="E175" t="s">
        <v>169</v>
      </c>
      <c r="F175" t="s">
        <v>156</v>
      </c>
      <c r="G175">
        <v>4</v>
      </c>
    </row>
    <row r="176" spans="1:7" hidden="1" x14ac:dyDescent="0.35">
      <c r="A176">
        <v>2019</v>
      </c>
      <c r="B176" t="s">
        <v>132</v>
      </c>
      <c r="C176" t="s">
        <v>162</v>
      </c>
      <c r="D176" t="s">
        <v>163</v>
      </c>
      <c r="E176" t="s">
        <v>170</v>
      </c>
      <c r="F176" t="s">
        <v>156</v>
      </c>
      <c r="G176">
        <v>107</v>
      </c>
    </row>
    <row r="177" spans="1:7" hidden="1" x14ac:dyDescent="0.35">
      <c r="A177">
        <v>2019</v>
      </c>
      <c r="B177" t="s">
        <v>132</v>
      </c>
      <c r="C177" t="s">
        <v>162</v>
      </c>
      <c r="D177" t="s">
        <v>163</v>
      </c>
      <c r="E177" t="s">
        <v>224</v>
      </c>
      <c r="F177" t="s">
        <v>156</v>
      </c>
      <c r="G177">
        <v>841</v>
      </c>
    </row>
    <row r="178" spans="1:7" hidden="1" x14ac:dyDescent="0.35">
      <c r="A178">
        <v>2019</v>
      </c>
      <c r="B178" t="s">
        <v>182</v>
      </c>
      <c r="C178" t="s">
        <v>162</v>
      </c>
      <c r="D178" t="s">
        <v>163</v>
      </c>
      <c r="E178" t="s">
        <v>168</v>
      </c>
      <c r="F178" t="s">
        <v>156</v>
      </c>
      <c r="G178">
        <v>1</v>
      </c>
    </row>
    <row r="179" spans="1:7" hidden="1" x14ac:dyDescent="0.35">
      <c r="A179">
        <v>2019</v>
      </c>
      <c r="B179" t="s">
        <v>182</v>
      </c>
      <c r="C179" t="s">
        <v>162</v>
      </c>
      <c r="D179" t="s">
        <v>163</v>
      </c>
      <c r="E179" t="s">
        <v>169</v>
      </c>
      <c r="F179" t="s">
        <v>156</v>
      </c>
      <c r="G179">
        <v>4</v>
      </c>
    </row>
    <row r="180" spans="1:7" hidden="1" x14ac:dyDescent="0.35">
      <c r="A180">
        <v>2019</v>
      </c>
      <c r="B180" t="s">
        <v>182</v>
      </c>
      <c r="C180" t="s">
        <v>162</v>
      </c>
      <c r="D180" t="s">
        <v>163</v>
      </c>
      <c r="E180" t="s">
        <v>170</v>
      </c>
      <c r="F180" t="s">
        <v>156</v>
      </c>
      <c r="G180">
        <v>235</v>
      </c>
    </row>
    <row r="181" spans="1:7" hidden="1" x14ac:dyDescent="0.35">
      <c r="A181">
        <v>2019</v>
      </c>
      <c r="B181" t="s">
        <v>182</v>
      </c>
      <c r="C181" t="s">
        <v>162</v>
      </c>
      <c r="D181" t="s">
        <v>163</v>
      </c>
      <c r="E181" t="s">
        <v>224</v>
      </c>
      <c r="F181" t="s">
        <v>156</v>
      </c>
      <c r="G181">
        <v>184</v>
      </c>
    </row>
    <row r="182" spans="1:7" hidden="1" x14ac:dyDescent="0.35">
      <c r="A182">
        <v>2019</v>
      </c>
      <c r="B182" t="s">
        <v>138</v>
      </c>
      <c r="C182" t="s">
        <v>162</v>
      </c>
      <c r="D182" t="s">
        <v>163</v>
      </c>
      <c r="E182" t="s">
        <v>168</v>
      </c>
      <c r="F182" t="s">
        <v>156</v>
      </c>
      <c r="G182">
        <v>0</v>
      </c>
    </row>
    <row r="183" spans="1:7" hidden="1" x14ac:dyDescent="0.35">
      <c r="A183">
        <v>2019</v>
      </c>
      <c r="B183" t="s">
        <v>138</v>
      </c>
      <c r="C183" t="s">
        <v>162</v>
      </c>
      <c r="D183" t="s">
        <v>163</v>
      </c>
      <c r="E183" t="s">
        <v>169</v>
      </c>
      <c r="F183" t="s">
        <v>156</v>
      </c>
      <c r="G183">
        <v>0</v>
      </c>
    </row>
    <row r="184" spans="1:7" hidden="1" x14ac:dyDescent="0.35">
      <c r="A184">
        <v>2019</v>
      </c>
      <c r="B184" t="s">
        <v>138</v>
      </c>
      <c r="C184" t="s">
        <v>162</v>
      </c>
      <c r="D184" t="s">
        <v>163</v>
      </c>
      <c r="E184" t="s">
        <v>170</v>
      </c>
      <c r="F184" t="s">
        <v>156</v>
      </c>
      <c r="G184">
        <v>0</v>
      </c>
    </row>
    <row r="185" spans="1:7" hidden="1" x14ac:dyDescent="0.35">
      <c r="A185">
        <v>2019</v>
      </c>
      <c r="B185" t="s">
        <v>138</v>
      </c>
      <c r="C185" t="s">
        <v>162</v>
      </c>
      <c r="D185" t="s">
        <v>163</v>
      </c>
      <c r="E185" t="s">
        <v>224</v>
      </c>
      <c r="F185" t="s">
        <v>156</v>
      </c>
      <c r="G185">
        <v>0</v>
      </c>
    </row>
    <row r="186" spans="1:7" hidden="1" x14ac:dyDescent="0.35">
      <c r="A186">
        <v>2019</v>
      </c>
      <c r="B186" t="s">
        <v>0</v>
      </c>
      <c r="C186" t="s">
        <v>162</v>
      </c>
      <c r="D186" t="s">
        <v>163</v>
      </c>
      <c r="E186" t="s">
        <v>168</v>
      </c>
      <c r="F186" t="s">
        <v>157</v>
      </c>
      <c r="G186">
        <v>2</v>
      </c>
    </row>
    <row r="187" spans="1:7" hidden="1" x14ac:dyDescent="0.35">
      <c r="A187">
        <v>2019</v>
      </c>
      <c r="B187" t="s">
        <v>0</v>
      </c>
      <c r="C187" t="s">
        <v>162</v>
      </c>
      <c r="D187" t="s">
        <v>163</v>
      </c>
      <c r="E187" t="s">
        <v>169</v>
      </c>
      <c r="F187" t="s">
        <v>157</v>
      </c>
      <c r="G187">
        <v>1</v>
      </c>
    </row>
    <row r="188" spans="1:7" hidden="1" x14ac:dyDescent="0.35">
      <c r="A188">
        <v>2019</v>
      </c>
      <c r="B188" t="s">
        <v>0</v>
      </c>
      <c r="C188" t="s">
        <v>162</v>
      </c>
      <c r="D188" t="s">
        <v>163</v>
      </c>
      <c r="E188" t="s">
        <v>170</v>
      </c>
      <c r="F188" t="s">
        <v>157</v>
      </c>
      <c r="G188">
        <v>150</v>
      </c>
    </row>
    <row r="189" spans="1:7" hidden="1" x14ac:dyDescent="0.35">
      <c r="A189">
        <v>2019</v>
      </c>
      <c r="B189" t="s">
        <v>0</v>
      </c>
      <c r="C189" t="s">
        <v>162</v>
      </c>
      <c r="D189" t="s">
        <v>163</v>
      </c>
      <c r="E189" t="s">
        <v>224</v>
      </c>
      <c r="F189" t="s">
        <v>157</v>
      </c>
      <c r="G189">
        <v>64</v>
      </c>
    </row>
    <row r="190" spans="1:7" hidden="1" x14ac:dyDescent="0.35">
      <c r="A190">
        <v>2019</v>
      </c>
      <c r="B190" t="s">
        <v>3</v>
      </c>
      <c r="C190" t="s">
        <v>162</v>
      </c>
      <c r="D190" t="s">
        <v>163</v>
      </c>
      <c r="E190" t="s">
        <v>168</v>
      </c>
      <c r="F190" t="s">
        <v>157</v>
      </c>
      <c r="G190">
        <v>1</v>
      </c>
    </row>
    <row r="191" spans="1:7" hidden="1" x14ac:dyDescent="0.35">
      <c r="A191">
        <v>2019</v>
      </c>
      <c r="B191" t="s">
        <v>3</v>
      </c>
      <c r="C191" t="s">
        <v>162</v>
      </c>
      <c r="D191" t="s">
        <v>163</v>
      </c>
      <c r="E191" t="s">
        <v>169</v>
      </c>
      <c r="F191" t="s">
        <v>157</v>
      </c>
      <c r="G191">
        <v>1</v>
      </c>
    </row>
    <row r="192" spans="1:7" hidden="1" x14ac:dyDescent="0.35">
      <c r="A192">
        <v>2019</v>
      </c>
      <c r="B192" t="s">
        <v>3</v>
      </c>
      <c r="C192" t="s">
        <v>162</v>
      </c>
      <c r="D192" t="s">
        <v>163</v>
      </c>
      <c r="E192" t="s">
        <v>170</v>
      </c>
      <c r="F192" t="s">
        <v>157</v>
      </c>
      <c r="G192">
        <v>122</v>
      </c>
    </row>
    <row r="193" spans="1:7" hidden="1" x14ac:dyDescent="0.35">
      <c r="A193">
        <v>2019</v>
      </c>
      <c r="B193" t="s">
        <v>3</v>
      </c>
      <c r="C193" t="s">
        <v>162</v>
      </c>
      <c r="D193" t="s">
        <v>163</v>
      </c>
      <c r="E193" t="s">
        <v>224</v>
      </c>
      <c r="F193" t="s">
        <v>157</v>
      </c>
      <c r="G193">
        <v>24</v>
      </c>
    </row>
    <row r="194" spans="1:7" hidden="1" x14ac:dyDescent="0.35">
      <c r="A194">
        <v>2019</v>
      </c>
      <c r="B194" t="s">
        <v>6</v>
      </c>
      <c r="C194" t="s">
        <v>162</v>
      </c>
      <c r="D194" t="s">
        <v>163</v>
      </c>
      <c r="E194" t="s">
        <v>168</v>
      </c>
      <c r="F194" t="s">
        <v>157</v>
      </c>
      <c r="G194">
        <v>0</v>
      </c>
    </row>
    <row r="195" spans="1:7" hidden="1" x14ac:dyDescent="0.35">
      <c r="A195">
        <v>2019</v>
      </c>
      <c r="B195" t="s">
        <v>6</v>
      </c>
      <c r="C195" t="s">
        <v>162</v>
      </c>
      <c r="D195" t="s">
        <v>163</v>
      </c>
      <c r="E195" t="s">
        <v>169</v>
      </c>
      <c r="F195" t="s">
        <v>157</v>
      </c>
      <c r="G195">
        <v>0</v>
      </c>
    </row>
    <row r="196" spans="1:7" hidden="1" x14ac:dyDescent="0.35">
      <c r="A196">
        <v>2019</v>
      </c>
      <c r="B196" t="s">
        <v>6</v>
      </c>
      <c r="C196" t="s">
        <v>162</v>
      </c>
      <c r="D196" t="s">
        <v>163</v>
      </c>
      <c r="E196" t="s">
        <v>170</v>
      </c>
      <c r="F196" t="s">
        <v>157</v>
      </c>
      <c r="G196">
        <v>0</v>
      </c>
    </row>
    <row r="197" spans="1:7" hidden="1" x14ac:dyDescent="0.35">
      <c r="A197">
        <v>2019</v>
      </c>
      <c r="B197" t="s">
        <v>6</v>
      </c>
      <c r="C197" t="s">
        <v>162</v>
      </c>
      <c r="D197" t="s">
        <v>163</v>
      </c>
      <c r="E197" t="s">
        <v>177</v>
      </c>
      <c r="F197" t="s">
        <v>157</v>
      </c>
      <c r="G197">
        <v>85</v>
      </c>
    </row>
    <row r="198" spans="1:7" hidden="1" x14ac:dyDescent="0.35">
      <c r="A198">
        <v>2019</v>
      </c>
      <c r="B198" t="s">
        <v>9</v>
      </c>
      <c r="C198" t="s">
        <v>162</v>
      </c>
      <c r="D198" t="s">
        <v>163</v>
      </c>
      <c r="E198" t="s">
        <v>168</v>
      </c>
      <c r="F198" t="s">
        <v>157</v>
      </c>
      <c r="G198">
        <v>0</v>
      </c>
    </row>
    <row r="199" spans="1:7" hidden="1" x14ac:dyDescent="0.35">
      <c r="A199">
        <v>2019</v>
      </c>
      <c r="B199" t="s">
        <v>9</v>
      </c>
      <c r="C199" t="s">
        <v>162</v>
      </c>
      <c r="D199" t="s">
        <v>163</v>
      </c>
      <c r="E199" t="s">
        <v>169</v>
      </c>
      <c r="F199" t="s">
        <v>157</v>
      </c>
      <c r="G199">
        <v>0</v>
      </c>
    </row>
    <row r="200" spans="1:7" hidden="1" x14ac:dyDescent="0.35">
      <c r="A200">
        <v>2019</v>
      </c>
      <c r="B200" t="s">
        <v>9</v>
      </c>
      <c r="C200" t="s">
        <v>162</v>
      </c>
      <c r="D200" t="s">
        <v>163</v>
      </c>
      <c r="E200" t="s">
        <v>170</v>
      </c>
      <c r="F200" t="s">
        <v>157</v>
      </c>
      <c r="G200">
        <v>51</v>
      </c>
    </row>
    <row r="201" spans="1:7" hidden="1" x14ac:dyDescent="0.35">
      <c r="A201">
        <v>2019</v>
      </c>
      <c r="B201" t="s">
        <v>9</v>
      </c>
      <c r="C201" t="s">
        <v>162</v>
      </c>
      <c r="D201" t="s">
        <v>163</v>
      </c>
      <c r="E201" t="s">
        <v>224</v>
      </c>
      <c r="F201" t="s">
        <v>157</v>
      </c>
      <c r="G201">
        <v>65</v>
      </c>
    </row>
    <row r="202" spans="1:7" hidden="1" x14ac:dyDescent="0.35">
      <c r="A202">
        <v>2019</v>
      </c>
      <c r="B202" t="s">
        <v>12</v>
      </c>
      <c r="C202" t="s">
        <v>162</v>
      </c>
      <c r="D202" t="s">
        <v>163</v>
      </c>
      <c r="E202" t="s">
        <v>168</v>
      </c>
      <c r="F202" t="s">
        <v>157</v>
      </c>
      <c r="G202">
        <v>1</v>
      </c>
    </row>
    <row r="203" spans="1:7" hidden="1" x14ac:dyDescent="0.35">
      <c r="A203">
        <v>2019</v>
      </c>
      <c r="B203" t="s">
        <v>12</v>
      </c>
      <c r="C203" t="s">
        <v>162</v>
      </c>
      <c r="D203" t="s">
        <v>163</v>
      </c>
      <c r="E203" t="s">
        <v>169</v>
      </c>
      <c r="F203" t="s">
        <v>157</v>
      </c>
      <c r="G203">
        <v>2</v>
      </c>
    </row>
    <row r="204" spans="1:7" hidden="1" x14ac:dyDescent="0.35">
      <c r="A204">
        <v>2019</v>
      </c>
      <c r="B204" t="s">
        <v>12</v>
      </c>
      <c r="C204" t="s">
        <v>162</v>
      </c>
      <c r="D204" t="s">
        <v>163</v>
      </c>
      <c r="E204" t="s">
        <v>170</v>
      </c>
      <c r="F204" t="s">
        <v>157</v>
      </c>
      <c r="G204">
        <v>129</v>
      </c>
    </row>
    <row r="205" spans="1:7" hidden="1" x14ac:dyDescent="0.35">
      <c r="A205">
        <v>2019</v>
      </c>
      <c r="B205" t="s">
        <v>12</v>
      </c>
      <c r="C205" t="s">
        <v>162</v>
      </c>
      <c r="D205" t="s">
        <v>163</v>
      </c>
      <c r="E205" t="s">
        <v>224</v>
      </c>
      <c r="F205" t="s">
        <v>157</v>
      </c>
      <c r="G205">
        <v>31</v>
      </c>
    </row>
    <row r="206" spans="1:7" hidden="1" x14ac:dyDescent="0.35">
      <c r="A206">
        <v>2019</v>
      </c>
      <c r="B206" t="s">
        <v>15</v>
      </c>
      <c r="C206" t="s">
        <v>162</v>
      </c>
      <c r="D206" t="s">
        <v>163</v>
      </c>
      <c r="E206" t="s">
        <v>168</v>
      </c>
      <c r="F206" t="s">
        <v>157</v>
      </c>
      <c r="G206">
        <v>3</v>
      </c>
    </row>
    <row r="207" spans="1:7" hidden="1" x14ac:dyDescent="0.35">
      <c r="A207">
        <v>2019</v>
      </c>
      <c r="B207" t="s">
        <v>15</v>
      </c>
      <c r="C207" t="s">
        <v>162</v>
      </c>
      <c r="D207" t="s">
        <v>163</v>
      </c>
      <c r="E207" t="s">
        <v>169</v>
      </c>
      <c r="F207" t="s">
        <v>157</v>
      </c>
      <c r="G207">
        <v>1</v>
      </c>
    </row>
    <row r="208" spans="1:7" hidden="1" x14ac:dyDescent="0.35">
      <c r="A208">
        <v>2019</v>
      </c>
      <c r="B208" t="s">
        <v>15</v>
      </c>
      <c r="C208" t="s">
        <v>162</v>
      </c>
      <c r="D208" t="s">
        <v>163</v>
      </c>
      <c r="E208" t="s">
        <v>170</v>
      </c>
      <c r="F208" t="s">
        <v>157</v>
      </c>
      <c r="G208">
        <v>207</v>
      </c>
    </row>
    <row r="209" spans="1:7" hidden="1" x14ac:dyDescent="0.35">
      <c r="A209">
        <v>2019</v>
      </c>
      <c r="B209" t="s">
        <v>15</v>
      </c>
      <c r="C209" t="s">
        <v>162</v>
      </c>
      <c r="D209" t="s">
        <v>163</v>
      </c>
      <c r="E209" t="s">
        <v>224</v>
      </c>
      <c r="F209" t="s">
        <v>157</v>
      </c>
      <c r="G209">
        <v>45</v>
      </c>
    </row>
    <row r="210" spans="1:7" hidden="1" x14ac:dyDescent="0.35">
      <c r="A210">
        <v>2019</v>
      </c>
      <c r="B210" t="s">
        <v>18</v>
      </c>
      <c r="C210" t="s">
        <v>162</v>
      </c>
      <c r="D210" t="s">
        <v>163</v>
      </c>
      <c r="E210" t="s">
        <v>168</v>
      </c>
      <c r="F210" t="s">
        <v>157</v>
      </c>
      <c r="G210">
        <v>2</v>
      </c>
    </row>
    <row r="211" spans="1:7" hidden="1" x14ac:dyDescent="0.35">
      <c r="A211">
        <v>2019</v>
      </c>
      <c r="B211" t="s">
        <v>18</v>
      </c>
      <c r="C211" t="s">
        <v>162</v>
      </c>
      <c r="D211" t="s">
        <v>163</v>
      </c>
      <c r="E211" t="s">
        <v>169</v>
      </c>
      <c r="F211" t="s">
        <v>157</v>
      </c>
      <c r="G211">
        <v>1</v>
      </c>
    </row>
    <row r="212" spans="1:7" hidden="1" x14ac:dyDescent="0.35">
      <c r="A212">
        <v>2019</v>
      </c>
      <c r="B212" t="s">
        <v>18</v>
      </c>
      <c r="C212" t="s">
        <v>162</v>
      </c>
      <c r="D212" t="s">
        <v>163</v>
      </c>
      <c r="E212" t="s">
        <v>170</v>
      </c>
      <c r="F212" t="s">
        <v>157</v>
      </c>
      <c r="G212">
        <v>61</v>
      </c>
    </row>
    <row r="213" spans="1:7" hidden="1" x14ac:dyDescent="0.35">
      <c r="A213">
        <v>2019</v>
      </c>
      <c r="B213" t="s">
        <v>18</v>
      </c>
      <c r="C213" t="s">
        <v>162</v>
      </c>
      <c r="D213" t="s">
        <v>163</v>
      </c>
      <c r="E213" t="s">
        <v>224</v>
      </c>
      <c r="F213" t="s">
        <v>157</v>
      </c>
      <c r="G213">
        <v>49</v>
      </c>
    </row>
    <row r="214" spans="1:7" hidden="1" x14ac:dyDescent="0.35">
      <c r="A214">
        <v>2019</v>
      </c>
      <c r="B214" t="s">
        <v>21</v>
      </c>
      <c r="C214" t="s">
        <v>162</v>
      </c>
      <c r="D214" t="s">
        <v>163</v>
      </c>
      <c r="E214" t="s">
        <v>168</v>
      </c>
      <c r="F214" t="s">
        <v>157</v>
      </c>
      <c r="G214">
        <v>1</v>
      </c>
    </row>
    <row r="215" spans="1:7" hidden="1" x14ac:dyDescent="0.35">
      <c r="A215">
        <v>2019</v>
      </c>
      <c r="B215" t="s">
        <v>21</v>
      </c>
      <c r="C215" t="s">
        <v>162</v>
      </c>
      <c r="D215" t="s">
        <v>163</v>
      </c>
      <c r="E215" t="s">
        <v>169</v>
      </c>
      <c r="F215" t="s">
        <v>157</v>
      </c>
      <c r="G215">
        <v>1</v>
      </c>
    </row>
    <row r="216" spans="1:7" hidden="1" x14ac:dyDescent="0.35">
      <c r="A216">
        <v>2019</v>
      </c>
      <c r="B216" t="s">
        <v>21</v>
      </c>
      <c r="C216" t="s">
        <v>162</v>
      </c>
      <c r="D216" t="s">
        <v>163</v>
      </c>
      <c r="E216" t="s">
        <v>170</v>
      </c>
      <c r="F216" t="s">
        <v>157</v>
      </c>
      <c r="G216">
        <v>244</v>
      </c>
    </row>
    <row r="217" spans="1:7" hidden="1" x14ac:dyDescent="0.35">
      <c r="A217">
        <v>2019</v>
      </c>
      <c r="B217" t="s">
        <v>21</v>
      </c>
      <c r="C217" t="s">
        <v>162</v>
      </c>
      <c r="D217" t="s">
        <v>163</v>
      </c>
      <c r="E217" t="s">
        <v>224</v>
      </c>
      <c r="F217" t="s">
        <v>157</v>
      </c>
      <c r="G217">
        <v>155</v>
      </c>
    </row>
    <row r="218" spans="1:7" hidden="1" x14ac:dyDescent="0.35">
      <c r="A218">
        <v>2019</v>
      </c>
      <c r="B218" t="s">
        <v>24</v>
      </c>
      <c r="C218" t="s">
        <v>162</v>
      </c>
      <c r="D218" t="s">
        <v>163</v>
      </c>
      <c r="E218" t="s">
        <v>168</v>
      </c>
      <c r="F218" t="s">
        <v>157</v>
      </c>
      <c r="G218">
        <v>1</v>
      </c>
    </row>
    <row r="219" spans="1:7" hidden="1" x14ac:dyDescent="0.35">
      <c r="A219">
        <v>2019</v>
      </c>
      <c r="B219" t="s">
        <v>24</v>
      </c>
      <c r="C219" t="s">
        <v>162</v>
      </c>
      <c r="D219" t="s">
        <v>163</v>
      </c>
      <c r="E219" t="s">
        <v>169</v>
      </c>
      <c r="F219" t="s">
        <v>157</v>
      </c>
      <c r="G219">
        <v>0</v>
      </c>
    </row>
    <row r="220" spans="1:7" hidden="1" x14ac:dyDescent="0.35">
      <c r="A220">
        <v>2019</v>
      </c>
      <c r="B220" t="s">
        <v>24</v>
      </c>
      <c r="C220" t="s">
        <v>162</v>
      </c>
      <c r="D220" t="s">
        <v>163</v>
      </c>
      <c r="E220" t="s">
        <v>170</v>
      </c>
      <c r="F220" t="s">
        <v>157</v>
      </c>
      <c r="G220">
        <v>93</v>
      </c>
    </row>
    <row r="221" spans="1:7" hidden="1" x14ac:dyDescent="0.35">
      <c r="A221">
        <v>2019</v>
      </c>
      <c r="B221" t="s">
        <v>24</v>
      </c>
      <c r="C221" t="s">
        <v>162</v>
      </c>
      <c r="D221" t="s">
        <v>163</v>
      </c>
      <c r="E221" t="s">
        <v>224</v>
      </c>
      <c r="F221" t="s">
        <v>157</v>
      </c>
      <c r="G221">
        <v>277</v>
      </c>
    </row>
    <row r="222" spans="1:7" hidden="1" x14ac:dyDescent="0.35">
      <c r="A222">
        <v>2019</v>
      </c>
      <c r="B222" t="s">
        <v>27</v>
      </c>
      <c r="C222" t="s">
        <v>162</v>
      </c>
      <c r="D222" t="s">
        <v>163</v>
      </c>
      <c r="E222" t="s">
        <v>168</v>
      </c>
      <c r="F222" t="s">
        <v>157</v>
      </c>
      <c r="G222">
        <v>1</v>
      </c>
    </row>
    <row r="223" spans="1:7" hidden="1" x14ac:dyDescent="0.35">
      <c r="A223">
        <v>2019</v>
      </c>
      <c r="B223" t="s">
        <v>27</v>
      </c>
      <c r="C223" t="s">
        <v>162</v>
      </c>
      <c r="D223" t="s">
        <v>163</v>
      </c>
      <c r="E223" t="s">
        <v>169</v>
      </c>
      <c r="F223" t="s">
        <v>157</v>
      </c>
      <c r="G223">
        <v>2</v>
      </c>
    </row>
    <row r="224" spans="1:7" hidden="1" x14ac:dyDescent="0.35">
      <c r="A224">
        <v>2019</v>
      </c>
      <c r="B224" t="s">
        <v>27</v>
      </c>
      <c r="C224" t="s">
        <v>162</v>
      </c>
      <c r="D224" t="s">
        <v>163</v>
      </c>
      <c r="E224" t="s">
        <v>170</v>
      </c>
      <c r="F224" t="s">
        <v>157</v>
      </c>
      <c r="G224">
        <v>189</v>
      </c>
    </row>
    <row r="225" spans="1:7" hidden="1" x14ac:dyDescent="0.35">
      <c r="A225">
        <v>2019</v>
      </c>
      <c r="B225" t="s">
        <v>27</v>
      </c>
      <c r="C225" t="s">
        <v>162</v>
      </c>
      <c r="D225" t="s">
        <v>163</v>
      </c>
      <c r="E225" t="s">
        <v>224</v>
      </c>
      <c r="F225" t="s">
        <v>157</v>
      </c>
      <c r="G225">
        <v>130</v>
      </c>
    </row>
    <row r="226" spans="1:7" hidden="1" x14ac:dyDescent="0.35">
      <c r="A226">
        <v>2019</v>
      </c>
      <c r="B226" t="s">
        <v>30</v>
      </c>
      <c r="C226" t="s">
        <v>162</v>
      </c>
      <c r="D226" t="s">
        <v>163</v>
      </c>
      <c r="E226" t="s">
        <v>168</v>
      </c>
      <c r="F226" t="s">
        <v>157</v>
      </c>
      <c r="G226">
        <v>10</v>
      </c>
    </row>
    <row r="227" spans="1:7" hidden="1" x14ac:dyDescent="0.35">
      <c r="A227">
        <v>2019</v>
      </c>
      <c r="B227" t="s">
        <v>30</v>
      </c>
      <c r="C227" t="s">
        <v>162</v>
      </c>
      <c r="D227" t="s">
        <v>163</v>
      </c>
      <c r="E227" t="s">
        <v>169</v>
      </c>
      <c r="F227" t="s">
        <v>157</v>
      </c>
      <c r="G227">
        <v>10</v>
      </c>
    </row>
    <row r="228" spans="1:7" hidden="1" x14ac:dyDescent="0.35">
      <c r="A228">
        <v>2019</v>
      </c>
      <c r="B228" t="s">
        <v>30</v>
      </c>
      <c r="C228" t="s">
        <v>162</v>
      </c>
      <c r="D228" t="s">
        <v>163</v>
      </c>
      <c r="E228" t="s">
        <v>170</v>
      </c>
      <c r="F228" t="s">
        <v>157</v>
      </c>
      <c r="G228">
        <v>962</v>
      </c>
    </row>
    <row r="229" spans="1:7" hidden="1" x14ac:dyDescent="0.35">
      <c r="A229">
        <v>2019</v>
      </c>
      <c r="B229" t="s">
        <v>30</v>
      </c>
      <c r="C229" t="s">
        <v>162</v>
      </c>
      <c r="D229" t="s">
        <v>163</v>
      </c>
      <c r="E229" t="s">
        <v>224</v>
      </c>
      <c r="F229" t="s">
        <v>157</v>
      </c>
      <c r="G229">
        <v>162</v>
      </c>
    </row>
    <row r="230" spans="1:7" hidden="1" x14ac:dyDescent="0.35">
      <c r="A230">
        <v>2019</v>
      </c>
      <c r="B230" t="s">
        <v>36</v>
      </c>
      <c r="C230" t="s">
        <v>162</v>
      </c>
      <c r="D230" t="s">
        <v>163</v>
      </c>
      <c r="E230" t="s">
        <v>168</v>
      </c>
      <c r="F230" t="s">
        <v>157</v>
      </c>
      <c r="G230">
        <v>0</v>
      </c>
    </row>
    <row r="231" spans="1:7" hidden="1" x14ac:dyDescent="0.35">
      <c r="A231">
        <v>2019</v>
      </c>
      <c r="B231" t="s">
        <v>36</v>
      </c>
      <c r="C231" t="s">
        <v>162</v>
      </c>
      <c r="D231" t="s">
        <v>163</v>
      </c>
      <c r="E231" t="s">
        <v>169</v>
      </c>
      <c r="F231" t="s">
        <v>157</v>
      </c>
      <c r="G231">
        <v>0</v>
      </c>
    </row>
    <row r="232" spans="1:7" hidden="1" x14ac:dyDescent="0.35">
      <c r="A232">
        <v>2019</v>
      </c>
      <c r="B232" t="s">
        <v>36</v>
      </c>
      <c r="C232" t="s">
        <v>162</v>
      </c>
      <c r="D232" t="s">
        <v>163</v>
      </c>
      <c r="E232" t="s">
        <v>170</v>
      </c>
      <c r="F232" t="s">
        <v>157</v>
      </c>
      <c r="G232">
        <v>58</v>
      </c>
    </row>
    <row r="233" spans="1:7" hidden="1" x14ac:dyDescent="0.35">
      <c r="A233">
        <v>2019</v>
      </c>
      <c r="B233" t="s">
        <v>36</v>
      </c>
      <c r="C233" t="s">
        <v>162</v>
      </c>
      <c r="D233" t="s">
        <v>163</v>
      </c>
      <c r="E233" t="s">
        <v>224</v>
      </c>
      <c r="F233" t="s">
        <v>157</v>
      </c>
      <c r="G233">
        <v>122</v>
      </c>
    </row>
    <row r="234" spans="1:7" hidden="1" x14ac:dyDescent="0.35">
      <c r="A234">
        <v>2019</v>
      </c>
      <c r="B234" t="s">
        <v>39</v>
      </c>
      <c r="C234" t="s">
        <v>162</v>
      </c>
      <c r="D234" t="s">
        <v>163</v>
      </c>
      <c r="E234" t="s">
        <v>168</v>
      </c>
      <c r="F234" t="s">
        <v>157</v>
      </c>
      <c r="G234">
        <v>1</v>
      </c>
    </row>
    <row r="235" spans="1:7" hidden="1" x14ac:dyDescent="0.35">
      <c r="A235">
        <v>2019</v>
      </c>
      <c r="B235" t="s">
        <v>39</v>
      </c>
      <c r="C235" t="s">
        <v>162</v>
      </c>
      <c r="D235" t="s">
        <v>163</v>
      </c>
      <c r="E235" t="s">
        <v>169</v>
      </c>
      <c r="F235" t="s">
        <v>157</v>
      </c>
      <c r="G235">
        <v>0</v>
      </c>
    </row>
    <row r="236" spans="1:7" hidden="1" x14ac:dyDescent="0.35">
      <c r="A236">
        <v>2019</v>
      </c>
      <c r="B236" t="s">
        <v>39</v>
      </c>
      <c r="C236" t="s">
        <v>162</v>
      </c>
      <c r="D236" t="s">
        <v>163</v>
      </c>
      <c r="E236" t="s">
        <v>170</v>
      </c>
      <c r="F236" t="s">
        <v>157</v>
      </c>
      <c r="G236">
        <v>175</v>
      </c>
    </row>
    <row r="237" spans="1:7" hidden="1" x14ac:dyDescent="0.35">
      <c r="A237">
        <v>2019</v>
      </c>
      <c r="B237" t="s">
        <v>39</v>
      </c>
      <c r="C237" t="s">
        <v>162</v>
      </c>
      <c r="D237" t="s">
        <v>163</v>
      </c>
      <c r="E237" t="s">
        <v>224</v>
      </c>
      <c r="F237" t="s">
        <v>157</v>
      </c>
      <c r="G237">
        <v>59</v>
      </c>
    </row>
    <row r="238" spans="1:7" hidden="1" x14ac:dyDescent="0.35">
      <c r="A238">
        <v>2019</v>
      </c>
      <c r="B238" t="s">
        <v>42</v>
      </c>
      <c r="C238" t="s">
        <v>162</v>
      </c>
      <c r="D238" t="s">
        <v>163</v>
      </c>
      <c r="E238" t="s">
        <v>168</v>
      </c>
      <c r="F238" t="s">
        <v>157</v>
      </c>
      <c r="G238">
        <v>2</v>
      </c>
    </row>
    <row r="239" spans="1:7" hidden="1" x14ac:dyDescent="0.35">
      <c r="A239">
        <v>2019</v>
      </c>
      <c r="B239" t="s">
        <v>42</v>
      </c>
      <c r="C239" t="s">
        <v>162</v>
      </c>
      <c r="D239" t="s">
        <v>163</v>
      </c>
      <c r="E239" t="s">
        <v>169</v>
      </c>
      <c r="F239" t="s">
        <v>157</v>
      </c>
      <c r="G239">
        <v>0</v>
      </c>
    </row>
    <row r="240" spans="1:7" hidden="1" x14ac:dyDescent="0.35">
      <c r="A240">
        <v>2019</v>
      </c>
      <c r="B240" t="s">
        <v>42</v>
      </c>
      <c r="C240" t="s">
        <v>162</v>
      </c>
      <c r="D240" t="s">
        <v>163</v>
      </c>
      <c r="E240" t="s">
        <v>170</v>
      </c>
      <c r="F240" t="s">
        <v>157</v>
      </c>
      <c r="G240">
        <v>155</v>
      </c>
    </row>
    <row r="241" spans="1:7" hidden="1" x14ac:dyDescent="0.35">
      <c r="A241">
        <v>2019</v>
      </c>
      <c r="B241" t="s">
        <v>42</v>
      </c>
      <c r="C241" t="s">
        <v>162</v>
      </c>
      <c r="D241" t="s">
        <v>163</v>
      </c>
      <c r="E241" t="s">
        <v>224</v>
      </c>
      <c r="F241" t="s">
        <v>157</v>
      </c>
      <c r="G241">
        <v>343</v>
      </c>
    </row>
    <row r="242" spans="1:7" hidden="1" x14ac:dyDescent="0.35">
      <c r="A242">
        <v>2019</v>
      </c>
      <c r="B242" t="s">
        <v>45</v>
      </c>
      <c r="C242" t="s">
        <v>162</v>
      </c>
      <c r="D242" t="s">
        <v>163</v>
      </c>
      <c r="E242" t="s">
        <v>168</v>
      </c>
      <c r="F242" t="s">
        <v>157</v>
      </c>
      <c r="G242">
        <v>1</v>
      </c>
    </row>
    <row r="243" spans="1:7" hidden="1" x14ac:dyDescent="0.35">
      <c r="A243">
        <v>2019</v>
      </c>
      <c r="B243" t="s">
        <v>45</v>
      </c>
      <c r="C243" t="s">
        <v>162</v>
      </c>
      <c r="D243" t="s">
        <v>163</v>
      </c>
      <c r="E243" t="s">
        <v>169</v>
      </c>
      <c r="F243" t="s">
        <v>157</v>
      </c>
      <c r="G243">
        <v>2</v>
      </c>
    </row>
    <row r="244" spans="1:7" hidden="1" x14ac:dyDescent="0.35">
      <c r="A244">
        <v>2019</v>
      </c>
      <c r="B244" t="s">
        <v>45</v>
      </c>
      <c r="C244" t="s">
        <v>162</v>
      </c>
      <c r="D244" t="s">
        <v>163</v>
      </c>
      <c r="E244" t="s">
        <v>170</v>
      </c>
      <c r="F244" t="s">
        <v>157</v>
      </c>
      <c r="G244">
        <v>134</v>
      </c>
    </row>
    <row r="245" spans="1:7" hidden="1" x14ac:dyDescent="0.35">
      <c r="A245">
        <v>2019</v>
      </c>
      <c r="B245" t="s">
        <v>45</v>
      </c>
      <c r="C245" t="s">
        <v>162</v>
      </c>
      <c r="D245" t="s">
        <v>163</v>
      </c>
      <c r="E245" t="s">
        <v>224</v>
      </c>
      <c r="F245" t="s">
        <v>157</v>
      </c>
      <c r="G245">
        <v>108</v>
      </c>
    </row>
    <row r="246" spans="1:7" hidden="1" x14ac:dyDescent="0.35">
      <c r="A246">
        <v>2019</v>
      </c>
      <c r="B246" t="s">
        <v>48</v>
      </c>
      <c r="C246" t="s">
        <v>162</v>
      </c>
      <c r="D246" t="s">
        <v>163</v>
      </c>
      <c r="E246" t="s">
        <v>168</v>
      </c>
      <c r="F246" t="s">
        <v>157</v>
      </c>
      <c r="G246">
        <v>0</v>
      </c>
    </row>
    <row r="247" spans="1:7" hidden="1" x14ac:dyDescent="0.35">
      <c r="A247">
        <v>2019</v>
      </c>
      <c r="B247" t="s">
        <v>48</v>
      </c>
      <c r="C247" t="s">
        <v>162</v>
      </c>
      <c r="D247" t="s">
        <v>163</v>
      </c>
      <c r="E247" t="s">
        <v>169</v>
      </c>
      <c r="F247" t="s">
        <v>157</v>
      </c>
      <c r="G247">
        <v>0</v>
      </c>
    </row>
    <row r="248" spans="1:7" hidden="1" x14ac:dyDescent="0.35">
      <c r="A248">
        <v>2019</v>
      </c>
      <c r="B248" t="s">
        <v>48</v>
      </c>
      <c r="C248" t="s">
        <v>162</v>
      </c>
      <c r="D248" t="s">
        <v>163</v>
      </c>
      <c r="E248" t="s">
        <v>170</v>
      </c>
      <c r="F248" t="s">
        <v>157</v>
      </c>
      <c r="G248">
        <v>0</v>
      </c>
    </row>
    <row r="249" spans="1:7" hidden="1" x14ac:dyDescent="0.35">
      <c r="A249">
        <v>2019</v>
      </c>
      <c r="B249" t="s">
        <v>48</v>
      </c>
      <c r="C249" t="s">
        <v>162</v>
      </c>
      <c r="D249" t="s">
        <v>163</v>
      </c>
      <c r="E249" t="s">
        <v>224</v>
      </c>
      <c r="F249" t="s">
        <v>157</v>
      </c>
      <c r="G249">
        <v>0</v>
      </c>
    </row>
    <row r="250" spans="1:7" hidden="1" x14ac:dyDescent="0.35">
      <c r="A250">
        <v>2019</v>
      </c>
      <c r="B250" t="s">
        <v>51</v>
      </c>
      <c r="C250" t="s">
        <v>162</v>
      </c>
      <c r="D250" t="s">
        <v>163</v>
      </c>
      <c r="E250" t="s">
        <v>168</v>
      </c>
      <c r="F250" t="s">
        <v>157</v>
      </c>
      <c r="G250">
        <v>0</v>
      </c>
    </row>
    <row r="251" spans="1:7" hidden="1" x14ac:dyDescent="0.35">
      <c r="A251">
        <v>2019</v>
      </c>
      <c r="B251" t="s">
        <v>51</v>
      </c>
      <c r="C251" t="s">
        <v>162</v>
      </c>
      <c r="D251" t="s">
        <v>163</v>
      </c>
      <c r="E251" t="s">
        <v>169</v>
      </c>
      <c r="F251" t="s">
        <v>157</v>
      </c>
      <c r="G251">
        <v>0</v>
      </c>
    </row>
    <row r="252" spans="1:7" hidden="1" x14ac:dyDescent="0.35">
      <c r="A252">
        <v>2019</v>
      </c>
      <c r="B252" t="s">
        <v>51</v>
      </c>
      <c r="C252" t="s">
        <v>162</v>
      </c>
      <c r="D252" t="s">
        <v>163</v>
      </c>
      <c r="E252" t="s">
        <v>170</v>
      </c>
      <c r="F252" t="s">
        <v>157</v>
      </c>
      <c r="G252">
        <v>4</v>
      </c>
    </row>
    <row r="253" spans="1:7" hidden="1" x14ac:dyDescent="0.35">
      <c r="A253">
        <v>2019</v>
      </c>
      <c r="B253" t="s">
        <v>51</v>
      </c>
      <c r="C253" t="s">
        <v>162</v>
      </c>
      <c r="D253" t="s">
        <v>163</v>
      </c>
      <c r="E253" t="s">
        <v>224</v>
      </c>
      <c r="F253" t="s">
        <v>157</v>
      </c>
      <c r="G253">
        <v>0</v>
      </c>
    </row>
    <row r="254" spans="1:7" hidden="1" x14ac:dyDescent="0.35">
      <c r="A254">
        <v>2019</v>
      </c>
      <c r="B254" t="s">
        <v>54</v>
      </c>
      <c r="C254" t="s">
        <v>162</v>
      </c>
      <c r="D254" t="s">
        <v>163</v>
      </c>
      <c r="E254" t="s">
        <v>168</v>
      </c>
      <c r="F254" t="s">
        <v>157</v>
      </c>
      <c r="G254">
        <v>2</v>
      </c>
    </row>
    <row r="255" spans="1:7" hidden="1" x14ac:dyDescent="0.35">
      <c r="A255">
        <v>2019</v>
      </c>
      <c r="B255" t="s">
        <v>54</v>
      </c>
      <c r="C255" t="s">
        <v>162</v>
      </c>
      <c r="D255" t="s">
        <v>163</v>
      </c>
      <c r="E255" t="s">
        <v>169</v>
      </c>
      <c r="F255" t="s">
        <v>157</v>
      </c>
      <c r="G255">
        <v>0</v>
      </c>
    </row>
    <row r="256" spans="1:7" hidden="1" x14ac:dyDescent="0.35">
      <c r="A256">
        <v>2019</v>
      </c>
      <c r="B256" t="s">
        <v>54</v>
      </c>
      <c r="C256" t="s">
        <v>162</v>
      </c>
      <c r="D256" t="s">
        <v>163</v>
      </c>
      <c r="E256" t="s">
        <v>170</v>
      </c>
      <c r="F256" t="s">
        <v>157</v>
      </c>
      <c r="G256">
        <v>90</v>
      </c>
    </row>
    <row r="257" spans="1:7" hidden="1" x14ac:dyDescent="0.35">
      <c r="A257">
        <v>2019</v>
      </c>
      <c r="B257" t="s">
        <v>54</v>
      </c>
      <c r="C257" t="s">
        <v>162</v>
      </c>
      <c r="D257" t="s">
        <v>163</v>
      </c>
      <c r="E257" t="s">
        <v>224</v>
      </c>
      <c r="F257" t="s">
        <v>157</v>
      </c>
      <c r="G257">
        <v>605</v>
      </c>
    </row>
    <row r="258" spans="1:7" hidden="1" x14ac:dyDescent="0.35">
      <c r="A258">
        <v>2019</v>
      </c>
      <c r="B258" t="s">
        <v>57</v>
      </c>
      <c r="C258" t="s">
        <v>162</v>
      </c>
      <c r="D258" t="s">
        <v>163</v>
      </c>
      <c r="E258" t="s">
        <v>168</v>
      </c>
      <c r="F258" t="s">
        <v>157</v>
      </c>
      <c r="G258">
        <v>3</v>
      </c>
    </row>
    <row r="259" spans="1:7" hidden="1" x14ac:dyDescent="0.35">
      <c r="A259">
        <v>2019</v>
      </c>
      <c r="B259" t="s">
        <v>57</v>
      </c>
      <c r="C259" t="s">
        <v>162</v>
      </c>
      <c r="D259" t="s">
        <v>163</v>
      </c>
      <c r="E259" t="s">
        <v>169</v>
      </c>
      <c r="F259" t="s">
        <v>157</v>
      </c>
      <c r="G259">
        <v>4</v>
      </c>
    </row>
    <row r="260" spans="1:7" hidden="1" x14ac:dyDescent="0.35">
      <c r="A260">
        <v>2019</v>
      </c>
      <c r="B260" t="s">
        <v>57</v>
      </c>
      <c r="C260" t="s">
        <v>162</v>
      </c>
      <c r="D260" t="s">
        <v>163</v>
      </c>
      <c r="E260" t="s">
        <v>170</v>
      </c>
      <c r="F260" t="s">
        <v>157</v>
      </c>
      <c r="G260">
        <v>239</v>
      </c>
    </row>
    <row r="261" spans="1:7" hidden="1" x14ac:dyDescent="0.35">
      <c r="A261">
        <v>2019</v>
      </c>
      <c r="B261" t="s">
        <v>57</v>
      </c>
      <c r="C261" t="s">
        <v>162</v>
      </c>
      <c r="D261" t="s">
        <v>163</v>
      </c>
      <c r="E261" t="s">
        <v>224</v>
      </c>
      <c r="F261" t="s">
        <v>157</v>
      </c>
      <c r="G261">
        <v>120</v>
      </c>
    </row>
    <row r="262" spans="1:7" hidden="1" x14ac:dyDescent="0.35">
      <c r="A262">
        <v>2019</v>
      </c>
      <c r="B262" t="s">
        <v>60</v>
      </c>
      <c r="C262" t="s">
        <v>162</v>
      </c>
      <c r="D262" t="s">
        <v>163</v>
      </c>
      <c r="E262" t="s">
        <v>168</v>
      </c>
      <c r="F262" t="s">
        <v>157</v>
      </c>
      <c r="G262">
        <v>1</v>
      </c>
    </row>
    <row r="263" spans="1:7" hidden="1" x14ac:dyDescent="0.35">
      <c r="A263">
        <v>2019</v>
      </c>
      <c r="B263" t="s">
        <v>60</v>
      </c>
      <c r="C263" t="s">
        <v>162</v>
      </c>
      <c r="D263" t="s">
        <v>163</v>
      </c>
      <c r="E263" t="s">
        <v>169</v>
      </c>
      <c r="F263" t="s">
        <v>157</v>
      </c>
      <c r="G263">
        <v>5</v>
      </c>
    </row>
    <row r="264" spans="1:7" hidden="1" x14ac:dyDescent="0.35">
      <c r="A264">
        <v>2019</v>
      </c>
      <c r="B264" t="s">
        <v>60</v>
      </c>
      <c r="C264" t="s">
        <v>162</v>
      </c>
      <c r="D264" t="s">
        <v>163</v>
      </c>
      <c r="E264" t="s">
        <v>170</v>
      </c>
      <c r="F264" t="s">
        <v>157</v>
      </c>
      <c r="G264">
        <v>163</v>
      </c>
    </row>
    <row r="265" spans="1:7" hidden="1" x14ac:dyDescent="0.35">
      <c r="A265">
        <v>2019</v>
      </c>
      <c r="B265" t="s">
        <v>60</v>
      </c>
      <c r="C265" t="s">
        <v>162</v>
      </c>
      <c r="D265" t="s">
        <v>163</v>
      </c>
      <c r="E265" t="s">
        <v>224</v>
      </c>
      <c r="F265" t="s">
        <v>157</v>
      </c>
      <c r="G265">
        <v>47</v>
      </c>
    </row>
    <row r="266" spans="1:7" hidden="1" x14ac:dyDescent="0.35">
      <c r="A266">
        <v>2019</v>
      </c>
      <c r="B266" t="s">
        <v>63</v>
      </c>
      <c r="C266" t="s">
        <v>162</v>
      </c>
      <c r="D266" t="s">
        <v>163</v>
      </c>
      <c r="E266" t="s">
        <v>168</v>
      </c>
      <c r="F266" t="s">
        <v>157</v>
      </c>
      <c r="G266">
        <v>3</v>
      </c>
    </row>
    <row r="267" spans="1:7" hidden="1" x14ac:dyDescent="0.35">
      <c r="A267">
        <v>2019</v>
      </c>
      <c r="B267" t="s">
        <v>63</v>
      </c>
      <c r="C267" t="s">
        <v>162</v>
      </c>
      <c r="D267" t="s">
        <v>163</v>
      </c>
      <c r="E267" t="s">
        <v>169</v>
      </c>
      <c r="F267" t="s">
        <v>157</v>
      </c>
      <c r="G267">
        <v>4</v>
      </c>
    </row>
    <row r="268" spans="1:7" hidden="1" x14ac:dyDescent="0.35">
      <c r="A268">
        <v>2019</v>
      </c>
      <c r="B268" t="s">
        <v>63</v>
      </c>
      <c r="C268" t="s">
        <v>162</v>
      </c>
      <c r="D268" t="s">
        <v>163</v>
      </c>
      <c r="E268" t="s">
        <v>170</v>
      </c>
      <c r="F268" t="s">
        <v>157</v>
      </c>
      <c r="G268">
        <v>305</v>
      </c>
    </row>
    <row r="269" spans="1:7" hidden="1" x14ac:dyDescent="0.35">
      <c r="A269">
        <v>2019</v>
      </c>
      <c r="B269" t="s">
        <v>63</v>
      </c>
      <c r="C269" t="s">
        <v>162</v>
      </c>
      <c r="D269" t="s">
        <v>163</v>
      </c>
      <c r="E269" t="s">
        <v>224</v>
      </c>
      <c r="F269" t="s">
        <v>157</v>
      </c>
      <c r="G269">
        <v>30</v>
      </c>
    </row>
    <row r="270" spans="1:7" hidden="1" x14ac:dyDescent="0.35">
      <c r="A270">
        <v>2019</v>
      </c>
      <c r="B270" t="s">
        <v>66</v>
      </c>
      <c r="C270" t="s">
        <v>162</v>
      </c>
      <c r="D270" t="s">
        <v>163</v>
      </c>
      <c r="E270" t="s">
        <v>168</v>
      </c>
      <c r="F270" t="s">
        <v>157</v>
      </c>
      <c r="G270">
        <v>0</v>
      </c>
    </row>
    <row r="271" spans="1:7" hidden="1" x14ac:dyDescent="0.35">
      <c r="A271">
        <v>2019</v>
      </c>
      <c r="B271" t="s">
        <v>66</v>
      </c>
      <c r="C271" t="s">
        <v>162</v>
      </c>
      <c r="D271" t="s">
        <v>163</v>
      </c>
      <c r="E271" t="s">
        <v>169</v>
      </c>
      <c r="F271" t="s">
        <v>157</v>
      </c>
      <c r="G271">
        <v>0</v>
      </c>
    </row>
    <row r="272" spans="1:7" hidden="1" x14ac:dyDescent="0.35">
      <c r="A272">
        <v>2019</v>
      </c>
      <c r="B272" t="s">
        <v>66</v>
      </c>
      <c r="C272" t="s">
        <v>162</v>
      </c>
      <c r="D272" t="s">
        <v>163</v>
      </c>
      <c r="E272" t="s">
        <v>170</v>
      </c>
      <c r="F272" t="s">
        <v>157</v>
      </c>
      <c r="G272">
        <v>0</v>
      </c>
    </row>
    <row r="273" spans="1:7" hidden="1" x14ac:dyDescent="0.35">
      <c r="A273">
        <v>2019</v>
      </c>
      <c r="B273" t="s">
        <v>66</v>
      </c>
      <c r="C273" t="s">
        <v>162</v>
      </c>
      <c r="D273" t="s">
        <v>163</v>
      </c>
      <c r="E273" t="s">
        <v>177</v>
      </c>
      <c r="F273" t="s">
        <v>157</v>
      </c>
      <c r="G273">
        <v>104</v>
      </c>
    </row>
    <row r="274" spans="1:7" hidden="1" x14ac:dyDescent="0.35">
      <c r="A274">
        <v>2019</v>
      </c>
      <c r="B274" t="s">
        <v>69</v>
      </c>
      <c r="C274" t="s">
        <v>162</v>
      </c>
      <c r="D274" t="s">
        <v>163</v>
      </c>
      <c r="E274" t="s">
        <v>168</v>
      </c>
      <c r="F274" t="s">
        <v>157</v>
      </c>
      <c r="G274">
        <v>0</v>
      </c>
    </row>
    <row r="275" spans="1:7" hidden="1" x14ac:dyDescent="0.35">
      <c r="A275">
        <v>2019</v>
      </c>
      <c r="B275" t="s">
        <v>69</v>
      </c>
      <c r="C275" t="s">
        <v>162</v>
      </c>
      <c r="D275" t="s">
        <v>163</v>
      </c>
      <c r="E275" t="s">
        <v>169</v>
      </c>
      <c r="F275" t="s">
        <v>157</v>
      </c>
      <c r="G275">
        <v>1</v>
      </c>
    </row>
    <row r="276" spans="1:7" hidden="1" x14ac:dyDescent="0.35">
      <c r="A276">
        <v>2019</v>
      </c>
      <c r="B276" t="s">
        <v>69</v>
      </c>
      <c r="C276" t="s">
        <v>162</v>
      </c>
      <c r="D276" t="s">
        <v>163</v>
      </c>
      <c r="E276" t="s">
        <v>170</v>
      </c>
      <c r="F276" t="s">
        <v>157</v>
      </c>
      <c r="G276">
        <v>0</v>
      </c>
    </row>
    <row r="277" spans="1:7" hidden="1" x14ac:dyDescent="0.35">
      <c r="A277">
        <v>2019</v>
      </c>
      <c r="B277" t="s">
        <v>69</v>
      </c>
      <c r="C277" t="s">
        <v>162</v>
      </c>
      <c r="D277" t="s">
        <v>163</v>
      </c>
      <c r="E277" t="s">
        <v>224</v>
      </c>
      <c r="F277" t="s">
        <v>157</v>
      </c>
      <c r="G277">
        <v>41</v>
      </c>
    </row>
    <row r="278" spans="1:7" hidden="1" x14ac:dyDescent="0.35">
      <c r="A278">
        <v>2019</v>
      </c>
      <c r="B278" t="s">
        <v>72</v>
      </c>
      <c r="C278" t="s">
        <v>162</v>
      </c>
      <c r="D278" t="s">
        <v>163</v>
      </c>
      <c r="E278" t="s">
        <v>168</v>
      </c>
      <c r="F278" t="s">
        <v>157</v>
      </c>
      <c r="G278">
        <v>2</v>
      </c>
    </row>
    <row r="279" spans="1:7" hidden="1" x14ac:dyDescent="0.35">
      <c r="A279">
        <v>2019</v>
      </c>
      <c r="B279" t="s">
        <v>72</v>
      </c>
      <c r="C279" t="s">
        <v>162</v>
      </c>
      <c r="D279" t="s">
        <v>163</v>
      </c>
      <c r="E279" t="s">
        <v>169</v>
      </c>
      <c r="F279" t="s">
        <v>157</v>
      </c>
      <c r="G279">
        <v>3</v>
      </c>
    </row>
    <row r="280" spans="1:7" hidden="1" x14ac:dyDescent="0.35">
      <c r="A280">
        <v>2019</v>
      </c>
      <c r="B280" t="s">
        <v>72</v>
      </c>
      <c r="C280" t="s">
        <v>162</v>
      </c>
      <c r="D280" t="s">
        <v>163</v>
      </c>
      <c r="E280" t="s">
        <v>170</v>
      </c>
      <c r="F280" t="s">
        <v>157</v>
      </c>
      <c r="G280">
        <v>259</v>
      </c>
    </row>
    <row r="281" spans="1:7" hidden="1" x14ac:dyDescent="0.35">
      <c r="A281">
        <v>2019</v>
      </c>
      <c r="B281" t="s">
        <v>72</v>
      </c>
      <c r="C281" t="s">
        <v>162</v>
      </c>
      <c r="D281" t="s">
        <v>163</v>
      </c>
      <c r="E281" t="s">
        <v>224</v>
      </c>
      <c r="F281" t="s">
        <v>157</v>
      </c>
      <c r="G281">
        <v>217</v>
      </c>
    </row>
    <row r="282" spans="1:7" hidden="1" x14ac:dyDescent="0.35">
      <c r="A282">
        <v>2019</v>
      </c>
      <c r="B282" t="s">
        <v>75</v>
      </c>
      <c r="C282" t="s">
        <v>162</v>
      </c>
      <c r="D282" t="s">
        <v>163</v>
      </c>
      <c r="E282" t="s">
        <v>168</v>
      </c>
      <c r="F282" t="s">
        <v>157</v>
      </c>
      <c r="G282">
        <v>2</v>
      </c>
    </row>
    <row r="283" spans="1:7" hidden="1" x14ac:dyDescent="0.35">
      <c r="A283">
        <v>2019</v>
      </c>
      <c r="B283" t="s">
        <v>75</v>
      </c>
      <c r="C283" t="s">
        <v>162</v>
      </c>
      <c r="D283" t="s">
        <v>163</v>
      </c>
      <c r="E283" t="s">
        <v>169</v>
      </c>
      <c r="F283" t="s">
        <v>157</v>
      </c>
      <c r="G283">
        <v>2</v>
      </c>
    </row>
    <row r="284" spans="1:7" hidden="1" x14ac:dyDescent="0.35">
      <c r="A284">
        <v>2019</v>
      </c>
      <c r="B284" t="s">
        <v>75</v>
      </c>
      <c r="C284" t="s">
        <v>162</v>
      </c>
      <c r="D284" t="s">
        <v>163</v>
      </c>
      <c r="E284" t="s">
        <v>170</v>
      </c>
      <c r="F284" t="s">
        <v>157</v>
      </c>
      <c r="G284">
        <v>195</v>
      </c>
    </row>
    <row r="285" spans="1:7" hidden="1" x14ac:dyDescent="0.35">
      <c r="A285">
        <v>2019</v>
      </c>
      <c r="B285" t="s">
        <v>75</v>
      </c>
      <c r="C285" t="s">
        <v>162</v>
      </c>
      <c r="D285" t="s">
        <v>163</v>
      </c>
      <c r="E285" t="s">
        <v>224</v>
      </c>
      <c r="F285" t="s">
        <v>157</v>
      </c>
      <c r="G285">
        <v>228</v>
      </c>
    </row>
    <row r="286" spans="1:7" hidden="1" x14ac:dyDescent="0.35">
      <c r="A286">
        <v>2019</v>
      </c>
      <c r="B286" t="s">
        <v>78</v>
      </c>
      <c r="C286" t="s">
        <v>162</v>
      </c>
      <c r="D286" t="s">
        <v>163</v>
      </c>
      <c r="E286" t="s">
        <v>168</v>
      </c>
      <c r="F286" t="s">
        <v>157</v>
      </c>
      <c r="G286">
        <v>3</v>
      </c>
    </row>
    <row r="287" spans="1:7" hidden="1" x14ac:dyDescent="0.35">
      <c r="A287">
        <v>2019</v>
      </c>
      <c r="B287" t="s">
        <v>78</v>
      </c>
      <c r="C287" t="s">
        <v>162</v>
      </c>
      <c r="D287" t="s">
        <v>163</v>
      </c>
      <c r="E287" t="s">
        <v>169</v>
      </c>
      <c r="F287" t="s">
        <v>157</v>
      </c>
      <c r="G287">
        <v>1</v>
      </c>
    </row>
    <row r="288" spans="1:7" hidden="1" x14ac:dyDescent="0.35">
      <c r="A288">
        <v>2019</v>
      </c>
      <c r="B288" t="s">
        <v>78</v>
      </c>
      <c r="C288" t="s">
        <v>162</v>
      </c>
      <c r="D288" t="s">
        <v>163</v>
      </c>
      <c r="E288" t="s">
        <v>170</v>
      </c>
      <c r="F288" t="s">
        <v>157</v>
      </c>
      <c r="G288">
        <v>173</v>
      </c>
    </row>
    <row r="289" spans="1:7" hidden="1" x14ac:dyDescent="0.35">
      <c r="A289">
        <v>2019</v>
      </c>
      <c r="B289" t="s">
        <v>78</v>
      </c>
      <c r="C289" t="s">
        <v>162</v>
      </c>
      <c r="D289" t="s">
        <v>163</v>
      </c>
      <c r="E289" t="s">
        <v>224</v>
      </c>
      <c r="F289" t="s">
        <v>157</v>
      </c>
      <c r="G289">
        <v>29</v>
      </c>
    </row>
    <row r="290" spans="1:7" hidden="1" x14ac:dyDescent="0.35">
      <c r="A290">
        <v>2019</v>
      </c>
      <c r="B290" t="s">
        <v>81</v>
      </c>
      <c r="C290" t="s">
        <v>162</v>
      </c>
      <c r="D290" t="s">
        <v>163</v>
      </c>
      <c r="E290" t="s">
        <v>168</v>
      </c>
      <c r="F290" t="s">
        <v>157</v>
      </c>
      <c r="G290">
        <v>3</v>
      </c>
    </row>
    <row r="291" spans="1:7" hidden="1" x14ac:dyDescent="0.35">
      <c r="A291">
        <v>2019</v>
      </c>
      <c r="B291" t="s">
        <v>81</v>
      </c>
      <c r="C291" t="s">
        <v>162</v>
      </c>
      <c r="D291" t="s">
        <v>163</v>
      </c>
      <c r="E291" t="s">
        <v>169</v>
      </c>
      <c r="F291" t="s">
        <v>157</v>
      </c>
      <c r="G291">
        <v>3</v>
      </c>
    </row>
    <row r="292" spans="1:7" hidden="1" x14ac:dyDescent="0.35">
      <c r="A292">
        <v>2019</v>
      </c>
      <c r="B292" t="s">
        <v>81</v>
      </c>
      <c r="C292" t="s">
        <v>162</v>
      </c>
      <c r="D292" t="s">
        <v>163</v>
      </c>
      <c r="E292" t="s">
        <v>170</v>
      </c>
      <c r="F292" t="s">
        <v>157</v>
      </c>
      <c r="G292">
        <v>302</v>
      </c>
    </row>
    <row r="293" spans="1:7" hidden="1" x14ac:dyDescent="0.35">
      <c r="A293">
        <v>2019</v>
      </c>
      <c r="B293" t="s">
        <v>81</v>
      </c>
      <c r="C293" t="s">
        <v>162</v>
      </c>
      <c r="D293" t="s">
        <v>163</v>
      </c>
      <c r="E293" t="s">
        <v>224</v>
      </c>
      <c r="F293" t="s">
        <v>157</v>
      </c>
      <c r="G293">
        <v>119</v>
      </c>
    </row>
    <row r="294" spans="1:7" hidden="1" x14ac:dyDescent="0.35">
      <c r="A294">
        <v>2019</v>
      </c>
      <c r="B294" t="s">
        <v>84</v>
      </c>
      <c r="C294" t="s">
        <v>162</v>
      </c>
      <c r="D294" t="s">
        <v>163</v>
      </c>
      <c r="E294" t="s">
        <v>168</v>
      </c>
      <c r="F294" t="s">
        <v>157</v>
      </c>
      <c r="G294">
        <v>3</v>
      </c>
    </row>
    <row r="295" spans="1:7" hidden="1" x14ac:dyDescent="0.35">
      <c r="A295">
        <v>2019</v>
      </c>
      <c r="B295" t="s">
        <v>84</v>
      </c>
      <c r="C295" t="s">
        <v>162</v>
      </c>
      <c r="D295" t="s">
        <v>163</v>
      </c>
      <c r="E295" t="s">
        <v>169</v>
      </c>
      <c r="F295" t="s">
        <v>157</v>
      </c>
      <c r="G295">
        <v>8</v>
      </c>
    </row>
    <row r="296" spans="1:7" hidden="1" x14ac:dyDescent="0.35">
      <c r="A296">
        <v>2019</v>
      </c>
      <c r="B296" t="s">
        <v>84</v>
      </c>
      <c r="C296" t="s">
        <v>162</v>
      </c>
      <c r="D296" t="s">
        <v>163</v>
      </c>
      <c r="E296" t="s">
        <v>170</v>
      </c>
      <c r="F296" t="s">
        <v>157</v>
      </c>
      <c r="G296">
        <v>102</v>
      </c>
    </row>
    <row r="297" spans="1:7" hidden="1" x14ac:dyDescent="0.35">
      <c r="A297">
        <v>2019</v>
      </c>
      <c r="B297" t="s">
        <v>84</v>
      </c>
      <c r="C297" t="s">
        <v>162</v>
      </c>
      <c r="D297" t="s">
        <v>163</v>
      </c>
      <c r="E297" t="s">
        <v>224</v>
      </c>
      <c r="F297" t="s">
        <v>157</v>
      </c>
      <c r="G297">
        <v>79</v>
      </c>
    </row>
    <row r="298" spans="1:7" hidden="1" x14ac:dyDescent="0.35">
      <c r="A298">
        <v>2019</v>
      </c>
      <c r="B298" t="s">
        <v>87</v>
      </c>
      <c r="C298" t="s">
        <v>162</v>
      </c>
      <c r="D298" t="s">
        <v>163</v>
      </c>
      <c r="E298" t="s">
        <v>168</v>
      </c>
      <c r="F298" t="s">
        <v>157</v>
      </c>
      <c r="G298">
        <v>1</v>
      </c>
    </row>
    <row r="299" spans="1:7" hidden="1" x14ac:dyDescent="0.35">
      <c r="A299">
        <v>2019</v>
      </c>
      <c r="B299" t="s">
        <v>87</v>
      </c>
      <c r="C299" t="s">
        <v>162</v>
      </c>
      <c r="D299" t="s">
        <v>163</v>
      </c>
      <c r="E299" t="s">
        <v>169</v>
      </c>
      <c r="F299" t="s">
        <v>157</v>
      </c>
      <c r="G299">
        <v>1</v>
      </c>
    </row>
    <row r="300" spans="1:7" hidden="1" x14ac:dyDescent="0.35">
      <c r="A300">
        <v>2019</v>
      </c>
      <c r="B300" t="s">
        <v>87</v>
      </c>
      <c r="C300" t="s">
        <v>162</v>
      </c>
      <c r="D300" t="s">
        <v>163</v>
      </c>
      <c r="E300" t="s">
        <v>170</v>
      </c>
      <c r="F300" t="s">
        <v>157</v>
      </c>
      <c r="G300">
        <v>153</v>
      </c>
    </row>
    <row r="301" spans="1:7" hidden="1" x14ac:dyDescent="0.35">
      <c r="A301">
        <v>2019</v>
      </c>
      <c r="B301" t="s">
        <v>87</v>
      </c>
      <c r="C301" t="s">
        <v>162</v>
      </c>
      <c r="D301" t="s">
        <v>163</v>
      </c>
      <c r="E301" t="s">
        <v>224</v>
      </c>
      <c r="F301" t="s">
        <v>157</v>
      </c>
      <c r="G301">
        <v>296</v>
      </c>
    </row>
    <row r="302" spans="1:7" hidden="1" x14ac:dyDescent="0.35">
      <c r="A302">
        <v>2019</v>
      </c>
      <c r="B302" t="s">
        <v>90</v>
      </c>
      <c r="C302" t="s">
        <v>162</v>
      </c>
      <c r="D302" t="s">
        <v>163</v>
      </c>
      <c r="E302" t="s">
        <v>168</v>
      </c>
      <c r="F302" t="s">
        <v>157</v>
      </c>
      <c r="G302">
        <v>1</v>
      </c>
    </row>
    <row r="303" spans="1:7" hidden="1" x14ac:dyDescent="0.35">
      <c r="A303">
        <v>2019</v>
      </c>
      <c r="B303" t="s">
        <v>90</v>
      </c>
      <c r="C303" t="s">
        <v>162</v>
      </c>
      <c r="D303" t="s">
        <v>163</v>
      </c>
      <c r="E303" t="s">
        <v>169</v>
      </c>
      <c r="F303" t="s">
        <v>157</v>
      </c>
      <c r="G303">
        <v>5</v>
      </c>
    </row>
    <row r="304" spans="1:7" hidden="1" x14ac:dyDescent="0.35">
      <c r="A304">
        <v>2019</v>
      </c>
      <c r="B304" t="s">
        <v>90</v>
      </c>
      <c r="C304" t="s">
        <v>162</v>
      </c>
      <c r="D304" t="s">
        <v>163</v>
      </c>
      <c r="E304" t="s">
        <v>170</v>
      </c>
      <c r="F304" t="s">
        <v>157</v>
      </c>
      <c r="G304">
        <v>194</v>
      </c>
    </row>
    <row r="305" spans="1:7" hidden="1" x14ac:dyDescent="0.35">
      <c r="A305">
        <v>2019</v>
      </c>
      <c r="B305" t="s">
        <v>90</v>
      </c>
      <c r="C305" t="s">
        <v>162</v>
      </c>
      <c r="D305" t="s">
        <v>163</v>
      </c>
      <c r="E305" t="s">
        <v>224</v>
      </c>
      <c r="F305" t="s">
        <v>157</v>
      </c>
      <c r="G305">
        <v>158</v>
      </c>
    </row>
    <row r="306" spans="1:7" hidden="1" x14ac:dyDescent="0.35">
      <c r="A306">
        <v>2019</v>
      </c>
      <c r="B306" t="s">
        <v>93</v>
      </c>
      <c r="C306" t="s">
        <v>162</v>
      </c>
      <c r="D306" t="s">
        <v>163</v>
      </c>
      <c r="E306" t="s">
        <v>168</v>
      </c>
      <c r="F306" t="s">
        <v>157</v>
      </c>
      <c r="G306">
        <v>0</v>
      </c>
    </row>
    <row r="307" spans="1:7" hidden="1" x14ac:dyDescent="0.35">
      <c r="A307">
        <v>2019</v>
      </c>
      <c r="B307" t="s">
        <v>93</v>
      </c>
      <c r="C307" t="s">
        <v>162</v>
      </c>
      <c r="D307" t="s">
        <v>163</v>
      </c>
      <c r="E307" t="s">
        <v>169</v>
      </c>
      <c r="F307" t="s">
        <v>157</v>
      </c>
      <c r="G307">
        <v>0</v>
      </c>
    </row>
    <row r="308" spans="1:7" hidden="1" x14ac:dyDescent="0.35">
      <c r="A308">
        <v>2019</v>
      </c>
      <c r="B308" t="s">
        <v>93</v>
      </c>
      <c r="C308" t="s">
        <v>162</v>
      </c>
      <c r="D308" t="s">
        <v>163</v>
      </c>
      <c r="E308" t="s">
        <v>170</v>
      </c>
      <c r="F308" t="s">
        <v>157</v>
      </c>
      <c r="G308">
        <v>21</v>
      </c>
    </row>
    <row r="309" spans="1:7" hidden="1" x14ac:dyDescent="0.35">
      <c r="A309">
        <v>2019</v>
      </c>
      <c r="B309" t="s">
        <v>93</v>
      </c>
      <c r="C309" t="s">
        <v>162</v>
      </c>
      <c r="D309" t="s">
        <v>163</v>
      </c>
      <c r="E309" t="s">
        <v>224</v>
      </c>
      <c r="F309" t="s">
        <v>157</v>
      </c>
      <c r="G309">
        <v>186</v>
      </c>
    </row>
    <row r="310" spans="1:7" hidden="1" x14ac:dyDescent="0.35">
      <c r="A310">
        <v>2019</v>
      </c>
      <c r="B310" t="s">
        <v>96</v>
      </c>
      <c r="C310" t="s">
        <v>162</v>
      </c>
      <c r="D310" t="s">
        <v>163</v>
      </c>
      <c r="E310" t="s">
        <v>168</v>
      </c>
      <c r="F310" t="s">
        <v>157</v>
      </c>
      <c r="G310">
        <v>2</v>
      </c>
    </row>
    <row r="311" spans="1:7" hidden="1" x14ac:dyDescent="0.35">
      <c r="A311">
        <v>2019</v>
      </c>
      <c r="B311" t="s">
        <v>96</v>
      </c>
      <c r="C311" t="s">
        <v>162</v>
      </c>
      <c r="D311" t="s">
        <v>163</v>
      </c>
      <c r="E311" t="s">
        <v>169</v>
      </c>
      <c r="F311" t="s">
        <v>157</v>
      </c>
      <c r="G311">
        <v>1</v>
      </c>
    </row>
    <row r="312" spans="1:7" hidden="1" x14ac:dyDescent="0.35">
      <c r="A312">
        <v>2019</v>
      </c>
      <c r="B312" t="s">
        <v>96</v>
      </c>
      <c r="C312" t="s">
        <v>162</v>
      </c>
      <c r="D312" t="s">
        <v>163</v>
      </c>
      <c r="E312" t="s">
        <v>170</v>
      </c>
      <c r="F312" t="s">
        <v>157</v>
      </c>
      <c r="G312">
        <v>137</v>
      </c>
    </row>
    <row r="313" spans="1:7" hidden="1" x14ac:dyDescent="0.35">
      <c r="A313">
        <v>2019</v>
      </c>
      <c r="B313" t="s">
        <v>96</v>
      </c>
      <c r="C313" t="s">
        <v>162</v>
      </c>
      <c r="D313" t="s">
        <v>163</v>
      </c>
      <c r="E313" t="s">
        <v>224</v>
      </c>
      <c r="F313" t="s">
        <v>157</v>
      </c>
      <c r="G313">
        <v>14</v>
      </c>
    </row>
    <row r="314" spans="1:7" hidden="1" x14ac:dyDescent="0.35">
      <c r="A314">
        <v>2019</v>
      </c>
      <c r="B314" t="s">
        <v>99</v>
      </c>
      <c r="C314" t="s">
        <v>162</v>
      </c>
      <c r="D314" t="s">
        <v>163</v>
      </c>
      <c r="E314" t="s">
        <v>168</v>
      </c>
      <c r="F314" t="s">
        <v>157</v>
      </c>
      <c r="G314">
        <v>2</v>
      </c>
    </row>
    <row r="315" spans="1:7" hidden="1" x14ac:dyDescent="0.35">
      <c r="A315">
        <v>2019</v>
      </c>
      <c r="B315" t="s">
        <v>99</v>
      </c>
      <c r="C315" t="s">
        <v>162</v>
      </c>
      <c r="D315" t="s">
        <v>163</v>
      </c>
      <c r="E315" t="s">
        <v>169</v>
      </c>
      <c r="F315" t="s">
        <v>157</v>
      </c>
      <c r="G315">
        <v>1</v>
      </c>
    </row>
    <row r="316" spans="1:7" hidden="1" x14ac:dyDescent="0.35">
      <c r="A316">
        <v>2019</v>
      </c>
      <c r="B316" t="s">
        <v>99</v>
      </c>
      <c r="C316" t="s">
        <v>162</v>
      </c>
      <c r="D316" t="s">
        <v>163</v>
      </c>
      <c r="E316" t="s">
        <v>170</v>
      </c>
      <c r="F316" t="s">
        <v>157</v>
      </c>
      <c r="G316">
        <v>220</v>
      </c>
    </row>
    <row r="317" spans="1:7" hidden="1" x14ac:dyDescent="0.35">
      <c r="A317">
        <v>2019</v>
      </c>
      <c r="B317" t="s">
        <v>99</v>
      </c>
      <c r="C317" t="s">
        <v>162</v>
      </c>
      <c r="D317" t="s">
        <v>163</v>
      </c>
      <c r="E317" t="s">
        <v>224</v>
      </c>
      <c r="F317" t="s">
        <v>157</v>
      </c>
      <c r="G317">
        <v>36</v>
      </c>
    </row>
    <row r="318" spans="1:7" hidden="1" x14ac:dyDescent="0.35">
      <c r="A318">
        <v>2019</v>
      </c>
      <c r="B318" t="s">
        <v>102</v>
      </c>
      <c r="C318" t="s">
        <v>162</v>
      </c>
      <c r="D318" t="s">
        <v>163</v>
      </c>
      <c r="E318" t="s">
        <v>168</v>
      </c>
      <c r="F318" t="s">
        <v>157</v>
      </c>
      <c r="G318">
        <v>0</v>
      </c>
    </row>
    <row r="319" spans="1:7" hidden="1" x14ac:dyDescent="0.35">
      <c r="A319">
        <v>2019</v>
      </c>
      <c r="B319" t="s">
        <v>102</v>
      </c>
      <c r="C319" t="s">
        <v>162</v>
      </c>
      <c r="D319" t="s">
        <v>163</v>
      </c>
      <c r="E319" t="s">
        <v>169</v>
      </c>
      <c r="F319" t="s">
        <v>157</v>
      </c>
      <c r="G319">
        <v>0</v>
      </c>
    </row>
    <row r="320" spans="1:7" hidden="1" x14ac:dyDescent="0.35">
      <c r="A320">
        <v>2019</v>
      </c>
      <c r="B320" t="s">
        <v>102</v>
      </c>
      <c r="C320" t="s">
        <v>162</v>
      </c>
      <c r="D320" t="s">
        <v>163</v>
      </c>
      <c r="E320" t="s">
        <v>170</v>
      </c>
      <c r="F320" t="s">
        <v>157</v>
      </c>
      <c r="G320">
        <v>0</v>
      </c>
    </row>
    <row r="321" spans="1:7" hidden="1" x14ac:dyDescent="0.35">
      <c r="A321">
        <v>2019</v>
      </c>
      <c r="B321" t="s">
        <v>102</v>
      </c>
      <c r="C321" t="s">
        <v>162</v>
      </c>
      <c r="D321" t="s">
        <v>163</v>
      </c>
      <c r="E321" t="s">
        <v>177</v>
      </c>
      <c r="F321" t="s">
        <v>157</v>
      </c>
      <c r="G321">
        <v>340</v>
      </c>
    </row>
    <row r="322" spans="1:7" x14ac:dyDescent="0.35">
      <c r="A322">
        <v>2019</v>
      </c>
      <c r="B322" t="s">
        <v>105</v>
      </c>
      <c r="C322" t="s">
        <v>162</v>
      </c>
      <c r="D322" t="s">
        <v>163</v>
      </c>
      <c r="E322" t="s">
        <v>168</v>
      </c>
      <c r="F322" t="s">
        <v>157</v>
      </c>
      <c r="G322">
        <v>1</v>
      </c>
    </row>
    <row r="323" spans="1:7" x14ac:dyDescent="0.35">
      <c r="A323">
        <v>2019</v>
      </c>
      <c r="B323" t="s">
        <v>105</v>
      </c>
      <c r="C323" t="s">
        <v>162</v>
      </c>
      <c r="D323" t="s">
        <v>163</v>
      </c>
      <c r="E323" t="s">
        <v>169</v>
      </c>
      <c r="F323" t="s">
        <v>157</v>
      </c>
      <c r="G323">
        <v>1</v>
      </c>
    </row>
    <row r="324" spans="1:7" x14ac:dyDescent="0.35">
      <c r="A324">
        <v>2019</v>
      </c>
      <c r="B324" t="s">
        <v>105</v>
      </c>
      <c r="C324" t="s">
        <v>162</v>
      </c>
      <c r="D324" t="s">
        <v>163</v>
      </c>
      <c r="E324" t="s">
        <v>170</v>
      </c>
      <c r="F324" t="s">
        <v>157</v>
      </c>
      <c r="G324">
        <v>218</v>
      </c>
    </row>
    <row r="325" spans="1:7" x14ac:dyDescent="0.35">
      <c r="A325">
        <v>2019</v>
      </c>
      <c r="B325" t="s">
        <v>105</v>
      </c>
      <c r="C325" t="s">
        <v>162</v>
      </c>
      <c r="D325" t="s">
        <v>163</v>
      </c>
      <c r="E325" t="s">
        <v>224</v>
      </c>
      <c r="F325" t="s">
        <v>157</v>
      </c>
      <c r="G325">
        <v>106</v>
      </c>
    </row>
    <row r="326" spans="1:7" hidden="1" x14ac:dyDescent="0.35">
      <c r="A326">
        <v>2019</v>
      </c>
      <c r="B326" t="s">
        <v>108</v>
      </c>
      <c r="C326" t="s">
        <v>162</v>
      </c>
      <c r="D326" t="s">
        <v>163</v>
      </c>
      <c r="E326" t="s">
        <v>168</v>
      </c>
      <c r="F326" t="s">
        <v>157</v>
      </c>
      <c r="G326">
        <v>0</v>
      </c>
    </row>
    <row r="327" spans="1:7" hidden="1" x14ac:dyDescent="0.35">
      <c r="A327">
        <v>2019</v>
      </c>
      <c r="B327" t="s">
        <v>108</v>
      </c>
      <c r="C327" t="s">
        <v>162</v>
      </c>
      <c r="D327" t="s">
        <v>163</v>
      </c>
      <c r="E327" t="s">
        <v>169</v>
      </c>
      <c r="F327" t="s">
        <v>157</v>
      </c>
      <c r="G327">
        <v>0</v>
      </c>
    </row>
    <row r="328" spans="1:7" hidden="1" x14ac:dyDescent="0.35">
      <c r="A328">
        <v>2019</v>
      </c>
      <c r="B328" t="s">
        <v>108</v>
      </c>
      <c r="C328" t="s">
        <v>162</v>
      </c>
      <c r="D328" t="s">
        <v>163</v>
      </c>
      <c r="E328" t="s">
        <v>170</v>
      </c>
      <c r="F328" t="s">
        <v>157</v>
      </c>
      <c r="G328">
        <v>58</v>
      </c>
    </row>
    <row r="329" spans="1:7" hidden="1" x14ac:dyDescent="0.35">
      <c r="A329">
        <v>2019</v>
      </c>
      <c r="B329" t="s">
        <v>108</v>
      </c>
      <c r="C329" t="s">
        <v>162</v>
      </c>
      <c r="D329" t="s">
        <v>163</v>
      </c>
      <c r="E329" t="s">
        <v>224</v>
      </c>
      <c r="F329" t="s">
        <v>157</v>
      </c>
      <c r="G329">
        <v>22</v>
      </c>
    </row>
    <row r="330" spans="1:7" hidden="1" x14ac:dyDescent="0.35">
      <c r="A330">
        <v>2019</v>
      </c>
      <c r="B330" t="s">
        <v>111</v>
      </c>
      <c r="C330" t="s">
        <v>162</v>
      </c>
      <c r="D330" t="s">
        <v>163</v>
      </c>
      <c r="E330" t="s">
        <v>168</v>
      </c>
      <c r="F330" t="s">
        <v>157</v>
      </c>
      <c r="G330">
        <v>0</v>
      </c>
    </row>
    <row r="331" spans="1:7" hidden="1" x14ac:dyDescent="0.35">
      <c r="A331">
        <v>2019</v>
      </c>
      <c r="B331" t="s">
        <v>111</v>
      </c>
      <c r="C331" t="s">
        <v>162</v>
      </c>
      <c r="D331" t="s">
        <v>163</v>
      </c>
      <c r="E331" t="s">
        <v>169</v>
      </c>
      <c r="F331" t="s">
        <v>157</v>
      </c>
      <c r="G331">
        <v>1</v>
      </c>
    </row>
    <row r="332" spans="1:7" hidden="1" x14ac:dyDescent="0.35">
      <c r="A332">
        <v>2019</v>
      </c>
      <c r="B332" t="s">
        <v>111</v>
      </c>
      <c r="C332" t="s">
        <v>162</v>
      </c>
      <c r="D332" t="s">
        <v>163</v>
      </c>
      <c r="E332" t="s">
        <v>170</v>
      </c>
      <c r="F332" t="s">
        <v>157</v>
      </c>
      <c r="G332">
        <v>86</v>
      </c>
    </row>
    <row r="333" spans="1:7" hidden="1" x14ac:dyDescent="0.35">
      <c r="A333">
        <v>2019</v>
      </c>
      <c r="B333" t="s">
        <v>111</v>
      </c>
      <c r="C333" t="s">
        <v>162</v>
      </c>
      <c r="D333" t="s">
        <v>163</v>
      </c>
      <c r="E333" t="s">
        <v>224</v>
      </c>
      <c r="F333" t="s">
        <v>157</v>
      </c>
      <c r="G333">
        <v>284</v>
      </c>
    </row>
    <row r="334" spans="1:7" hidden="1" x14ac:dyDescent="0.35">
      <c r="A334">
        <v>2019</v>
      </c>
      <c r="B334" t="s">
        <v>114</v>
      </c>
      <c r="C334" t="s">
        <v>162</v>
      </c>
      <c r="D334" t="s">
        <v>163</v>
      </c>
      <c r="E334" t="s">
        <v>168</v>
      </c>
      <c r="F334" t="s">
        <v>157</v>
      </c>
      <c r="G334">
        <v>3</v>
      </c>
    </row>
    <row r="335" spans="1:7" hidden="1" x14ac:dyDescent="0.35">
      <c r="A335">
        <v>2019</v>
      </c>
      <c r="B335" t="s">
        <v>114</v>
      </c>
      <c r="C335" t="s">
        <v>162</v>
      </c>
      <c r="D335" t="s">
        <v>163</v>
      </c>
      <c r="E335" t="s">
        <v>169</v>
      </c>
      <c r="F335" t="s">
        <v>157</v>
      </c>
      <c r="G335">
        <v>1</v>
      </c>
    </row>
    <row r="336" spans="1:7" hidden="1" x14ac:dyDescent="0.35">
      <c r="A336">
        <v>2019</v>
      </c>
      <c r="B336" t="s">
        <v>114</v>
      </c>
      <c r="C336" t="s">
        <v>162</v>
      </c>
      <c r="D336" t="s">
        <v>163</v>
      </c>
      <c r="E336" t="s">
        <v>170</v>
      </c>
      <c r="F336" t="s">
        <v>157</v>
      </c>
      <c r="G336">
        <v>180</v>
      </c>
    </row>
    <row r="337" spans="1:7" hidden="1" x14ac:dyDescent="0.35">
      <c r="A337">
        <v>2019</v>
      </c>
      <c r="B337" t="s">
        <v>114</v>
      </c>
      <c r="C337" t="s">
        <v>162</v>
      </c>
      <c r="D337" t="s">
        <v>163</v>
      </c>
      <c r="E337" t="s">
        <v>224</v>
      </c>
      <c r="F337" t="s">
        <v>157</v>
      </c>
      <c r="G337">
        <v>212</v>
      </c>
    </row>
    <row r="338" spans="1:7" hidden="1" x14ac:dyDescent="0.35">
      <c r="A338">
        <v>2019</v>
      </c>
      <c r="B338" t="s">
        <v>117</v>
      </c>
      <c r="C338" t="s">
        <v>162</v>
      </c>
      <c r="D338" t="s">
        <v>163</v>
      </c>
      <c r="E338" t="s">
        <v>168</v>
      </c>
      <c r="F338" t="s">
        <v>157</v>
      </c>
      <c r="G338">
        <v>1</v>
      </c>
    </row>
    <row r="339" spans="1:7" hidden="1" x14ac:dyDescent="0.35">
      <c r="A339">
        <v>2019</v>
      </c>
      <c r="B339" t="s">
        <v>117</v>
      </c>
      <c r="C339" t="s">
        <v>162</v>
      </c>
      <c r="D339" t="s">
        <v>163</v>
      </c>
      <c r="E339" t="s">
        <v>169</v>
      </c>
      <c r="F339" t="s">
        <v>157</v>
      </c>
      <c r="G339">
        <v>0</v>
      </c>
    </row>
    <row r="340" spans="1:7" hidden="1" x14ac:dyDescent="0.35">
      <c r="A340">
        <v>2019</v>
      </c>
      <c r="B340" t="s">
        <v>117</v>
      </c>
      <c r="C340" t="s">
        <v>162</v>
      </c>
      <c r="D340" t="s">
        <v>163</v>
      </c>
      <c r="E340" t="s">
        <v>170</v>
      </c>
      <c r="F340" t="s">
        <v>157</v>
      </c>
      <c r="G340">
        <v>104</v>
      </c>
    </row>
    <row r="341" spans="1:7" hidden="1" x14ac:dyDescent="0.35">
      <c r="A341">
        <v>2019</v>
      </c>
      <c r="B341" t="s">
        <v>117</v>
      </c>
      <c r="C341" t="s">
        <v>162</v>
      </c>
      <c r="D341" t="s">
        <v>163</v>
      </c>
      <c r="E341" t="s">
        <v>224</v>
      </c>
      <c r="F341" t="s">
        <v>157</v>
      </c>
      <c r="G341">
        <v>16</v>
      </c>
    </row>
    <row r="342" spans="1:7" hidden="1" x14ac:dyDescent="0.35">
      <c r="A342">
        <v>2019</v>
      </c>
      <c r="B342" t="s">
        <v>120</v>
      </c>
      <c r="C342" t="s">
        <v>162</v>
      </c>
      <c r="D342" t="s">
        <v>163</v>
      </c>
      <c r="E342" t="s">
        <v>168</v>
      </c>
      <c r="F342" t="s">
        <v>157</v>
      </c>
      <c r="G342">
        <v>0</v>
      </c>
    </row>
    <row r="343" spans="1:7" hidden="1" x14ac:dyDescent="0.35">
      <c r="A343">
        <v>2019</v>
      </c>
      <c r="B343" t="s">
        <v>120</v>
      </c>
      <c r="C343" t="s">
        <v>162</v>
      </c>
      <c r="D343" t="s">
        <v>163</v>
      </c>
      <c r="E343" t="s">
        <v>169</v>
      </c>
      <c r="F343" t="s">
        <v>157</v>
      </c>
      <c r="G343">
        <v>0</v>
      </c>
    </row>
    <row r="344" spans="1:7" hidden="1" x14ac:dyDescent="0.35">
      <c r="A344">
        <v>2019</v>
      </c>
      <c r="B344" t="s">
        <v>120</v>
      </c>
      <c r="C344" t="s">
        <v>162</v>
      </c>
      <c r="D344" t="s">
        <v>163</v>
      </c>
      <c r="E344" t="s">
        <v>170</v>
      </c>
      <c r="F344" t="s">
        <v>157</v>
      </c>
      <c r="G344">
        <v>11</v>
      </c>
    </row>
    <row r="345" spans="1:7" hidden="1" x14ac:dyDescent="0.35">
      <c r="A345">
        <v>2019</v>
      </c>
      <c r="B345" t="s">
        <v>120</v>
      </c>
      <c r="C345" t="s">
        <v>162</v>
      </c>
      <c r="D345" t="s">
        <v>163</v>
      </c>
      <c r="E345" t="s">
        <v>224</v>
      </c>
      <c r="F345" t="s">
        <v>157</v>
      </c>
      <c r="G345">
        <v>0</v>
      </c>
    </row>
    <row r="346" spans="1:7" hidden="1" x14ac:dyDescent="0.35">
      <c r="A346">
        <v>2019</v>
      </c>
      <c r="B346" t="s">
        <v>123</v>
      </c>
      <c r="C346" t="s">
        <v>162</v>
      </c>
      <c r="D346" t="s">
        <v>163</v>
      </c>
      <c r="E346" t="s">
        <v>168</v>
      </c>
      <c r="F346" t="s">
        <v>157</v>
      </c>
      <c r="G346">
        <v>0</v>
      </c>
    </row>
    <row r="347" spans="1:7" hidden="1" x14ac:dyDescent="0.35">
      <c r="A347">
        <v>2019</v>
      </c>
      <c r="B347" t="s">
        <v>123</v>
      </c>
      <c r="C347" t="s">
        <v>162</v>
      </c>
      <c r="D347" t="s">
        <v>163</v>
      </c>
      <c r="E347" t="s">
        <v>169</v>
      </c>
      <c r="F347" t="s">
        <v>157</v>
      </c>
      <c r="G347">
        <v>0</v>
      </c>
    </row>
    <row r="348" spans="1:7" hidden="1" x14ac:dyDescent="0.35">
      <c r="A348">
        <v>2019</v>
      </c>
      <c r="B348" t="s">
        <v>123</v>
      </c>
      <c r="C348" t="s">
        <v>162</v>
      </c>
      <c r="D348" t="s">
        <v>163</v>
      </c>
      <c r="E348" t="s">
        <v>170</v>
      </c>
      <c r="F348" t="s">
        <v>157</v>
      </c>
      <c r="G348">
        <v>0</v>
      </c>
    </row>
    <row r="349" spans="1:7" hidden="1" x14ac:dyDescent="0.35">
      <c r="A349">
        <v>2019</v>
      </c>
      <c r="B349" t="s">
        <v>123</v>
      </c>
      <c r="C349" t="s">
        <v>162</v>
      </c>
      <c r="D349" t="s">
        <v>163</v>
      </c>
      <c r="E349" t="s">
        <v>177</v>
      </c>
      <c r="F349" t="s">
        <v>157</v>
      </c>
      <c r="G349">
        <v>137</v>
      </c>
    </row>
    <row r="350" spans="1:7" hidden="1" x14ac:dyDescent="0.35">
      <c r="A350">
        <v>2019</v>
      </c>
      <c r="B350" t="s">
        <v>126</v>
      </c>
      <c r="C350" t="s">
        <v>162</v>
      </c>
      <c r="D350" t="s">
        <v>163</v>
      </c>
      <c r="E350" t="s">
        <v>168</v>
      </c>
      <c r="F350" t="s">
        <v>157</v>
      </c>
      <c r="G350">
        <v>0</v>
      </c>
    </row>
    <row r="351" spans="1:7" hidden="1" x14ac:dyDescent="0.35">
      <c r="A351">
        <v>2019</v>
      </c>
      <c r="B351" t="s">
        <v>126</v>
      </c>
      <c r="C351" t="s">
        <v>162</v>
      </c>
      <c r="D351" t="s">
        <v>163</v>
      </c>
      <c r="E351" t="s">
        <v>169</v>
      </c>
      <c r="F351" t="s">
        <v>157</v>
      </c>
      <c r="G351">
        <v>0</v>
      </c>
    </row>
    <row r="352" spans="1:7" hidden="1" x14ac:dyDescent="0.35">
      <c r="A352">
        <v>2019</v>
      </c>
      <c r="B352" t="s">
        <v>126</v>
      </c>
      <c r="C352" t="s">
        <v>162</v>
      </c>
      <c r="D352" t="s">
        <v>163</v>
      </c>
      <c r="E352" t="s">
        <v>170</v>
      </c>
      <c r="F352" t="s">
        <v>157</v>
      </c>
      <c r="G352">
        <v>7</v>
      </c>
    </row>
    <row r="353" spans="1:7" hidden="1" x14ac:dyDescent="0.35">
      <c r="A353">
        <v>2019</v>
      </c>
      <c r="B353" t="s">
        <v>126</v>
      </c>
      <c r="C353" t="s">
        <v>162</v>
      </c>
      <c r="D353" t="s">
        <v>163</v>
      </c>
      <c r="E353" t="s">
        <v>224</v>
      </c>
      <c r="F353" t="s">
        <v>157</v>
      </c>
      <c r="G353">
        <v>0</v>
      </c>
    </row>
    <row r="354" spans="1:7" hidden="1" x14ac:dyDescent="0.35">
      <c r="A354">
        <v>2019</v>
      </c>
      <c r="B354" t="s">
        <v>129</v>
      </c>
      <c r="C354" t="s">
        <v>162</v>
      </c>
      <c r="D354" t="s">
        <v>163</v>
      </c>
      <c r="E354" t="s">
        <v>168</v>
      </c>
      <c r="F354" t="s">
        <v>157</v>
      </c>
      <c r="G354">
        <v>3</v>
      </c>
    </row>
    <row r="355" spans="1:7" hidden="1" x14ac:dyDescent="0.35">
      <c r="A355">
        <v>2019</v>
      </c>
      <c r="B355" t="s">
        <v>129</v>
      </c>
      <c r="C355" t="s">
        <v>162</v>
      </c>
      <c r="D355" t="s">
        <v>163</v>
      </c>
      <c r="E355" t="s">
        <v>169</v>
      </c>
      <c r="F355" t="s">
        <v>157</v>
      </c>
      <c r="G355">
        <v>3</v>
      </c>
    </row>
    <row r="356" spans="1:7" hidden="1" x14ac:dyDescent="0.35">
      <c r="A356">
        <v>2019</v>
      </c>
      <c r="B356" t="s">
        <v>129</v>
      </c>
      <c r="C356" t="s">
        <v>162</v>
      </c>
      <c r="D356" t="s">
        <v>163</v>
      </c>
      <c r="E356" t="s">
        <v>170</v>
      </c>
      <c r="F356" t="s">
        <v>157</v>
      </c>
      <c r="G356">
        <v>146</v>
      </c>
    </row>
    <row r="357" spans="1:7" hidden="1" x14ac:dyDescent="0.35">
      <c r="A357">
        <v>2019</v>
      </c>
      <c r="B357" t="s">
        <v>129</v>
      </c>
      <c r="C357" t="s">
        <v>162</v>
      </c>
      <c r="D357" t="s">
        <v>163</v>
      </c>
      <c r="E357" t="s">
        <v>224</v>
      </c>
      <c r="F357" t="s">
        <v>157</v>
      </c>
      <c r="G357">
        <v>130</v>
      </c>
    </row>
    <row r="358" spans="1:7" hidden="1" x14ac:dyDescent="0.35">
      <c r="A358">
        <v>2019</v>
      </c>
      <c r="B358" t="s">
        <v>132</v>
      </c>
      <c r="C358" t="s">
        <v>162</v>
      </c>
      <c r="D358" t="s">
        <v>163</v>
      </c>
      <c r="E358" t="s">
        <v>168</v>
      </c>
      <c r="F358" t="s">
        <v>157</v>
      </c>
      <c r="G358">
        <v>0</v>
      </c>
    </row>
    <row r="359" spans="1:7" hidden="1" x14ac:dyDescent="0.35">
      <c r="A359">
        <v>2019</v>
      </c>
      <c r="B359" t="s">
        <v>132</v>
      </c>
      <c r="C359" t="s">
        <v>162</v>
      </c>
      <c r="D359" t="s">
        <v>163</v>
      </c>
      <c r="E359" t="s">
        <v>169</v>
      </c>
      <c r="F359" t="s">
        <v>157</v>
      </c>
      <c r="G359">
        <v>0</v>
      </c>
    </row>
    <row r="360" spans="1:7" hidden="1" x14ac:dyDescent="0.35">
      <c r="A360">
        <v>2019</v>
      </c>
      <c r="B360" t="s">
        <v>132</v>
      </c>
      <c r="C360" t="s">
        <v>162</v>
      </c>
      <c r="D360" t="s">
        <v>163</v>
      </c>
      <c r="E360" t="s">
        <v>170</v>
      </c>
      <c r="F360" t="s">
        <v>157</v>
      </c>
      <c r="G360">
        <v>3</v>
      </c>
    </row>
    <row r="361" spans="1:7" hidden="1" x14ac:dyDescent="0.35">
      <c r="A361">
        <v>2019</v>
      </c>
      <c r="B361" t="s">
        <v>132</v>
      </c>
      <c r="C361" t="s">
        <v>162</v>
      </c>
      <c r="D361" t="s">
        <v>163</v>
      </c>
      <c r="E361" t="s">
        <v>224</v>
      </c>
      <c r="F361" t="s">
        <v>157</v>
      </c>
      <c r="G361">
        <v>138</v>
      </c>
    </row>
    <row r="362" spans="1:7" hidden="1" x14ac:dyDescent="0.35">
      <c r="A362">
        <v>2019</v>
      </c>
      <c r="B362" t="s">
        <v>182</v>
      </c>
      <c r="C362" t="s">
        <v>162</v>
      </c>
      <c r="D362" t="s">
        <v>163</v>
      </c>
      <c r="E362" t="s">
        <v>168</v>
      </c>
      <c r="F362" t="s">
        <v>157</v>
      </c>
      <c r="G362">
        <v>2</v>
      </c>
    </row>
    <row r="363" spans="1:7" hidden="1" x14ac:dyDescent="0.35">
      <c r="A363">
        <v>2019</v>
      </c>
      <c r="B363" t="s">
        <v>182</v>
      </c>
      <c r="C363" t="s">
        <v>162</v>
      </c>
      <c r="D363" t="s">
        <v>163</v>
      </c>
      <c r="E363" t="s">
        <v>169</v>
      </c>
      <c r="F363" t="s">
        <v>157</v>
      </c>
      <c r="G363">
        <v>2</v>
      </c>
    </row>
    <row r="364" spans="1:7" hidden="1" x14ac:dyDescent="0.35">
      <c r="A364">
        <v>2019</v>
      </c>
      <c r="B364" t="s">
        <v>182</v>
      </c>
      <c r="C364" t="s">
        <v>162</v>
      </c>
      <c r="D364" t="s">
        <v>163</v>
      </c>
      <c r="E364" t="s">
        <v>170</v>
      </c>
      <c r="F364" t="s">
        <v>157</v>
      </c>
      <c r="G364">
        <v>379</v>
      </c>
    </row>
    <row r="365" spans="1:7" hidden="1" x14ac:dyDescent="0.35">
      <c r="A365">
        <v>2019</v>
      </c>
      <c r="B365" t="s">
        <v>182</v>
      </c>
      <c r="C365" t="s">
        <v>162</v>
      </c>
      <c r="D365" t="s">
        <v>163</v>
      </c>
      <c r="E365" t="s">
        <v>224</v>
      </c>
      <c r="F365" t="s">
        <v>157</v>
      </c>
      <c r="G365">
        <v>198</v>
      </c>
    </row>
    <row r="366" spans="1:7" hidden="1" x14ac:dyDescent="0.35">
      <c r="A366">
        <v>2019</v>
      </c>
      <c r="B366" t="s">
        <v>138</v>
      </c>
      <c r="C366" t="s">
        <v>162</v>
      </c>
      <c r="D366" t="s">
        <v>163</v>
      </c>
      <c r="E366" t="s">
        <v>168</v>
      </c>
      <c r="F366" t="s">
        <v>157</v>
      </c>
      <c r="G366">
        <v>0</v>
      </c>
    </row>
    <row r="367" spans="1:7" hidden="1" x14ac:dyDescent="0.35">
      <c r="A367">
        <v>2019</v>
      </c>
      <c r="B367" t="s">
        <v>138</v>
      </c>
      <c r="C367" t="s">
        <v>162</v>
      </c>
      <c r="D367" t="s">
        <v>163</v>
      </c>
      <c r="E367" t="s">
        <v>169</v>
      </c>
      <c r="F367" t="s">
        <v>157</v>
      </c>
      <c r="G367">
        <v>0</v>
      </c>
    </row>
    <row r="368" spans="1:7" hidden="1" x14ac:dyDescent="0.35">
      <c r="A368">
        <v>2019</v>
      </c>
      <c r="B368" t="s">
        <v>138</v>
      </c>
      <c r="C368" t="s">
        <v>162</v>
      </c>
      <c r="D368" t="s">
        <v>163</v>
      </c>
      <c r="E368" t="s">
        <v>170</v>
      </c>
      <c r="F368" t="s">
        <v>157</v>
      </c>
      <c r="G368">
        <v>0</v>
      </c>
    </row>
    <row r="369" spans="1:7" hidden="1" x14ac:dyDescent="0.35">
      <c r="A369">
        <v>2019</v>
      </c>
      <c r="B369" t="s">
        <v>138</v>
      </c>
      <c r="C369" t="s">
        <v>162</v>
      </c>
      <c r="D369" t="s">
        <v>163</v>
      </c>
      <c r="E369" t="s">
        <v>224</v>
      </c>
      <c r="F369" t="s">
        <v>157</v>
      </c>
      <c r="G369">
        <v>0</v>
      </c>
    </row>
    <row r="370" spans="1:7" hidden="1" x14ac:dyDescent="0.35">
      <c r="A370">
        <v>2019</v>
      </c>
      <c r="B370" t="s">
        <v>0</v>
      </c>
      <c r="C370" t="s">
        <v>162</v>
      </c>
      <c r="D370" t="s">
        <v>163</v>
      </c>
      <c r="E370" t="s">
        <v>168</v>
      </c>
      <c r="F370" t="s">
        <v>217</v>
      </c>
      <c r="G370">
        <v>0</v>
      </c>
    </row>
    <row r="371" spans="1:7" hidden="1" x14ac:dyDescent="0.35">
      <c r="A371">
        <v>2019</v>
      </c>
      <c r="B371" t="s">
        <v>0</v>
      </c>
      <c r="C371" t="s">
        <v>162</v>
      </c>
      <c r="D371" t="s">
        <v>163</v>
      </c>
      <c r="E371" t="s">
        <v>169</v>
      </c>
      <c r="F371" t="s">
        <v>217</v>
      </c>
      <c r="G371">
        <v>0</v>
      </c>
    </row>
    <row r="372" spans="1:7" hidden="1" x14ac:dyDescent="0.35">
      <c r="A372">
        <v>2019</v>
      </c>
      <c r="B372" t="s">
        <v>0</v>
      </c>
      <c r="C372" t="s">
        <v>162</v>
      </c>
      <c r="D372" t="s">
        <v>163</v>
      </c>
      <c r="E372" t="s">
        <v>170</v>
      </c>
      <c r="F372" t="s">
        <v>217</v>
      </c>
      <c r="G372">
        <v>25</v>
      </c>
    </row>
    <row r="373" spans="1:7" hidden="1" x14ac:dyDescent="0.35">
      <c r="A373">
        <v>2019</v>
      </c>
      <c r="B373" t="s">
        <v>0</v>
      </c>
      <c r="C373" t="s">
        <v>162</v>
      </c>
      <c r="D373" t="s">
        <v>163</v>
      </c>
      <c r="E373" t="s">
        <v>224</v>
      </c>
      <c r="F373" t="s">
        <v>217</v>
      </c>
      <c r="G373">
        <v>14</v>
      </c>
    </row>
    <row r="374" spans="1:7" hidden="1" x14ac:dyDescent="0.35">
      <c r="A374">
        <v>2019</v>
      </c>
      <c r="B374" t="s">
        <v>3</v>
      </c>
      <c r="C374" t="s">
        <v>162</v>
      </c>
      <c r="D374" t="s">
        <v>163</v>
      </c>
      <c r="E374" t="s">
        <v>168</v>
      </c>
      <c r="F374" t="s">
        <v>217</v>
      </c>
      <c r="G374">
        <v>1</v>
      </c>
    </row>
    <row r="375" spans="1:7" hidden="1" x14ac:dyDescent="0.35">
      <c r="A375">
        <v>2019</v>
      </c>
      <c r="B375" t="s">
        <v>3</v>
      </c>
      <c r="C375" t="s">
        <v>162</v>
      </c>
      <c r="D375" t="s">
        <v>163</v>
      </c>
      <c r="E375" t="s">
        <v>169</v>
      </c>
      <c r="F375" t="s">
        <v>217</v>
      </c>
      <c r="G375">
        <v>0</v>
      </c>
    </row>
    <row r="376" spans="1:7" hidden="1" x14ac:dyDescent="0.35">
      <c r="A376">
        <v>2019</v>
      </c>
      <c r="B376" t="s">
        <v>3</v>
      </c>
      <c r="C376" t="s">
        <v>162</v>
      </c>
      <c r="D376" t="s">
        <v>163</v>
      </c>
      <c r="E376" t="s">
        <v>170</v>
      </c>
      <c r="F376" t="s">
        <v>217</v>
      </c>
      <c r="G376">
        <v>23</v>
      </c>
    </row>
    <row r="377" spans="1:7" hidden="1" x14ac:dyDescent="0.35">
      <c r="A377">
        <v>2019</v>
      </c>
      <c r="B377" t="s">
        <v>3</v>
      </c>
      <c r="C377" t="s">
        <v>162</v>
      </c>
      <c r="D377" t="s">
        <v>163</v>
      </c>
      <c r="E377" t="s">
        <v>224</v>
      </c>
      <c r="F377" t="s">
        <v>217</v>
      </c>
      <c r="G377">
        <v>0</v>
      </c>
    </row>
    <row r="378" spans="1:7" hidden="1" x14ac:dyDescent="0.35">
      <c r="A378">
        <v>2019</v>
      </c>
      <c r="B378" t="s">
        <v>6</v>
      </c>
      <c r="C378" t="s">
        <v>162</v>
      </c>
      <c r="D378" t="s">
        <v>163</v>
      </c>
      <c r="E378" t="s">
        <v>168</v>
      </c>
      <c r="F378" t="s">
        <v>217</v>
      </c>
      <c r="G378">
        <v>0</v>
      </c>
    </row>
    <row r="379" spans="1:7" hidden="1" x14ac:dyDescent="0.35">
      <c r="A379">
        <v>2019</v>
      </c>
      <c r="B379" t="s">
        <v>6</v>
      </c>
      <c r="C379" t="s">
        <v>162</v>
      </c>
      <c r="D379" t="s">
        <v>163</v>
      </c>
      <c r="E379" t="s">
        <v>169</v>
      </c>
      <c r="F379" t="s">
        <v>217</v>
      </c>
      <c r="G379">
        <v>0</v>
      </c>
    </row>
    <row r="380" spans="1:7" hidden="1" x14ac:dyDescent="0.35">
      <c r="A380">
        <v>2019</v>
      </c>
      <c r="B380" t="s">
        <v>6</v>
      </c>
      <c r="C380" t="s">
        <v>162</v>
      </c>
      <c r="D380" t="s">
        <v>163</v>
      </c>
      <c r="E380" t="s">
        <v>170</v>
      </c>
      <c r="F380" t="s">
        <v>217</v>
      </c>
      <c r="G380">
        <v>0</v>
      </c>
    </row>
    <row r="381" spans="1:7" hidden="1" x14ac:dyDescent="0.35">
      <c r="A381">
        <v>2019</v>
      </c>
      <c r="B381" t="s">
        <v>6</v>
      </c>
      <c r="C381" t="s">
        <v>162</v>
      </c>
      <c r="D381" t="s">
        <v>163</v>
      </c>
      <c r="E381" t="s">
        <v>177</v>
      </c>
      <c r="F381" t="s">
        <v>217</v>
      </c>
      <c r="G381">
        <v>40</v>
      </c>
    </row>
    <row r="382" spans="1:7" hidden="1" x14ac:dyDescent="0.35">
      <c r="A382">
        <v>2019</v>
      </c>
      <c r="B382" t="s">
        <v>9</v>
      </c>
      <c r="C382" t="s">
        <v>162</v>
      </c>
      <c r="D382" t="s">
        <v>163</v>
      </c>
      <c r="E382" t="s">
        <v>168</v>
      </c>
      <c r="F382" t="s">
        <v>217</v>
      </c>
      <c r="G382">
        <v>0</v>
      </c>
    </row>
    <row r="383" spans="1:7" hidden="1" x14ac:dyDescent="0.35">
      <c r="A383">
        <v>2019</v>
      </c>
      <c r="B383" t="s">
        <v>9</v>
      </c>
      <c r="C383" t="s">
        <v>162</v>
      </c>
      <c r="D383" t="s">
        <v>163</v>
      </c>
      <c r="E383" t="s">
        <v>169</v>
      </c>
      <c r="F383" t="s">
        <v>217</v>
      </c>
      <c r="G383">
        <v>0</v>
      </c>
    </row>
    <row r="384" spans="1:7" hidden="1" x14ac:dyDescent="0.35">
      <c r="A384">
        <v>2019</v>
      </c>
      <c r="B384" t="s">
        <v>9</v>
      </c>
      <c r="C384" t="s">
        <v>162</v>
      </c>
      <c r="D384" t="s">
        <v>163</v>
      </c>
      <c r="E384" t="s">
        <v>170</v>
      </c>
      <c r="F384" t="s">
        <v>217</v>
      </c>
      <c r="G384">
        <v>0</v>
      </c>
    </row>
    <row r="385" spans="1:7" hidden="1" x14ac:dyDescent="0.35">
      <c r="A385">
        <v>2019</v>
      </c>
      <c r="B385" t="s">
        <v>9</v>
      </c>
      <c r="C385" t="s">
        <v>162</v>
      </c>
      <c r="D385" t="s">
        <v>163</v>
      </c>
      <c r="E385" t="s">
        <v>224</v>
      </c>
      <c r="F385" t="s">
        <v>217</v>
      </c>
      <c r="G385">
        <v>0</v>
      </c>
    </row>
    <row r="386" spans="1:7" hidden="1" x14ac:dyDescent="0.35">
      <c r="A386">
        <v>2019</v>
      </c>
      <c r="B386" t="s">
        <v>12</v>
      </c>
      <c r="C386" t="s">
        <v>162</v>
      </c>
      <c r="D386" t="s">
        <v>163</v>
      </c>
      <c r="E386" t="s">
        <v>168</v>
      </c>
      <c r="F386" t="s">
        <v>217</v>
      </c>
      <c r="G386">
        <v>3</v>
      </c>
    </row>
    <row r="387" spans="1:7" hidden="1" x14ac:dyDescent="0.35">
      <c r="A387">
        <v>2019</v>
      </c>
      <c r="B387" t="s">
        <v>12</v>
      </c>
      <c r="C387" t="s">
        <v>162</v>
      </c>
      <c r="D387" t="s">
        <v>163</v>
      </c>
      <c r="E387" t="s">
        <v>169</v>
      </c>
      <c r="F387" t="s">
        <v>217</v>
      </c>
      <c r="G387">
        <v>2</v>
      </c>
    </row>
    <row r="388" spans="1:7" hidden="1" x14ac:dyDescent="0.35">
      <c r="A388">
        <v>2019</v>
      </c>
      <c r="B388" t="s">
        <v>12</v>
      </c>
      <c r="C388" t="s">
        <v>162</v>
      </c>
      <c r="D388" t="s">
        <v>163</v>
      </c>
      <c r="E388" t="s">
        <v>170</v>
      </c>
      <c r="F388" t="s">
        <v>217</v>
      </c>
      <c r="G388">
        <v>29</v>
      </c>
    </row>
    <row r="389" spans="1:7" hidden="1" x14ac:dyDescent="0.35">
      <c r="A389">
        <v>2019</v>
      </c>
      <c r="B389" t="s">
        <v>12</v>
      </c>
      <c r="C389" t="s">
        <v>162</v>
      </c>
      <c r="D389" t="s">
        <v>163</v>
      </c>
      <c r="E389" t="s">
        <v>224</v>
      </c>
      <c r="F389" t="s">
        <v>217</v>
      </c>
      <c r="G389">
        <v>9</v>
      </c>
    </row>
    <row r="390" spans="1:7" hidden="1" x14ac:dyDescent="0.35">
      <c r="A390">
        <v>2019</v>
      </c>
      <c r="B390" t="s">
        <v>15</v>
      </c>
      <c r="C390" t="s">
        <v>162</v>
      </c>
      <c r="D390" t="s">
        <v>163</v>
      </c>
      <c r="E390" t="s">
        <v>168</v>
      </c>
      <c r="F390" t="s">
        <v>217</v>
      </c>
      <c r="G390">
        <v>0</v>
      </c>
    </row>
    <row r="391" spans="1:7" hidden="1" x14ac:dyDescent="0.35">
      <c r="A391">
        <v>2019</v>
      </c>
      <c r="B391" t="s">
        <v>15</v>
      </c>
      <c r="C391" t="s">
        <v>162</v>
      </c>
      <c r="D391" t="s">
        <v>163</v>
      </c>
      <c r="E391" t="s">
        <v>169</v>
      </c>
      <c r="F391" t="s">
        <v>217</v>
      </c>
      <c r="G391">
        <v>0</v>
      </c>
    </row>
    <row r="392" spans="1:7" hidden="1" x14ac:dyDescent="0.35">
      <c r="A392">
        <v>2019</v>
      </c>
      <c r="B392" t="s">
        <v>15</v>
      </c>
      <c r="C392" t="s">
        <v>162</v>
      </c>
      <c r="D392" t="s">
        <v>163</v>
      </c>
      <c r="E392" t="s">
        <v>170</v>
      </c>
      <c r="F392" t="s">
        <v>217</v>
      </c>
      <c r="G392">
        <v>0</v>
      </c>
    </row>
    <row r="393" spans="1:7" hidden="1" x14ac:dyDescent="0.35">
      <c r="A393">
        <v>2019</v>
      </c>
      <c r="B393" t="s">
        <v>15</v>
      </c>
      <c r="C393" t="s">
        <v>162</v>
      </c>
      <c r="D393" t="s">
        <v>163</v>
      </c>
      <c r="E393" t="s">
        <v>224</v>
      </c>
      <c r="F393" t="s">
        <v>217</v>
      </c>
      <c r="G393">
        <v>0</v>
      </c>
    </row>
    <row r="394" spans="1:7" hidden="1" x14ac:dyDescent="0.35">
      <c r="A394">
        <v>2019</v>
      </c>
      <c r="B394" t="s">
        <v>18</v>
      </c>
      <c r="C394" t="s">
        <v>162</v>
      </c>
      <c r="D394" t="s">
        <v>163</v>
      </c>
      <c r="E394" t="s">
        <v>168</v>
      </c>
      <c r="F394" t="s">
        <v>217</v>
      </c>
      <c r="G394">
        <v>0</v>
      </c>
    </row>
    <row r="395" spans="1:7" hidden="1" x14ac:dyDescent="0.35">
      <c r="A395">
        <v>2019</v>
      </c>
      <c r="B395" t="s">
        <v>18</v>
      </c>
      <c r="C395" t="s">
        <v>162</v>
      </c>
      <c r="D395" t="s">
        <v>163</v>
      </c>
      <c r="E395" t="s">
        <v>169</v>
      </c>
      <c r="F395" t="s">
        <v>217</v>
      </c>
      <c r="G395">
        <v>0</v>
      </c>
    </row>
    <row r="396" spans="1:7" hidden="1" x14ac:dyDescent="0.35">
      <c r="A396">
        <v>2019</v>
      </c>
      <c r="B396" t="s">
        <v>18</v>
      </c>
      <c r="C396" t="s">
        <v>162</v>
      </c>
      <c r="D396" t="s">
        <v>163</v>
      </c>
      <c r="E396" t="s">
        <v>170</v>
      </c>
      <c r="F396" t="s">
        <v>217</v>
      </c>
      <c r="G396">
        <v>5</v>
      </c>
    </row>
    <row r="397" spans="1:7" hidden="1" x14ac:dyDescent="0.35">
      <c r="A397">
        <v>2019</v>
      </c>
      <c r="B397" t="s">
        <v>18</v>
      </c>
      <c r="C397" t="s">
        <v>162</v>
      </c>
      <c r="D397" t="s">
        <v>163</v>
      </c>
      <c r="E397" t="s">
        <v>224</v>
      </c>
      <c r="F397" t="s">
        <v>217</v>
      </c>
      <c r="G397">
        <v>17</v>
      </c>
    </row>
    <row r="398" spans="1:7" hidden="1" x14ac:dyDescent="0.35">
      <c r="A398">
        <v>2019</v>
      </c>
      <c r="B398" t="s">
        <v>21</v>
      </c>
      <c r="C398" t="s">
        <v>162</v>
      </c>
      <c r="D398" t="s">
        <v>163</v>
      </c>
      <c r="E398" t="s">
        <v>168</v>
      </c>
      <c r="F398" t="s">
        <v>217</v>
      </c>
      <c r="G398">
        <v>0</v>
      </c>
    </row>
    <row r="399" spans="1:7" hidden="1" x14ac:dyDescent="0.35">
      <c r="A399">
        <v>2019</v>
      </c>
      <c r="B399" t="s">
        <v>21</v>
      </c>
      <c r="C399" t="s">
        <v>162</v>
      </c>
      <c r="D399" t="s">
        <v>163</v>
      </c>
      <c r="E399" t="s">
        <v>169</v>
      </c>
      <c r="F399" t="s">
        <v>217</v>
      </c>
      <c r="G399">
        <v>0</v>
      </c>
    </row>
    <row r="400" spans="1:7" hidden="1" x14ac:dyDescent="0.35">
      <c r="A400">
        <v>2019</v>
      </c>
      <c r="B400" t="s">
        <v>21</v>
      </c>
      <c r="C400" t="s">
        <v>162</v>
      </c>
      <c r="D400" t="s">
        <v>163</v>
      </c>
      <c r="E400" t="s">
        <v>170</v>
      </c>
      <c r="F400" t="s">
        <v>217</v>
      </c>
      <c r="G400">
        <v>5</v>
      </c>
    </row>
    <row r="401" spans="1:7" hidden="1" x14ac:dyDescent="0.35">
      <c r="A401">
        <v>2019</v>
      </c>
      <c r="B401" t="s">
        <v>21</v>
      </c>
      <c r="C401" t="s">
        <v>162</v>
      </c>
      <c r="D401" t="s">
        <v>163</v>
      </c>
      <c r="E401" t="s">
        <v>224</v>
      </c>
      <c r="F401" t="s">
        <v>217</v>
      </c>
      <c r="G401">
        <v>12</v>
      </c>
    </row>
    <row r="402" spans="1:7" hidden="1" x14ac:dyDescent="0.35">
      <c r="A402">
        <v>2019</v>
      </c>
      <c r="B402" t="s">
        <v>24</v>
      </c>
      <c r="C402" t="s">
        <v>162</v>
      </c>
      <c r="D402" t="s">
        <v>163</v>
      </c>
      <c r="E402" t="s">
        <v>168</v>
      </c>
      <c r="F402" t="s">
        <v>217</v>
      </c>
      <c r="G402">
        <v>0</v>
      </c>
    </row>
    <row r="403" spans="1:7" hidden="1" x14ac:dyDescent="0.35">
      <c r="A403">
        <v>2019</v>
      </c>
      <c r="B403" t="s">
        <v>24</v>
      </c>
      <c r="C403" t="s">
        <v>162</v>
      </c>
      <c r="D403" t="s">
        <v>163</v>
      </c>
      <c r="E403" t="s">
        <v>169</v>
      </c>
      <c r="F403" t="s">
        <v>217</v>
      </c>
      <c r="G403">
        <v>0</v>
      </c>
    </row>
    <row r="404" spans="1:7" hidden="1" x14ac:dyDescent="0.35">
      <c r="A404">
        <v>2019</v>
      </c>
      <c r="B404" t="s">
        <v>24</v>
      </c>
      <c r="C404" t="s">
        <v>162</v>
      </c>
      <c r="D404" t="s">
        <v>163</v>
      </c>
      <c r="E404" t="s">
        <v>170</v>
      </c>
      <c r="F404" t="s">
        <v>217</v>
      </c>
      <c r="G404">
        <v>0</v>
      </c>
    </row>
    <row r="405" spans="1:7" hidden="1" x14ac:dyDescent="0.35">
      <c r="A405">
        <v>2019</v>
      </c>
      <c r="B405" t="s">
        <v>24</v>
      </c>
      <c r="C405" t="s">
        <v>162</v>
      </c>
      <c r="D405" t="s">
        <v>163</v>
      </c>
      <c r="E405" t="s">
        <v>224</v>
      </c>
      <c r="F405" t="s">
        <v>217</v>
      </c>
      <c r="G405">
        <v>0</v>
      </c>
    </row>
    <row r="406" spans="1:7" hidden="1" x14ac:dyDescent="0.35">
      <c r="A406">
        <v>2019</v>
      </c>
      <c r="B406" t="s">
        <v>27</v>
      </c>
      <c r="C406" t="s">
        <v>162</v>
      </c>
      <c r="D406" t="s">
        <v>163</v>
      </c>
      <c r="E406" t="s">
        <v>168</v>
      </c>
      <c r="F406" t="s">
        <v>217</v>
      </c>
      <c r="G406">
        <v>0</v>
      </c>
    </row>
    <row r="407" spans="1:7" hidden="1" x14ac:dyDescent="0.35">
      <c r="A407">
        <v>2019</v>
      </c>
      <c r="B407" t="s">
        <v>27</v>
      </c>
      <c r="C407" t="s">
        <v>162</v>
      </c>
      <c r="D407" t="s">
        <v>163</v>
      </c>
      <c r="E407" t="s">
        <v>169</v>
      </c>
      <c r="F407" t="s">
        <v>217</v>
      </c>
      <c r="G407">
        <v>0</v>
      </c>
    </row>
    <row r="408" spans="1:7" hidden="1" x14ac:dyDescent="0.35">
      <c r="A408">
        <v>2019</v>
      </c>
      <c r="B408" t="s">
        <v>27</v>
      </c>
      <c r="C408" t="s">
        <v>162</v>
      </c>
      <c r="D408" t="s">
        <v>163</v>
      </c>
      <c r="E408" t="s">
        <v>170</v>
      </c>
      <c r="F408" t="s">
        <v>217</v>
      </c>
      <c r="G408">
        <v>18</v>
      </c>
    </row>
    <row r="409" spans="1:7" hidden="1" x14ac:dyDescent="0.35">
      <c r="A409">
        <v>2019</v>
      </c>
      <c r="B409" t="s">
        <v>27</v>
      </c>
      <c r="C409" t="s">
        <v>162</v>
      </c>
      <c r="D409" t="s">
        <v>163</v>
      </c>
      <c r="E409" t="s">
        <v>224</v>
      </c>
      <c r="F409" t="s">
        <v>217</v>
      </c>
      <c r="G409">
        <v>12</v>
      </c>
    </row>
    <row r="410" spans="1:7" hidden="1" x14ac:dyDescent="0.35">
      <c r="A410">
        <v>2019</v>
      </c>
      <c r="B410" t="s">
        <v>30</v>
      </c>
      <c r="C410" t="s">
        <v>162</v>
      </c>
      <c r="D410" t="s">
        <v>163</v>
      </c>
      <c r="E410" t="s">
        <v>168</v>
      </c>
      <c r="F410" t="s">
        <v>217</v>
      </c>
      <c r="G410">
        <v>0</v>
      </c>
    </row>
    <row r="411" spans="1:7" hidden="1" x14ac:dyDescent="0.35">
      <c r="A411">
        <v>2019</v>
      </c>
      <c r="B411" t="s">
        <v>30</v>
      </c>
      <c r="C411" t="s">
        <v>162</v>
      </c>
      <c r="D411" t="s">
        <v>163</v>
      </c>
      <c r="E411" t="s">
        <v>169</v>
      </c>
      <c r="F411" t="s">
        <v>217</v>
      </c>
      <c r="G411">
        <v>1</v>
      </c>
    </row>
    <row r="412" spans="1:7" hidden="1" x14ac:dyDescent="0.35">
      <c r="A412">
        <v>2019</v>
      </c>
      <c r="B412" t="s">
        <v>30</v>
      </c>
      <c r="C412" t="s">
        <v>162</v>
      </c>
      <c r="D412" t="s">
        <v>163</v>
      </c>
      <c r="E412" t="s">
        <v>170</v>
      </c>
      <c r="F412" t="s">
        <v>217</v>
      </c>
      <c r="G412">
        <v>29</v>
      </c>
    </row>
    <row r="413" spans="1:7" hidden="1" x14ac:dyDescent="0.35">
      <c r="A413">
        <v>2019</v>
      </c>
      <c r="B413" t="s">
        <v>30</v>
      </c>
      <c r="C413" t="s">
        <v>162</v>
      </c>
      <c r="D413" t="s">
        <v>163</v>
      </c>
      <c r="E413" t="s">
        <v>224</v>
      </c>
      <c r="F413" t="s">
        <v>217</v>
      </c>
      <c r="G413">
        <v>5</v>
      </c>
    </row>
    <row r="414" spans="1:7" hidden="1" x14ac:dyDescent="0.35">
      <c r="A414">
        <v>2019</v>
      </c>
      <c r="B414" t="s">
        <v>36</v>
      </c>
      <c r="C414" t="s">
        <v>162</v>
      </c>
      <c r="D414" t="s">
        <v>163</v>
      </c>
      <c r="E414" t="s">
        <v>168</v>
      </c>
      <c r="F414" t="s">
        <v>217</v>
      </c>
      <c r="G414">
        <v>0</v>
      </c>
    </row>
    <row r="415" spans="1:7" hidden="1" x14ac:dyDescent="0.35">
      <c r="A415">
        <v>2019</v>
      </c>
      <c r="B415" t="s">
        <v>36</v>
      </c>
      <c r="C415" t="s">
        <v>162</v>
      </c>
      <c r="D415" t="s">
        <v>163</v>
      </c>
      <c r="E415" t="s">
        <v>169</v>
      </c>
      <c r="F415" t="s">
        <v>217</v>
      </c>
      <c r="G415">
        <v>0</v>
      </c>
    </row>
    <row r="416" spans="1:7" hidden="1" x14ac:dyDescent="0.35">
      <c r="A416">
        <v>2019</v>
      </c>
      <c r="B416" t="s">
        <v>36</v>
      </c>
      <c r="C416" t="s">
        <v>162</v>
      </c>
      <c r="D416" t="s">
        <v>163</v>
      </c>
      <c r="E416" t="s">
        <v>170</v>
      </c>
      <c r="F416" t="s">
        <v>217</v>
      </c>
      <c r="G416">
        <v>5</v>
      </c>
    </row>
    <row r="417" spans="1:7" hidden="1" x14ac:dyDescent="0.35">
      <c r="A417">
        <v>2019</v>
      </c>
      <c r="B417" t="s">
        <v>36</v>
      </c>
      <c r="C417" t="s">
        <v>162</v>
      </c>
      <c r="D417" t="s">
        <v>163</v>
      </c>
      <c r="E417" t="s">
        <v>224</v>
      </c>
      <c r="F417" t="s">
        <v>217</v>
      </c>
      <c r="G417">
        <v>16</v>
      </c>
    </row>
    <row r="418" spans="1:7" hidden="1" x14ac:dyDescent="0.35">
      <c r="A418">
        <v>2019</v>
      </c>
      <c r="B418" t="s">
        <v>39</v>
      </c>
      <c r="C418" t="s">
        <v>162</v>
      </c>
      <c r="D418" t="s">
        <v>163</v>
      </c>
      <c r="E418" t="s">
        <v>168</v>
      </c>
      <c r="F418" t="s">
        <v>217</v>
      </c>
      <c r="G418">
        <v>0</v>
      </c>
    </row>
    <row r="419" spans="1:7" hidden="1" x14ac:dyDescent="0.35">
      <c r="A419">
        <v>2019</v>
      </c>
      <c r="B419" t="s">
        <v>39</v>
      </c>
      <c r="C419" t="s">
        <v>162</v>
      </c>
      <c r="D419" t="s">
        <v>163</v>
      </c>
      <c r="E419" t="s">
        <v>169</v>
      </c>
      <c r="F419" t="s">
        <v>217</v>
      </c>
      <c r="G419">
        <v>1</v>
      </c>
    </row>
    <row r="420" spans="1:7" hidden="1" x14ac:dyDescent="0.35">
      <c r="A420">
        <v>2019</v>
      </c>
      <c r="B420" t="s">
        <v>39</v>
      </c>
      <c r="C420" t="s">
        <v>162</v>
      </c>
      <c r="D420" t="s">
        <v>163</v>
      </c>
      <c r="E420" t="s">
        <v>170</v>
      </c>
      <c r="F420" t="s">
        <v>217</v>
      </c>
      <c r="G420">
        <v>24</v>
      </c>
    </row>
    <row r="421" spans="1:7" hidden="1" x14ac:dyDescent="0.35">
      <c r="A421">
        <v>2019</v>
      </c>
      <c r="B421" t="s">
        <v>39</v>
      </c>
      <c r="C421" t="s">
        <v>162</v>
      </c>
      <c r="D421" t="s">
        <v>163</v>
      </c>
      <c r="E421" t="s">
        <v>224</v>
      </c>
      <c r="F421" t="s">
        <v>217</v>
      </c>
      <c r="G421">
        <v>23</v>
      </c>
    </row>
    <row r="422" spans="1:7" hidden="1" x14ac:dyDescent="0.35">
      <c r="A422">
        <v>2019</v>
      </c>
      <c r="B422" t="s">
        <v>42</v>
      </c>
      <c r="C422" t="s">
        <v>162</v>
      </c>
      <c r="D422" t="s">
        <v>163</v>
      </c>
      <c r="E422" t="s">
        <v>168</v>
      </c>
      <c r="F422" t="s">
        <v>217</v>
      </c>
      <c r="G422">
        <v>1</v>
      </c>
    </row>
    <row r="423" spans="1:7" hidden="1" x14ac:dyDescent="0.35">
      <c r="A423">
        <v>2019</v>
      </c>
      <c r="B423" t="s">
        <v>42</v>
      </c>
      <c r="C423" t="s">
        <v>162</v>
      </c>
      <c r="D423" t="s">
        <v>163</v>
      </c>
      <c r="E423" t="s">
        <v>169</v>
      </c>
      <c r="F423" t="s">
        <v>217</v>
      </c>
      <c r="G423">
        <v>1</v>
      </c>
    </row>
    <row r="424" spans="1:7" hidden="1" x14ac:dyDescent="0.35">
      <c r="A424">
        <v>2019</v>
      </c>
      <c r="B424" t="s">
        <v>42</v>
      </c>
      <c r="C424" t="s">
        <v>162</v>
      </c>
      <c r="D424" t="s">
        <v>163</v>
      </c>
      <c r="E424" t="s">
        <v>170</v>
      </c>
      <c r="F424" t="s">
        <v>217</v>
      </c>
      <c r="G424">
        <v>17</v>
      </c>
    </row>
    <row r="425" spans="1:7" hidden="1" x14ac:dyDescent="0.35">
      <c r="A425">
        <v>2019</v>
      </c>
      <c r="B425" t="s">
        <v>42</v>
      </c>
      <c r="C425" t="s">
        <v>162</v>
      </c>
      <c r="D425" t="s">
        <v>163</v>
      </c>
      <c r="E425" t="s">
        <v>224</v>
      </c>
      <c r="F425" t="s">
        <v>217</v>
      </c>
      <c r="G425">
        <v>15</v>
      </c>
    </row>
    <row r="426" spans="1:7" hidden="1" x14ac:dyDescent="0.35">
      <c r="A426">
        <v>2019</v>
      </c>
      <c r="B426" t="s">
        <v>45</v>
      </c>
      <c r="C426" t="s">
        <v>162</v>
      </c>
      <c r="D426" t="s">
        <v>163</v>
      </c>
      <c r="E426" t="s">
        <v>168</v>
      </c>
      <c r="F426" t="s">
        <v>217</v>
      </c>
      <c r="G426">
        <v>0</v>
      </c>
    </row>
    <row r="427" spans="1:7" hidden="1" x14ac:dyDescent="0.35">
      <c r="A427">
        <v>2019</v>
      </c>
      <c r="B427" t="s">
        <v>45</v>
      </c>
      <c r="C427" t="s">
        <v>162</v>
      </c>
      <c r="D427" t="s">
        <v>163</v>
      </c>
      <c r="E427" t="s">
        <v>169</v>
      </c>
      <c r="F427" t="s">
        <v>217</v>
      </c>
      <c r="G427">
        <v>1</v>
      </c>
    </row>
    <row r="428" spans="1:7" hidden="1" x14ac:dyDescent="0.35">
      <c r="A428">
        <v>2019</v>
      </c>
      <c r="B428" t="s">
        <v>45</v>
      </c>
      <c r="C428" t="s">
        <v>162</v>
      </c>
      <c r="D428" t="s">
        <v>163</v>
      </c>
      <c r="E428" t="s">
        <v>170</v>
      </c>
      <c r="F428" t="s">
        <v>217</v>
      </c>
      <c r="G428">
        <v>8</v>
      </c>
    </row>
    <row r="429" spans="1:7" hidden="1" x14ac:dyDescent="0.35">
      <c r="A429">
        <v>2019</v>
      </c>
      <c r="B429" t="s">
        <v>45</v>
      </c>
      <c r="C429" t="s">
        <v>162</v>
      </c>
      <c r="D429" t="s">
        <v>163</v>
      </c>
      <c r="E429" t="s">
        <v>224</v>
      </c>
      <c r="F429" t="s">
        <v>217</v>
      </c>
      <c r="G429">
        <v>10</v>
      </c>
    </row>
    <row r="430" spans="1:7" hidden="1" x14ac:dyDescent="0.35">
      <c r="A430">
        <v>2019</v>
      </c>
      <c r="B430" t="s">
        <v>48</v>
      </c>
      <c r="C430" t="s">
        <v>162</v>
      </c>
      <c r="D430" t="s">
        <v>163</v>
      </c>
      <c r="E430" t="s">
        <v>168</v>
      </c>
      <c r="F430" t="s">
        <v>217</v>
      </c>
      <c r="G430">
        <v>1</v>
      </c>
    </row>
    <row r="431" spans="1:7" hidden="1" x14ac:dyDescent="0.35">
      <c r="A431">
        <v>2019</v>
      </c>
      <c r="B431" t="s">
        <v>48</v>
      </c>
      <c r="C431" t="s">
        <v>162</v>
      </c>
      <c r="D431" t="s">
        <v>163</v>
      </c>
      <c r="E431" t="s">
        <v>169</v>
      </c>
      <c r="F431" t="s">
        <v>217</v>
      </c>
      <c r="G431">
        <v>4</v>
      </c>
    </row>
    <row r="432" spans="1:7" hidden="1" x14ac:dyDescent="0.35">
      <c r="A432">
        <v>2019</v>
      </c>
      <c r="B432" t="s">
        <v>48</v>
      </c>
      <c r="C432" t="s">
        <v>162</v>
      </c>
      <c r="D432" t="s">
        <v>163</v>
      </c>
      <c r="E432" t="s">
        <v>170</v>
      </c>
      <c r="F432" t="s">
        <v>217</v>
      </c>
      <c r="G432">
        <v>63</v>
      </c>
    </row>
    <row r="433" spans="1:7" hidden="1" x14ac:dyDescent="0.35">
      <c r="A433">
        <v>2019</v>
      </c>
      <c r="B433" t="s">
        <v>48</v>
      </c>
      <c r="C433" t="s">
        <v>162</v>
      </c>
      <c r="D433" t="s">
        <v>163</v>
      </c>
      <c r="E433" t="s">
        <v>224</v>
      </c>
      <c r="F433" t="s">
        <v>217</v>
      </c>
      <c r="G433">
        <v>37</v>
      </c>
    </row>
    <row r="434" spans="1:7" hidden="1" x14ac:dyDescent="0.35">
      <c r="A434">
        <v>2019</v>
      </c>
      <c r="B434" t="s">
        <v>51</v>
      </c>
      <c r="C434" t="s">
        <v>162</v>
      </c>
      <c r="D434" t="s">
        <v>163</v>
      </c>
      <c r="E434" t="s">
        <v>168</v>
      </c>
      <c r="F434" t="s">
        <v>217</v>
      </c>
      <c r="G434">
        <v>0</v>
      </c>
    </row>
    <row r="435" spans="1:7" hidden="1" x14ac:dyDescent="0.35">
      <c r="A435">
        <v>2019</v>
      </c>
      <c r="B435" t="s">
        <v>51</v>
      </c>
      <c r="C435" t="s">
        <v>162</v>
      </c>
      <c r="D435" t="s">
        <v>163</v>
      </c>
      <c r="E435" t="s">
        <v>169</v>
      </c>
      <c r="F435" t="s">
        <v>217</v>
      </c>
      <c r="G435">
        <v>0</v>
      </c>
    </row>
    <row r="436" spans="1:7" hidden="1" x14ac:dyDescent="0.35">
      <c r="A436">
        <v>2019</v>
      </c>
      <c r="B436" t="s">
        <v>51</v>
      </c>
      <c r="C436" t="s">
        <v>162</v>
      </c>
      <c r="D436" t="s">
        <v>163</v>
      </c>
      <c r="E436" t="s">
        <v>170</v>
      </c>
      <c r="F436" t="s">
        <v>217</v>
      </c>
      <c r="G436">
        <v>0</v>
      </c>
    </row>
    <row r="437" spans="1:7" hidden="1" x14ac:dyDescent="0.35">
      <c r="A437">
        <v>2019</v>
      </c>
      <c r="B437" t="s">
        <v>51</v>
      </c>
      <c r="C437" t="s">
        <v>162</v>
      </c>
      <c r="D437" t="s">
        <v>163</v>
      </c>
      <c r="E437" t="s">
        <v>224</v>
      </c>
      <c r="F437" t="s">
        <v>217</v>
      </c>
      <c r="G437">
        <v>0</v>
      </c>
    </row>
    <row r="438" spans="1:7" hidden="1" x14ac:dyDescent="0.35">
      <c r="A438">
        <v>2019</v>
      </c>
      <c r="B438" t="s">
        <v>54</v>
      </c>
      <c r="C438" t="s">
        <v>162</v>
      </c>
      <c r="D438" t="s">
        <v>163</v>
      </c>
      <c r="E438" t="s">
        <v>168</v>
      </c>
      <c r="F438" t="s">
        <v>217</v>
      </c>
      <c r="G438">
        <v>0</v>
      </c>
    </row>
    <row r="439" spans="1:7" hidden="1" x14ac:dyDescent="0.35">
      <c r="A439">
        <v>2019</v>
      </c>
      <c r="B439" t="s">
        <v>54</v>
      </c>
      <c r="C439" t="s">
        <v>162</v>
      </c>
      <c r="D439" t="s">
        <v>163</v>
      </c>
      <c r="E439" t="s">
        <v>169</v>
      </c>
      <c r="F439" t="s">
        <v>217</v>
      </c>
      <c r="G439">
        <v>0</v>
      </c>
    </row>
    <row r="440" spans="1:7" hidden="1" x14ac:dyDescent="0.35">
      <c r="A440">
        <v>2019</v>
      </c>
      <c r="B440" t="s">
        <v>54</v>
      </c>
      <c r="C440" t="s">
        <v>162</v>
      </c>
      <c r="D440" t="s">
        <v>163</v>
      </c>
      <c r="E440" t="s">
        <v>170</v>
      </c>
      <c r="F440" t="s">
        <v>217</v>
      </c>
      <c r="G440">
        <v>1</v>
      </c>
    </row>
    <row r="441" spans="1:7" hidden="1" x14ac:dyDescent="0.35">
      <c r="A441">
        <v>2019</v>
      </c>
      <c r="B441" t="s">
        <v>54</v>
      </c>
      <c r="C441" t="s">
        <v>162</v>
      </c>
      <c r="D441" t="s">
        <v>163</v>
      </c>
      <c r="E441" t="s">
        <v>224</v>
      </c>
      <c r="F441" t="s">
        <v>217</v>
      </c>
      <c r="G441">
        <v>37</v>
      </c>
    </row>
    <row r="442" spans="1:7" hidden="1" x14ac:dyDescent="0.35">
      <c r="A442">
        <v>2019</v>
      </c>
      <c r="B442" t="s">
        <v>57</v>
      </c>
      <c r="C442" t="s">
        <v>162</v>
      </c>
      <c r="D442" t="s">
        <v>163</v>
      </c>
      <c r="E442" t="s">
        <v>168</v>
      </c>
      <c r="F442" t="s">
        <v>217</v>
      </c>
      <c r="G442">
        <v>0</v>
      </c>
    </row>
    <row r="443" spans="1:7" hidden="1" x14ac:dyDescent="0.35">
      <c r="A443">
        <v>2019</v>
      </c>
      <c r="B443" t="s">
        <v>57</v>
      </c>
      <c r="C443" t="s">
        <v>162</v>
      </c>
      <c r="D443" t="s">
        <v>163</v>
      </c>
      <c r="E443" t="s">
        <v>169</v>
      </c>
      <c r="F443" t="s">
        <v>217</v>
      </c>
      <c r="G443">
        <v>1</v>
      </c>
    </row>
    <row r="444" spans="1:7" hidden="1" x14ac:dyDescent="0.35">
      <c r="A444">
        <v>2019</v>
      </c>
      <c r="B444" t="s">
        <v>57</v>
      </c>
      <c r="C444" t="s">
        <v>162</v>
      </c>
      <c r="D444" t="s">
        <v>163</v>
      </c>
      <c r="E444" t="s">
        <v>170</v>
      </c>
      <c r="F444" t="s">
        <v>217</v>
      </c>
      <c r="G444">
        <v>12</v>
      </c>
    </row>
    <row r="445" spans="1:7" hidden="1" x14ac:dyDescent="0.35">
      <c r="A445">
        <v>2019</v>
      </c>
      <c r="B445" t="s">
        <v>57</v>
      </c>
      <c r="C445" t="s">
        <v>162</v>
      </c>
      <c r="D445" t="s">
        <v>163</v>
      </c>
      <c r="E445" t="s">
        <v>224</v>
      </c>
      <c r="F445" t="s">
        <v>217</v>
      </c>
      <c r="G445">
        <v>6</v>
      </c>
    </row>
    <row r="446" spans="1:7" hidden="1" x14ac:dyDescent="0.35">
      <c r="A446">
        <v>2019</v>
      </c>
      <c r="B446" t="s">
        <v>60</v>
      </c>
      <c r="C446" t="s">
        <v>162</v>
      </c>
      <c r="D446" t="s">
        <v>163</v>
      </c>
      <c r="E446" t="s">
        <v>168</v>
      </c>
      <c r="F446" t="s">
        <v>217</v>
      </c>
      <c r="G446">
        <v>1</v>
      </c>
    </row>
    <row r="447" spans="1:7" hidden="1" x14ac:dyDescent="0.35">
      <c r="A447">
        <v>2019</v>
      </c>
      <c r="B447" t="s">
        <v>60</v>
      </c>
      <c r="C447" t="s">
        <v>162</v>
      </c>
      <c r="D447" t="s">
        <v>163</v>
      </c>
      <c r="E447" t="s">
        <v>169</v>
      </c>
      <c r="F447" t="s">
        <v>217</v>
      </c>
      <c r="G447">
        <v>0</v>
      </c>
    </row>
    <row r="448" spans="1:7" hidden="1" x14ac:dyDescent="0.35">
      <c r="A448">
        <v>2019</v>
      </c>
      <c r="B448" t="s">
        <v>60</v>
      </c>
      <c r="C448" t="s">
        <v>162</v>
      </c>
      <c r="D448" t="s">
        <v>163</v>
      </c>
      <c r="E448" t="s">
        <v>170</v>
      </c>
      <c r="F448" t="s">
        <v>217</v>
      </c>
      <c r="G448">
        <v>22</v>
      </c>
    </row>
    <row r="449" spans="1:7" hidden="1" x14ac:dyDescent="0.35">
      <c r="A449">
        <v>2019</v>
      </c>
      <c r="B449" t="s">
        <v>60</v>
      </c>
      <c r="C449" t="s">
        <v>162</v>
      </c>
      <c r="D449" t="s">
        <v>163</v>
      </c>
      <c r="E449" t="s">
        <v>224</v>
      </c>
      <c r="F449" t="s">
        <v>217</v>
      </c>
      <c r="G449">
        <v>4</v>
      </c>
    </row>
    <row r="450" spans="1:7" hidden="1" x14ac:dyDescent="0.35">
      <c r="A450">
        <v>2019</v>
      </c>
      <c r="B450" t="s">
        <v>63</v>
      </c>
      <c r="C450" t="s">
        <v>162</v>
      </c>
      <c r="D450" t="s">
        <v>163</v>
      </c>
      <c r="E450" t="s">
        <v>168</v>
      </c>
      <c r="F450" t="s">
        <v>217</v>
      </c>
      <c r="G450">
        <v>0</v>
      </c>
    </row>
    <row r="451" spans="1:7" hidden="1" x14ac:dyDescent="0.35">
      <c r="A451">
        <v>2019</v>
      </c>
      <c r="B451" t="s">
        <v>63</v>
      </c>
      <c r="C451" t="s">
        <v>162</v>
      </c>
      <c r="D451" t="s">
        <v>163</v>
      </c>
      <c r="E451" t="s">
        <v>169</v>
      </c>
      <c r="F451" t="s">
        <v>217</v>
      </c>
      <c r="G451">
        <v>0</v>
      </c>
    </row>
    <row r="452" spans="1:7" hidden="1" x14ac:dyDescent="0.35">
      <c r="A452">
        <v>2019</v>
      </c>
      <c r="B452" t="s">
        <v>63</v>
      </c>
      <c r="C452" t="s">
        <v>162</v>
      </c>
      <c r="D452" t="s">
        <v>163</v>
      </c>
      <c r="E452" t="s">
        <v>170</v>
      </c>
      <c r="F452" t="s">
        <v>217</v>
      </c>
      <c r="G452">
        <v>26</v>
      </c>
    </row>
    <row r="453" spans="1:7" hidden="1" x14ac:dyDescent="0.35">
      <c r="A453">
        <v>2019</v>
      </c>
      <c r="B453" t="s">
        <v>63</v>
      </c>
      <c r="C453" t="s">
        <v>162</v>
      </c>
      <c r="D453" t="s">
        <v>163</v>
      </c>
      <c r="E453" t="s">
        <v>224</v>
      </c>
      <c r="F453" t="s">
        <v>217</v>
      </c>
      <c r="G453">
        <v>3</v>
      </c>
    </row>
    <row r="454" spans="1:7" hidden="1" x14ac:dyDescent="0.35">
      <c r="A454">
        <v>2019</v>
      </c>
      <c r="B454" t="s">
        <v>66</v>
      </c>
      <c r="C454" t="s">
        <v>162</v>
      </c>
      <c r="D454" t="s">
        <v>163</v>
      </c>
      <c r="E454" t="s">
        <v>168</v>
      </c>
      <c r="F454" t="s">
        <v>217</v>
      </c>
      <c r="G454">
        <v>0</v>
      </c>
    </row>
    <row r="455" spans="1:7" hidden="1" x14ac:dyDescent="0.35">
      <c r="A455">
        <v>2019</v>
      </c>
      <c r="B455" t="s">
        <v>66</v>
      </c>
      <c r="C455" t="s">
        <v>162</v>
      </c>
      <c r="D455" t="s">
        <v>163</v>
      </c>
      <c r="E455" t="s">
        <v>169</v>
      </c>
      <c r="F455" t="s">
        <v>217</v>
      </c>
      <c r="G455">
        <v>0</v>
      </c>
    </row>
    <row r="456" spans="1:7" hidden="1" x14ac:dyDescent="0.35">
      <c r="A456">
        <v>2019</v>
      </c>
      <c r="B456" t="s">
        <v>66</v>
      </c>
      <c r="C456" t="s">
        <v>162</v>
      </c>
      <c r="D456" t="s">
        <v>163</v>
      </c>
      <c r="E456" t="s">
        <v>170</v>
      </c>
      <c r="F456" t="s">
        <v>217</v>
      </c>
      <c r="G456">
        <v>0</v>
      </c>
    </row>
    <row r="457" spans="1:7" hidden="1" x14ac:dyDescent="0.35">
      <c r="A457">
        <v>2019</v>
      </c>
      <c r="B457" t="s">
        <v>66</v>
      </c>
      <c r="C457" t="s">
        <v>162</v>
      </c>
      <c r="D457" t="s">
        <v>163</v>
      </c>
      <c r="E457" t="s">
        <v>177</v>
      </c>
      <c r="F457" t="s">
        <v>217</v>
      </c>
      <c r="G457">
        <v>0</v>
      </c>
    </row>
    <row r="458" spans="1:7" hidden="1" x14ac:dyDescent="0.35">
      <c r="A458">
        <v>2019</v>
      </c>
      <c r="B458" t="s">
        <v>69</v>
      </c>
      <c r="C458" t="s">
        <v>162</v>
      </c>
      <c r="D458" t="s">
        <v>163</v>
      </c>
      <c r="E458" t="s">
        <v>168</v>
      </c>
      <c r="F458" t="s">
        <v>217</v>
      </c>
      <c r="G458">
        <v>0</v>
      </c>
    </row>
    <row r="459" spans="1:7" hidden="1" x14ac:dyDescent="0.35">
      <c r="A459">
        <v>2019</v>
      </c>
      <c r="B459" t="s">
        <v>69</v>
      </c>
      <c r="C459" t="s">
        <v>162</v>
      </c>
      <c r="D459" t="s">
        <v>163</v>
      </c>
      <c r="E459" t="s">
        <v>169</v>
      </c>
      <c r="F459" t="s">
        <v>217</v>
      </c>
      <c r="G459">
        <v>0</v>
      </c>
    </row>
    <row r="460" spans="1:7" hidden="1" x14ac:dyDescent="0.35">
      <c r="A460">
        <v>2019</v>
      </c>
      <c r="B460" t="s">
        <v>69</v>
      </c>
      <c r="C460" t="s">
        <v>162</v>
      </c>
      <c r="D460" t="s">
        <v>163</v>
      </c>
      <c r="E460" t="s">
        <v>170</v>
      </c>
      <c r="F460" t="s">
        <v>217</v>
      </c>
      <c r="G460">
        <v>0</v>
      </c>
    </row>
    <row r="461" spans="1:7" hidden="1" x14ac:dyDescent="0.35">
      <c r="A461">
        <v>2019</v>
      </c>
      <c r="B461" t="s">
        <v>69</v>
      </c>
      <c r="C461" t="s">
        <v>162</v>
      </c>
      <c r="D461" t="s">
        <v>163</v>
      </c>
      <c r="E461" t="s">
        <v>224</v>
      </c>
      <c r="F461" t="s">
        <v>217</v>
      </c>
      <c r="G461">
        <v>0</v>
      </c>
    </row>
    <row r="462" spans="1:7" hidden="1" x14ac:dyDescent="0.35">
      <c r="A462">
        <v>2019</v>
      </c>
      <c r="B462" t="s">
        <v>72</v>
      </c>
      <c r="C462" t="s">
        <v>162</v>
      </c>
      <c r="D462" t="s">
        <v>163</v>
      </c>
      <c r="E462" t="s">
        <v>168</v>
      </c>
      <c r="F462" t="s">
        <v>217</v>
      </c>
      <c r="G462">
        <v>0</v>
      </c>
    </row>
    <row r="463" spans="1:7" hidden="1" x14ac:dyDescent="0.35">
      <c r="A463">
        <v>2019</v>
      </c>
      <c r="B463" t="s">
        <v>72</v>
      </c>
      <c r="C463" t="s">
        <v>162</v>
      </c>
      <c r="D463" t="s">
        <v>163</v>
      </c>
      <c r="E463" t="s">
        <v>169</v>
      </c>
      <c r="F463" t="s">
        <v>217</v>
      </c>
      <c r="G463">
        <v>0</v>
      </c>
    </row>
    <row r="464" spans="1:7" hidden="1" x14ac:dyDescent="0.35">
      <c r="A464">
        <v>2019</v>
      </c>
      <c r="B464" t="s">
        <v>72</v>
      </c>
      <c r="C464" t="s">
        <v>162</v>
      </c>
      <c r="D464" t="s">
        <v>163</v>
      </c>
      <c r="E464" t="s">
        <v>170</v>
      </c>
      <c r="F464" t="s">
        <v>217</v>
      </c>
      <c r="G464">
        <v>31</v>
      </c>
    </row>
    <row r="465" spans="1:7" hidden="1" x14ac:dyDescent="0.35">
      <c r="A465">
        <v>2019</v>
      </c>
      <c r="B465" t="s">
        <v>72</v>
      </c>
      <c r="C465" t="s">
        <v>162</v>
      </c>
      <c r="D465" t="s">
        <v>163</v>
      </c>
      <c r="E465" t="s">
        <v>224</v>
      </c>
      <c r="F465" t="s">
        <v>217</v>
      </c>
      <c r="G465">
        <v>9</v>
      </c>
    </row>
    <row r="466" spans="1:7" hidden="1" x14ac:dyDescent="0.35">
      <c r="A466">
        <v>2019</v>
      </c>
      <c r="B466" t="s">
        <v>75</v>
      </c>
      <c r="C466" t="s">
        <v>162</v>
      </c>
      <c r="D466" t="s">
        <v>163</v>
      </c>
      <c r="E466" t="s">
        <v>168</v>
      </c>
      <c r="F466" t="s">
        <v>217</v>
      </c>
      <c r="G466">
        <v>0</v>
      </c>
    </row>
    <row r="467" spans="1:7" hidden="1" x14ac:dyDescent="0.35">
      <c r="A467">
        <v>2019</v>
      </c>
      <c r="B467" t="s">
        <v>75</v>
      </c>
      <c r="C467" t="s">
        <v>162</v>
      </c>
      <c r="D467" t="s">
        <v>163</v>
      </c>
      <c r="E467" t="s">
        <v>169</v>
      </c>
      <c r="F467" t="s">
        <v>217</v>
      </c>
      <c r="G467">
        <v>0</v>
      </c>
    </row>
    <row r="468" spans="1:7" hidden="1" x14ac:dyDescent="0.35">
      <c r="A468">
        <v>2019</v>
      </c>
      <c r="B468" t="s">
        <v>75</v>
      </c>
      <c r="C468" t="s">
        <v>162</v>
      </c>
      <c r="D468" t="s">
        <v>163</v>
      </c>
      <c r="E468" t="s">
        <v>170</v>
      </c>
      <c r="F468" t="s">
        <v>217</v>
      </c>
      <c r="G468">
        <v>0</v>
      </c>
    </row>
    <row r="469" spans="1:7" hidden="1" x14ac:dyDescent="0.35">
      <c r="A469">
        <v>2019</v>
      </c>
      <c r="B469" t="s">
        <v>75</v>
      </c>
      <c r="C469" t="s">
        <v>162</v>
      </c>
      <c r="D469" t="s">
        <v>163</v>
      </c>
      <c r="E469" t="s">
        <v>224</v>
      </c>
      <c r="F469" t="s">
        <v>217</v>
      </c>
      <c r="G469">
        <v>1</v>
      </c>
    </row>
    <row r="470" spans="1:7" hidden="1" x14ac:dyDescent="0.35">
      <c r="A470">
        <v>2019</v>
      </c>
      <c r="B470" t="s">
        <v>78</v>
      </c>
      <c r="C470" t="s">
        <v>162</v>
      </c>
      <c r="D470" t="s">
        <v>163</v>
      </c>
      <c r="E470" t="s">
        <v>168</v>
      </c>
      <c r="F470" t="s">
        <v>217</v>
      </c>
      <c r="G470">
        <v>0</v>
      </c>
    </row>
    <row r="471" spans="1:7" hidden="1" x14ac:dyDescent="0.35">
      <c r="A471">
        <v>2019</v>
      </c>
      <c r="B471" t="s">
        <v>78</v>
      </c>
      <c r="C471" t="s">
        <v>162</v>
      </c>
      <c r="D471" t="s">
        <v>163</v>
      </c>
      <c r="E471" t="s">
        <v>169</v>
      </c>
      <c r="F471" t="s">
        <v>217</v>
      </c>
      <c r="G471">
        <v>0</v>
      </c>
    </row>
    <row r="472" spans="1:7" hidden="1" x14ac:dyDescent="0.35">
      <c r="A472">
        <v>2019</v>
      </c>
      <c r="B472" t="s">
        <v>78</v>
      </c>
      <c r="C472" t="s">
        <v>162</v>
      </c>
      <c r="D472" t="s">
        <v>163</v>
      </c>
      <c r="E472" t="s">
        <v>170</v>
      </c>
      <c r="F472" t="s">
        <v>217</v>
      </c>
      <c r="G472">
        <v>20</v>
      </c>
    </row>
    <row r="473" spans="1:7" hidden="1" x14ac:dyDescent="0.35">
      <c r="A473">
        <v>2019</v>
      </c>
      <c r="B473" t="s">
        <v>78</v>
      </c>
      <c r="C473" t="s">
        <v>162</v>
      </c>
      <c r="D473" t="s">
        <v>163</v>
      </c>
      <c r="E473" t="s">
        <v>224</v>
      </c>
      <c r="F473" t="s">
        <v>217</v>
      </c>
      <c r="G473">
        <v>6</v>
      </c>
    </row>
    <row r="474" spans="1:7" hidden="1" x14ac:dyDescent="0.35">
      <c r="A474">
        <v>2019</v>
      </c>
      <c r="B474" t="s">
        <v>81</v>
      </c>
      <c r="C474" t="s">
        <v>162</v>
      </c>
      <c r="D474" t="s">
        <v>163</v>
      </c>
      <c r="E474" t="s">
        <v>168</v>
      </c>
      <c r="F474" t="s">
        <v>217</v>
      </c>
      <c r="G474">
        <v>0</v>
      </c>
    </row>
    <row r="475" spans="1:7" hidden="1" x14ac:dyDescent="0.35">
      <c r="A475">
        <v>2019</v>
      </c>
      <c r="B475" t="s">
        <v>81</v>
      </c>
      <c r="C475" t="s">
        <v>162</v>
      </c>
      <c r="D475" t="s">
        <v>163</v>
      </c>
      <c r="E475" t="s">
        <v>169</v>
      </c>
      <c r="F475" t="s">
        <v>217</v>
      </c>
      <c r="G475">
        <v>0</v>
      </c>
    </row>
    <row r="476" spans="1:7" hidden="1" x14ac:dyDescent="0.35">
      <c r="A476">
        <v>2019</v>
      </c>
      <c r="B476" t="s">
        <v>81</v>
      </c>
      <c r="C476" t="s">
        <v>162</v>
      </c>
      <c r="D476" t="s">
        <v>163</v>
      </c>
      <c r="E476" t="s">
        <v>170</v>
      </c>
      <c r="F476" t="s">
        <v>217</v>
      </c>
      <c r="G476">
        <v>13</v>
      </c>
    </row>
    <row r="477" spans="1:7" hidden="1" x14ac:dyDescent="0.35">
      <c r="A477">
        <v>2019</v>
      </c>
      <c r="B477" t="s">
        <v>81</v>
      </c>
      <c r="C477" t="s">
        <v>162</v>
      </c>
      <c r="D477" t="s">
        <v>163</v>
      </c>
      <c r="E477" t="s">
        <v>224</v>
      </c>
      <c r="F477" t="s">
        <v>217</v>
      </c>
      <c r="G477">
        <v>4</v>
      </c>
    </row>
    <row r="478" spans="1:7" hidden="1" x14ac:dyDescent="0.35">
      <c r="A478">
        <v>2019</v>
      </c>
      <c r="B478" t="s">
        <v>84</v>
      </c>
      <c r="C478" t="s">
        <v>162</v>
      </c>
      <c r="D478" t="s">
        <v>163</v>
      </c>
      <c r="E478" t="s">
        <v>168</v>
      </c>
      <c r="F478" t="s">
        <v>217</v>
      </c>
      <c r="G478">
        <v>0</v>
      </c>
    </row>
    <row r="479" spans="1:7" hidden="1" x14ac:dyDescent="0.35">
      <c r="A479">
        <v>2019</v>
      </c>
      <c r="B479" t="s">
        <v>84</v>
      </c>
      <c r="C479" t="s">
        <v>162</v>
      </c>
      <c r="D479" t="s">
        <v>163</v>
      </c>
      <c r="E479" t="s">
        <v>169</v>
      </c>
      <c r="F479" t="s">
        <v>217</v>
      </c>
      <c r="G479">
        <v>0</v>
      </c>
    </row>
    <row r="480" spans="1:7" hidden="1" x14ac:dyDescent="0.35">
      <c r="A480">
        <v>2019</v>
      </c>
      <c r="B480" t="s">
        <v>84</v>
      </c>
      <c r="C480" t="s">
        <v>162</v>
      </c>
      <c r="D480" t="s">
        <v>163</v>
      </c>
      <c r="E480" t="s">
        <v>170</v>
      </c>
      <c r="F480" t="s">
        <v>217</v>
      </c>
      <c r="G480">
        <v>14</v>
      </c>
    </row>
    <row r="481" spans="1:7" hidden="1" x14ac:dyDescent="0.35">
      <c r="A481">
        <v>2019</v>
      </c>
      <c r="B481" t="s">
        <v>84</v>
      </c>
      <c r="C481" t="s">
        <v>162</v>
      </c>
      <c r="D481" t="s">
        <v>163</v>
      </c>
      <c r="E481" t="s">
        <v>224</v>
      </c>
      <c r="F481" t="s">
        <v>217</v>
      </c>
      <c r="G481">
        <v>20</v>
      </c>
    </row>
    <row r="482" spans="1:7" hidden="1" x14ac:dyDescent="0.35">
      <c r="A482">
        <v>2019</v>
      </c>
      <c r="B482" t="s">
        <v>87</v>
      </c>
      <c r="C482" t="s">
        <v>162</v>
      </c>
      <c r="D482" t="s">
        <v>163</v>
      </c>
      <c r="E482" t="s">
        <v>168</v>
      </c>
      <c r="F482" t="s">
        <v>217</v>
      </c>
      <c r="G482">
        <v>0</v>
      </c>
    </row>
    <row r="483" spans="1:7" hidden="1" x14ac:dyDescent="0.35">
      <c r="A483">
        <v>2019</v>
      </c>
      <c r="B483" t="s">
        <v>87</v>
      </c>
      <c r="C483" t="s">
        <v>162</v>
      </c>
      <c r="D483" t="s">
        <v>163</v>
      </c>
      <c r="E483" t="s">
        <v>169</v>
      </c>
      <c r="F483" t="s">
        <v>217</v>
      </c>
      <c r="G483">
        <v>0</v>
      </c>
    </row>
    <row r="484" spans="1:7" hidden="1" x14ac:dyDescent="0.35">
      <c r="A484">
        <v>2019</v>
      </c>
      <c r="B484" t="s">
        <v>87</v>
      </c>
      <c r="C484" t="s">
        <v>162</v>
      </c>
      <c r="D484" t="s">
        <v>163</v>
      </c>
      <c r="E484" t="s">
        <v>170</v>
      </c>
      <c r="F484" t="s">
        <v>217</v>
      </c>
      <c r="G484">
        <v>5</v>
      </c>
    </row>
    <row r="485" spans="1:7" hidden="1" x14ac:dyDescent="0.35">
      <c r="A485">
        <v>2019</v>
      </c>
      <c r="B485" t="s">
        <v>87</v>
      </c>
      <c r="C485" t="s">
        <v>162</v>
      </c>
      <c r="D485" t="s">
        <v>163</v>
      </c>
      <c r="E485" t="s">
        <v>224</v>
      </c>
      <c r="F485" t="s">
        <v>217</v>
      </c>
      <c r="G485">
        <v>20</v>
      </c>
    </row>
    <row r="486" spans="1:7" hidden="1" x14ac:dyDescent="0.35">
      <c r="A486">
        <v>2019</v>
      </c>
      <c r="B486" t="s">
        <v>90</v>
      </c>
      <c r="C486" t="s">
        <v>162</v>
      </c>
      <c r="D486" t="s">
        <v>163</v>
      </c>
      <c r="E486" t="s">
        <v>168</v>
      </c>
      <c r="F486" t="s">
        <v>217</v>
      </c>
      <c r="G486">
        <v>0</v>
      </c>
    </row>
    <row r="487" spans="1:7" hidden="1" x14ac:dyDescent="0.35">
      <c r="A487">
        <v>2019</v>
      </c>
      <c r="B487" t="s">
        <v>90</v>
      </c>
      <c r="C487" t="s">
        <v>162</v>
      </c>
      <c r="D487" t="s">
        <v>163</v>
      </c>
      <c r="E487" t="s">
        <v>169</v>
      </c>
      <c r="F487" t="s">
        <v>217</v>
      </c>
      <c r="G487">
        <v>1</v>
      </c>
    </row>
    <row r="488" spans="1:7" hidden="1" x14ac:dyDescent="0.35">
      <c r="A488">
        <v>2019</v>
      </c>
      <c r="B488" t="s">
        <v>90</v>
      </c>
      <c r="C488" t="s">
        <v>162</v>
      </c>
      <c r="D488" t="s">
        <v>163</v>
      </c>
      <c r="E488" t="s">
        <v>170</v>
      </c>
      <c r="F488" t="s">
        <v>217</v>
      </c>
      <c r="G488">
        <v>16</v>
      </c>
    </row>
    <row r="489" spans="1:7" hidden="1" x14ac:dyDescent="0.35">
      <c r="A489">
        <v>2019</v>
      </c>
      <c r="B489" t="s">
        <v>90</v>
      </c>
      <c r="C489" t="s">
        <v>162</v>
      </c>
      <c r="D489" t="s">
        <v>163</v>
      </c>
      <c r="E489" t="s">
        <v>224</v>
      </c>
      <c r="F489" t="s">
        <v>217</v>
      </c>
      <c r="G489">
        <v>0</v>
      </c>
    </row>
    <row r="490" spans="1:7" hidden="1" x14ac:dyDescent="0.35">
      <c r="A490">
        <v>2019</v>
      </c>
      <c r="B490" t="s">
        <v>93</v>
      </c>
      <c r="C490" t="s">
        <v>162</v>
      </c>
      <c r="D490" t="s">
        <v>163</v>
      </c>
      <c r="E490" t="s">
        <v>168</v>
      </c>
      <c r="F490" t="s">
        <v>217</v>
      </c>
      <c r="G490">
        <v>0</v>
      </c>
    </row>
    <row r="491" spans="1:7" hidden="1" x14ac:dyDescent="0.35">
      <c r="A491">
        <v>2019</v>
      </c>
      <c r="B491" t="s">
        <v>93</v>
      </c>
      <c r="C491" t="s">
        <v>162</v>
      </c>
      <c r="D491" t="s">
        <v>163</v>
      </c>
      <c r="E491" t="s">
        <v>169</v>
      </c>
      <c r="F491" t="s">
        <v>217</v>
      </c>
      <c r="G491">
        <v>0</v>
      </c>
    </row>
    <row r="492" spans="1:7" hidden="1" x14ac:dyDescent="0.35">
      <c r="A492">
        <v>2019</v>
      </c>
      <c r="B492" t="s">
        <v>93</v>
      </c>
      <c r="C492" t="s">
        <v>162</v>
      </c>
      <c r="D492" t="s">
        <v>163</v>
      </c>
      <c r="E492" t="s">
        <v>170</v>
      </c>
      <c r="F492" t="s">
        <v>217</v>
      </c>
      <c r="G492">
        <v>1</v>
      </c>
    </row>
    <row r="493" spans="1:7" hidden="1" x14ac:dyDescent="0.35">
      <c r="A493">
        <v>2019</v>
      </c>
      <c r="B493" t="s">
        <v>93</v>
      </c>
      <c r="C493" t="s">
        <v>162</v>
      </c>
      <c r="D493" t="s">
        <v>163</v>
      </c>
      <c r="E493" t="s">
        <v>224</v>
      </c>
      <c r="F493" t="s">
        <v>217</v>
      </c>
      <c r="G493">
        <v>16</v>
      </c>
    </row>
    <row r="494" spans="1:7" hidden="1" x14ac:dyDescent="0.35">
      <c r="A494">
        <v>2019</v>
      </c>
      <c r="B494" t="s">
        <v>96</v>
      </c>
      <c r="C494" t="s">
        <v>162</v>
      </c>
      <c r="D494" t="s">
        <v>163</v>
      </c>
      <c r="E494" t="s">
        <v>168</v>
      </c>
      <c r="F494" t="s">
        <v>217</v>
      </c>
      <c r="G494">
        <v>0</v>
      </c>
    </row>
    <row r="495" spans="1:7" hidden="1" x14ac:dyDescent="0.35">
      <c r="A495">
        <v>2019</v>
      </c>
      <c r="B495" t="s">
        <v>96</v>
      </c>
      <c r="C495" t="s">
        <v>162</v>
      </c>
      <c r="D495" t="s">
        <v>163</v>
      </c>
      <c r="E495" t="s">
        <v>169</v>
      </c>
      <c r="F495" t="s">
        <v>217</v>
      </c>
      <c r="G495">
        <v>0</v>
      </c>
    </row>
    <row r="496" spans="1:7" hidden="1" x14ac:dyDescent="0.35">
      <c r="A496">
        <v>2019</v>
      </c>
      <c r="B496" t="s">
        <v>96</v>
      </c>
      <c r="C496" t="s">
        <v>162</v>
      </c>
      <c r="D496" t="s">
        <v>163</v>
      </c>
      <c r="E496" t="s">
        <v>170</v>
      </c>
      <c r="F496" t="s">
        <v>217</v>
      </c>
      <c r="G496">
        <v>16</v>
      </c>
    </row>
    <row r="497" spans="1:7" hidden="1" x14ac:dyDescent="0.35">
      <c r="A497">
        <v>2019</v>
      </c>
      <c r="B497" t="s">
        <v>96</v>
      </c>
      <c r="C497" t="s">
        <v>162</v>
      </c>
      <c r="D497" t="s">
        <v>163</v>
      </c>
      <c r="E497" t="s">
        <v>224</v>
      </c>
      <c r="F497" t="s">
        <v>217</v>
      </c>
      <c r="G497">
        <v>1</v>
      </c>
    </row>
    <row r="498" spans="1:7" hidden="1" x14ac:dyDescent="0.35">
      <c r="A498">
        <v>2019</v>
      </c>
      <c r="B498" t="s">
        <v>99</v>
      </c>
      <c r="C498" t="s">
        <v>162</v>
      </c>
      <c r="D498" t="s">
        <v>163</v>
      </c>
      <c r="E498" t="s">
        <v>168</v>
      </c>
      <c r="F498" t="s">
        <v>217</v>
      </c>
      <c r="G498">
        <v>0</v>
      </c>
    </row>
    <row r="499" spans="1:7" hidden="1" x14ac:dyDescent="0.35">
      <c r="A499">
        <v>2019</v>
      </c>
      <c r="B499" t="s">
        <v>99</v>
      </c>
      <c r="C499" t="s">
        <v>162</v>
      </c>
      <c r="D499" t="s">
        <v>163</v>
      </c>
      <c r="E499" t="s">
        <v>169</v>
      </c>
      <c r="F499" t="s">
        <v>217</v>
      </c>
      <c r="G499">
        <v>0</v>
      </c>
    </row>
    <row r="500" spans="1:7" hidden="1" x14ac:dyDescent="0.35">
      <c r="A500">
        <v>2019</v>
      </c>
      <c r="B500" t="s">
        <v>99</v>
      </c>
      <c r="C500" t="s">
        <v>162</v>
      </c>
      <c r="D500" t="s">
        <v>163</v>
      </c>
      <c r="E500" t="s">
        <v>170</v>
      </c>
      <c r="F500" t="s">
        <v>217</v>
      </c>
      <c r="G500">
        <v>20</v>
      </c>
    </row>
    <row r="501" spans="1:7" hidden="1" x14ac:dyDescent="0.35">
      <c r="A501">
        <v>2019</v>
      </c>
      <c r="B501" t="s">
        <v>99</v>
      </c>
      <c r="C501" t="s">
        <v>162</v>
      </c>
      <c r="D501" t="s">
        <v>163</v>
      </c>
      <c r="E501" t="s">
        <v>224</v>
      </c>
      <c r="F501" t="s">
        <v>217</v>
      </c>
      <c r="G501">
        <v>6</v>
      </c>
    </row>
    <row r="502" spans="1:7" hidden="1" x14ac:dyDescent="0.35">
      <c r="A502">
        <v>2019</v>
      </c>
      <c r="B502" t="s">
        <v>102</v>
      </c>
      <c r="C502" t="s">
        <v>162</v>
      </c>
      <c r="D502" t="s">
        <v>163</v>
      </c>
      <c r="E502" t="s">
        <v>168</v>
      </c>
      <c r="F502" t="s">
        <v>217</v>
      </c>
      <c r="G502">
        <v>0</v>
      </c>
    </row>
    <row r="503" spans="1:7" hidden="1" x14ac:dyDescent="0.35">
      <c r="A503">
        <v>2019</v>
      </c>
      <c r="B503" t="s">
        <v>102</v>
      </c>
      <c r="C503" t="s">
        <v>162</v>
      </c>
      <c r="D503" t="s">
        <v>163</v>
      </c>
      <c r="E503" t="s">
        <v>169</v>
      </c>
      <c r="F503" t="s">
        <v>217</v>
      </c>
      <c r="G503">
        <v>0</v>
      </c>
    </row>
    <row r="504" spans="1:7" hidden="1" x14ac:dyDescent="0.35">
      <c r="A504">
        <v>2019</v>
      </c>
      <c r="B504" t="s">
        <v>102</v>
      </c>
      <c r="C504" t="s">
        <v>162</v>
      </c>
      <c r="D504" t="s">
        <v>163</v>
      </c>
      <c r="E504" t="s">
        <v>170</v>
      </c>
      <c r="F504" t="s">
        <v>217</v>
      </c>
      <c r="G504">
        <v>0</v>
      </c>
    </row>
    <row r="505" spans="1:7" hidden="1" x14ac:dyDescent="0.35">
      <c r="A505">
        <v>2019</v>
      </c>
      <c r="B505" t="s">
        <v>102</v>
      </c>
      <c r="C505" t="s">
        <v>162</v>
      </c>
      <c r="D505" t="s">
        <v>163</v>
      </c>
      <c r="E505" t="s">
        <v>177</v>
      </c>
      <c r="F505" t="s">
        <v>217</v>
      </c>
      <c r="G505">
        <v>0</v>
      </c>
    </row>
    <row r="506" spans="1:7" x14ac:dyDescent="0.35">
      <c r="A506">
        <v>2019</v>
      </c>
      <c r="B506" t="s">
        <v>105</v>
      </c>
      <c r="C506" t="s">
        <v>162</v>
      </c>
      <c r="D506" t="s">
        <v>163</v>
      </c>
      <c r="E506" t="s">
        <v>168</v>
      </c>
      <c r="F506" t="s">
        <v>217</v>
      </c>
      <c r="G506">
        <v>0</v>
      </c>
    </row>
    <row r="507" spans="1:7" x14ac:dyDescent="0.35">
      <c r="A507">
        <v>2019</v>
      </c>
      <c r="B507" t="s">
        <v>105</v>
      </c>
      <c r="C507" t="s">
        <v>162</v>
      </c>
      <c r="D507" t="s">
        <v>163</v>
      </c>
      <c r="E507" t="s">
        <v>169</v>
      </c>
      <c r="F507" t="s">
        <v>217</v>
      </c>
      <c r="G507">
        <v>0</v>
      </c>
    </row>
    <row r="508" spans="1:7" x14ac:dyDescent="0.35">
      <c r="A508">
        <v>2019</v>
      </c>
      <c r="B508" t="s">
        <v>105</v>
      </c>
      <c r="C508" t="s">
        <v>162</v>
      </c>
      <c r="D508" t="s">
        <v>163</v>
      </c>
      <c r="E508" t="s">
        <v>170</v>
      </c>
      <c r="F508" t="s">
        <v>217</v>
      </c>
      <c r="G508">
        <v>15</v>
      </c>
    </row>
    <row r="509" spans="1:7" x14ac:dyDescent="0.35">
      <c r="A509">
        <v>2019</v>
      </c>
      <c r="B509" t="s">
        <v>105</v>
      </c>
      <c r="C509" t="s">
        <v>162</v>
      </c>
      <c r="D509" t="s">
        <v>163</v>
      </c>
      <c r="E509" t="s">
        <v>224</v>
      </c>
      <c r="F509" t="s">
        <v>217</v>
      </c>
      <c r="G509">
        <v>5</v>
      </c>
    </row>
    <row r="510" spans="1:7" hidden="1" x14ac:dyDescent="0.35">
      <c r="A510">
        <v>2019</v>
      </c>
      <c r="B510" t="s">
        <v>108</v>
      </c>
      <c r="C510" t="s">
        <v>162</v>
      </c>
      <c r="D510" t="s">
        <v>163</v>
      </c>
      <c r="E510" t="s">
        <v>168</v>
      </c>
      <c r="F510" t="s">
        <v>217</v>
      </c>
      <c r="G510">
        <v>0</v>
      </c>
    </row>
    <row r="511" spans="1:7" hidden="1" x14ac:dyDescent="0.35">
      <c r="A511">
        <v>2019</v>
      </c>
      <c r="B511" t="s">
        <v>108</v>
      </c>
      <c r="C511" t="s">
        <v>162</v>
      </c>
      <c r="D511" t="s">
        <v>163</v>
      </c>
      <c r="E511" t="s">
        <v>169</v>
      </c>
      <c r="F511" t="s">
        <v>217</v>
      </c>
      <c r="G511">
        <v>2</v>
      </c>
    </row>
    <row r="512" spans="1:7" hidden="1" x14ac:dyDescent="0.35">
      <c r="A512">
        <v>2019</v>
      </c>
      <c r="B512" t="s">
        <v>108</v>
      </c>
      <c r="C512" t="s">
        <v>162</v>
      </c>
      <c r="D512" t="s">
        <v>163</v>
      </c>
      <c r="E512" t="s">
        <v>170</v>
      </c>
      <c r="F512" t="s">
        <v>217</v>
      </c>
      <c r="G512">
        <v>23</v>
      </c>
    </row>
    <row r="513" spans="1:7" hidden="1" x14ac:dyDescent="0.35">
      <c r="A513">
        <v>2019</v>
      </c>
      <c r="B513" t="s">
        <v>108</v>
      </c>
      <c r="C513" t="s">
        <v>162</v>
      </c>
      <c r="D513" t="s">
        <v>163</v>
      </c>
      <c r="E513" t="s">
        <v>224</v>
      </c>
      <c r="F513" t="s">
        <v>217</v>
      </c>
      <c r="G513">
        <v>3</v>
      </c>
    </row>
    <row r="514" spans="1:7" hidden="1" x14ac:dyDescent="0.35">
      <c r="A514">
        <v>2019</v>
      </c>
      <c r="B514" t="s">
        <v>111</v>
      </c>
      <c r="C514" t="s">
        <v>162</v>
      </c>
      <c r="D514" t="s">
        <v>163</v>
      </c>
      <c r="E514" t="s">
        <v>168</v>
      </c>
      <c r="F514" t="s">
        <v>217</v>
      </c>
      <c r="G514">
        <v>0</v>
      </c>
    </row>
    <row r="515" spans="1:7" hidden="1" x14ac:dyDescent="0.35">
      <c r="A515">
        <v>2019</v>
      </c>
      <c r="B515" t="s">
        <v>111</v>
      </c>
      <c r="C515" t="s">
        <v>162</v>
      </c>
      <c r="D515" t="s">
        <v>163</v>
      </c>
      <c r="E515" t="s">
        <v>169</v>
      </c>
      <c r="F515" t="s">
        <v>217</v>
      </c>
      <c r="G515">
        <v>0</v>
      </c>
    </row>
    <row r="516" spans="1:7" hidden="1" x14ac:dyDescent="0.35">
      <c r="A516">
        <v>2019</v>
      </c>
      <c r="B516" t="s">
        <v>111</v>
      </c>
      <c r="C516" t="s">
        <v>162</v>
      </c>
      <c r="D516" t="s">
        <v>163</v>
      </c>
      <c r="E516" t="s">
        <v>170</v>
      </c>
      <c r="F516" t="s">
        <v>217</v>
      </c>
      <c r="G516">
        <v>0</v>
      </c>
    </row>
    <row r="517" spans="1:7" hidden="1" x14ac:dyDescent="0.35">
      <c r="A517">
        <v>2019</v>
      </c>
      <c r="B517" t="s">
        <v>111</v>
      </c>
      <c r="C517" t="s">
        <v>162</v>
      </c>
      <c r="D517" t="s">
        <v>163</v>
      </c>
      <c r="E517" t="s">
        <v>224</v>
      </c>
      <c r="F517" t="s">
        <v>217</v>
      </c>
      <c r="G517">
        <v>0</v>
      </c>
    </row>
    <row r="518" spans="1:7" hidden="1" x14ac:dyDescent="0.35">
      <c r="A518">
        <v>2019</v>
      </c>
      <c r="B518" t="s">
        <v>114</v>
      </c>
      <c r="C518" t="s">
        <v>162</v>
      </c>
      <c r="D518" t="s">
        <v>163</v>
      </c>
      <c r="E518" t="s">
        <v>168</v>
      </c>
      <c r="F518" t="s">
        <v>217</v>
      </c>
      <c r="G518">
        <v>0</v>
      </c>
    </row>
    <row r="519" spans="1:7" hidden="1" x14ac:dyDescent="0.35">
      <c r="A519">
        <v>2019</v>
      </c>
      <c r="B519" t="s">
        <v>114</v>
      </c>
      <c r="C519" t="s">
        <v>162</v>
      </c>
      <c r="D519" t="s">
        <v>163</v>
      </c>
      <c r="E519" t="s">
        <v>169</v>
      </c>
      <c r="F519" t="s">
        <v>217</v>
      </c>
      <c r="G519">
        <v>0</v>
      </c>
    </row>
    <row r="520" spans="1:7" hidden="1" x14ac:dyDescent="0.35">
      <c r="A520">
        <v>2019</v>
      </c>
      <c r="B520" t="s">
        <v>114</v>
      </c>
      <c r="C520" t="s">
        <v>162</v>
      </c>
      <c r="D520" t="s">
        <v>163</v>
      </c>
      <c r="E520" t="s">
        <v>170</v>
      </c>
      <c r="F520" t="s">
        <v>217</v>
      </c>
      <c r="G520">
        <v>0</v>
      </c>
    </row>
    <row r="521" spans="1:7" hidden="1" x14ac:dyDescent="0.35">
      <c r="A521">
        <v>2019</v>
      </c>
      <c r="B521" t="s">
        <v>114</v>
      </c>
      <c r="C521" t="s">
        <v>162</v>
      </c>
      <c r="D521" t="s">
        <v>163</v>
      </c>
      <c r="E521" t="s">
        <v>224</v>
      </c>
      <c r="F521" t="s">
        <v>217</v>
      </c>
      <c r="G521">
        <v>0</v>
      </c>
    </row>
    <row r="522" spans="1:7" hidden="1" x14ac:dyDescent="0.35">
      <c r="A522">
        <v>2019</v>
      </c>
      <c r="B522" t="s">
        <v>117</v>
      </c>
      <c r="C522" t="s">
        <v>162</v>
      </c>
      <c r="D522" t="s">
        <v>163</v>
      </c>
      <c r="E522" t="s">
        <v>168</v>
      </c>
      <c r="F522" t="s">
        <v>217</v>
      </c>
      <c r="G522">
        <v>0</v>
      </c>
    </row>
    <row r="523" spans="1:7" hidden="1" x14ac:dyDescent="0.35">
      <c r="A523">
        <v>2019</v>
      </c>
      <c r="B523" t="s">
        <v>117</v>
      </c>
      <c r="C523" t="s">
        <v>162</v>
      </c>
      <c r="D523" t="s">
        <v>163</v>
      </c>
      <c r="E523" t="s">
        <v>169</v>
      </c>
      <c r="F523" t="s">
        <v>217</v>
      </c>
      <c r="G523">
        <v>1</v>
      </c>
    </row>
    <row r="524" spans="1:7" hidden="1" x14ac:dyDescent="0.35">
      <c r="A524">
        <v>2019</v>
      </c>
      <c r="B524" t="s">
        <v>117</v>
      </c>
      <c r="C524" t="s">
        <v>162</v>
      </c>
      <c r="D524" t="s">
        <v>163</v>
      </c>
      <c r="E524" t="s">
        <v>170</v>
      </c>
      <c r="F524" t="s">
        <v>217</v>
      </c>
      <c r="G524">
        <v>21</v>
      </c>
    </row>
    <row r="525" spans="1:7" hidden="1" x14ac:dyDescent="0.35">
      <c r="A525">
        <v>2019</v>
      </c>
      <c r="B525" t="s">
        <v>117</v>
      </c>
      <c r="C525" t="s">
        <v>162</v>
      </c>
      <c r="D525" t="s">
        <v>163</v>
      </c>
      <c r="E525" t="s">
        <v>224</v>
      </c>
      <c r="F525" t="s">
        <v>217</v>
      </c>
      <c r="G525">
        <v>2</v>
      </c>
    </row>
    <row r="526" spans="1:7" hidden="1" x14ac:dyDescent="0.35">
      <c r="A526">
        <v>2019</v>
      </c>
      <c r="B526" t="s">
        <v>120</v>
      </c>
      <c r="C526" t="s">
        <v>162</v>
      </c>
      <c r="D526" t="s">
        <v>163</v>
      </c>
      <c r="E526" t="s">
        <v>168</v>
      </c>
      <c r="F526" t="s">
        <v>217</v>
      </c>
      <c r="G526">
        <v>0</v>
      </c>
    </row>
    <row r="527" spans="1:7" hidden="1" x14ac:dyDescent="0.35">
      <c r="A527">
        <v>2019</v>
      </c>
      <c r="B527" t="s">
        <v>120</v>
      </c>
      <c r="C527" t="s">
        <v>162</v>
      </c>
      <c r="D527" t="s">
        <v>163</v>
      </c>
      <c r="E527" t="s">
        <v>169</v>
      </c>
      <c r="F527" t="s">
        <v>217</v>
      </c>
      <c r="G527">
        <v>0</v>
      </c>
    </row>
    <row r="528" spans="1:7" hidden="1" x14ac:dyDescent="0.35">
      <c r="A528">
        <v>2019</v>
      </c>
      <c r="B528" t="s">
        <v>120</v>
      </c>
      <c r="C528" t="s">
        <v>162</v>
      </c>
      <c r="D528" t="s">
        <v>163</v>
      </c>
      <c r="E528" t="s">
        <v>170</v>
      </c>
      <c r="F528" t="s">
        <v>217</v>
      </c>
      <c r="G528">
        <v>33</v>
      </c>
    </row>
    <row r="529" spans="1:7" hidden="1" x14ac:dyDescent="0.35">
      <c r="A529">
        <v>2019</v>
      </c>
      <c r="B529" t="s">
        <v>120</v>
      </c>
      <c r="C529" t="s">
        <v>162</v>
      </c>
      <c r="D529" t="s">
        <v>163</v>
      </c>
      <c r="E529" t="s">
        <v>224</v>
      </c>
      <c r="F529" t="s">
        <v>217</v>
      </c>
      <c r="G529">
        <v>0</v>
      </c>
    </row>
    <row r="530" spans="1:7" hidden="1" x14ac:dyDescent="0.35">
      <c r="A530">
        <v>2019</v>
      </c>
      <c r="B530" t="s">
        <v>123</v>
      </c>
      <c r="C530" t="s">
        <v>162</v>
      </c>
      <c r="D530" t="s">
        <v>163</v>
      </c>
      <c r="E530" t="s">
        <v>168</v>
      </c>
      <c r="F530" t="s">
        <v>217</v>
      </c>
      <c r="G530">
        <v>0</v>
      </c>
    </row>
    <row r="531" spans="1:7" hidden="1" x14ac:dyDescent="0.35">
      <c r="A531">
        <v>2019</v>
      </c>
      <c r="B531" t="s">
        <v>123</v>
      </c>
      <c r="C531" t="s">
        <v>162</v>
      </c>
      <c r="D531" t="s">
        <v>163</v>
      </c>
      <c r="E531" t="s">
        <v>169</v>
      </c>
      <c r="F531" t="s">
        <v>217</v>
      </c>
      <c r="G531">
        <v>0</v>
      </c>
    </row>
    <row r="532" spans="1:7" hidden="1" x14ac:dyDescent="0.35">
      <c r="A532">
        <v>2019</v>
      </c>
      <c r="B532" t="s">
        <v>123</v>
      </c>
      <c r="C532" t="s">
        <v>162</v>
      </c>
      <c r="D532" t="s">
        <v>163</v>
      </c>
      <c r="E532" t="s">
        <v>170</v>
      </c>
      <c r="F532" t="s">
        <v>217</v>
      </c>
      <c r="G532">
        <v>0</v>
      </c>
    </row>
    <row r="533" spans="1:7" hidden="1" x14ac:dyDescent="0.35">
      <c r="A533">
        <v>2019</v>
      </c>
      <c r="B533" t="s">
        <v>123</v>
      </c>
      <c r="C533" t="s">
        <v>162</v>
      </c>
      <c r="D533" t="s">
        <v>163</v>
      </c>
      <c r="E533" t="s">
        <v>177</v>
      </c>
      <c r="F533" t="s">
        <v>217</v>
      </c>
      <c r="G533">
        <v>20</v>
      </c>
    </row>
    <row r="534" spans="1:7" hidden="1" x14ac:dyDescent="0.35">
      <c r="A534">
        <v>2019</v>
      </c>
      <c r="B534" t="s">
        <v>126</v>
      </c>
      <c r="C534" t="s">
        <v>162</v>
      </c>
      <c r="D534" t="s">
        <v>163</v>
      </c>
      <c r="E534" t="s">
        <v>168</v>
      </c>
      <c r="F534" t="s">
        <v>217</v>
      </c>
      <c r="G534">
        <v>2</v>
      </c>
    </row>
    <row r="535" spans="1:7" hidden="1" x14ac:dyDescent="0.35">
      <c r="A535">
        <v>2019</v>
      </c>
      <c r="B535" t="s">
        <v>126</v>
      </c>
      <c r="C535" t="s">
        <v>162</v>
      </c>
      <c r="D535" t="s">
        <v>163</v>
      </c>
      <c r="E535" t="s">
        <v>169</v>
      </c>
      <c r="F535" t="s">
        <v>217</v>
      </c>
      <c r="G535">
        <v>3</v>
      </c>
    </row>
    <row r="536" spans="1:7" hidden="1" x14ac:dyDescent="0.35">
      <c r="A536">
        <v>2019</v>
      </c>
      <c r="B536" t="s">
        <v>126</v>
      </c>
      <c r="C536" t="s">
        <v>162</v>
      </c>
      <c r="D536" t="s">
        <v>163</v>
      </c>
      <c r="E536" t="s">
        <v>170</v>
      </c>
      <c r="F536" t="s">
        <v>217</v>
      </c>
      <c r="G536">
        <v>50</v>
      </c>
    </row>
    <row r="537" spans="1:7" hidden="1" x14ac:dyDescent="0.35">
      <c r="A537">
        <v>2019</v>
      </c>
      <c r="B537" t="s">
        <v>126</v>
      </c>
      <c r="C537" t="s">
        <v>162</v>
      </c>
      <c r="D537" t="s">
        <v>163</v>
      </c>
      <c r="E537" t="s">
        <v>224</v>
      </c>
      <c r="F537" t="s">
        <v>217</v>
      </c>
      <c r="G537">
        <v>8</v>
      </c>
    </row>
    <row r="538" spans="1:7" hidden="1" x14ac:dyDescent="0.35">
      <c r="A538">
        <v>2019</v>
      </c>
      <c r="B538" t="s">
        <v>129</v>
      </c>
      <c r="C538" t="s">
        <v>162</v>
      </c>
      <c r="D538" t="s">
        <v>163</v>
      </c>
      <c r="E538" t="s">
        <v>168</v>
      </c>
      <c r="F538" t="s">
        <v>217</v>
      </c>
      <c r="G538">
        <v>0</v>
      </c>
    </row>
    <row r="539" spans="1:7" hidden="1" x14ac:dyDescent="0.35">
      <c r="A539">
        <v>2019</v>
      </c>
      <c r="B539" t="s">
        <v>129</v>
      </c>
      <c r="C539" t="s">
        <v>162</v>
      </c>
      <c r="D539" t="s">
        <v>163</v>
      </c>
      <c r="E539" t="s">
        <v>169</v>
      </c>
      <c r="F539" t="s">
        <v>217</v>
      </c>
      <c r="G539">
        <v>0</v>
      </c>
    </row>
    <row r="540" spans="1:7" hidden="1" x14ac:dyDescent="0.35">
      <c r="A540">
        <v>2019</v>
      </c>
      <c r="B540" t="s">
        <v>129</v>
      </c>
      <c r="C540" t="s">
        <v>162</v>
      </c>
      <c r="D540" t="s">
        <v>163</v>
      </c>
      <c r="E540" t="s">
        <v>170</v>
      </c>
      <c r="F540" t="s">
        <v>217</v>
      </c>
      <c r="G540">
        <v>0</v>
      </c>
    </row>
    <row r="541" spans="1:7" hidden="1" x14ac:dyDescent="0.35">
      <c r="A541">
        <v>2019</v>
      </c>
      <c r="B541" t="s">
        <v>129</v>
      </c>
      <c r="C541" t="s">
        <v>162</v>
      </c>
      <c r="D541" t="s">
        <v>163</v>
      </c>
      <c r="E541" t="s">
        <v>224</v>
      </c>
      <c r="F541" t="s">
        <v>217</v>
      </c>
      <c r="G541">
        <v>0</v>
      </c>
    </row>
    <row r="542" spans="1:7" hidden="1" x14ac:dyDescent="0.35">
      <c r="A542">
        <v>2019</v>
      </c>
      <c r="B542" t="s">
        <v>132</v>
      </c>
      <c r="C542" t="s">
        <v>162</v>
      </c>
      <c r="D542" t="s">
        <v>163</v>
      </c>
      <c r="E542" t="s">
        <v>168</v>
      </c>
      <c r="F542" t="s">
        <v>217</v>
      </c>
      <c r="G542">
        <v>0</v>
      </c>
    </row>
    <row r="543" spans="1:7" hidden="1" x14ac:dyDescent="0.35">
      <c r="A543">
        <v>2019</v>
      </c>
      <c r="B543" t="s">
        <v>132</v>
      </c>
      <c r="C543" t="s">
        <v>162</v>
      </c>
      <c r="D543" t="s">
        <v>163</v>
      </c>
      <c r="E543" t="s">
        <v>169</v>
      </c>
      <c r="F543" t="s">
        <v>217</v>
      </c>
      <c r="G543">
        <v>0</v>
      </c>
    </row>
    <row r="544" spans="1:7" hidden="1" x14ac:dyDescent="0.35">
      <c r="A544">
        <v>2019</v>
      </c>
      <c r="B544" t="s">
        <v>132</v>
      </c>
      <c r="C544" t="s">
        <v>162</v>
      </c>
      <c r="D544" t="s">
        <v>163</v>
      </c>
      <c r="E544" t="s">
        <v>170</v>
      </c>
      <c r="F544" t="s">
        <v>217</v>
      </c>
      <c r="G544">
        <v>5</v>
      </c>
    </row>
    <row r="545" spans="1:7" hidden="1" x14ac:dyDescent="0.35">
      <c r="A545">
        <v>2019</v>
      </c>
      <c r="B545" t="s">
        <v>132</v>
      </c>
      <c r="C545" t="s">
        <v>162</v>
      </c>
      <c r="D545" t="s">
        <v>163</v>
      </c>
      <c r="E545" t="s">
        <v>224</v>
      </c>
      <c r="F545" t="s">
        <v>217</v>
      </c>
      <c r="G545">
        <v>40</v>
      </c>
    </row>
    <row r="546" spans="1:7" hidden="1" x14ac:dyDescent="0.35">
      <c r="A546">
        <v>2019</v>
      </c>
      <c r="B546" t="s">
        <v>182</v>
      </c>
      <c r="C546" t="s">
        <v>162</v>
      </c>
      <c r="D546" t="s">
        <v>163</v>
      </c>
      <c r="E546" t="s">
        <v>168</v>
      </c>
      <c r="F546" t="s">
        <v>217</v>
      </c>
      <c r="G546">
        <v>0</v>
      </c>
    </row>
    <row r="547" spans="1:7" hidden="1" x14ac:dyDescent="0.35">
      <c r="A547">
        <v>2019</v>
      </c>
      <c r="B547" t="s">
        <v>182</v>
      </c>
      <c r="C547" t="s">
        <v>162</v>
      </c>
      <c r="D547" t="s">
        <v>163</v>
      </c>
      <c r="E547" t="s">
        <v>169</v>
      </c>
      <c r="F547" t="s">
        <v>217</v>
      </c>
      <c r="G547">
        <v>1</v>
      </c>
    </row>
    <row r="548" spans="1:7" hidden="1" x14ac:dyDescent="0.35">
      <c r="A548">
        <v>2019</v>
      </c>
      <c r="B548" t="s">
        <v>182</v>
      </c>
      <c r="C548" t="s">
        <v>162</v>
      </c>
      <c r="D548" t="s">
        <v>163</v>
      </c>
      <c r="E548" t="s">
        <v>170</v>
      </c>
      <c r="F548" t="s">
        <v>217</v>
      </c>
      <c r="G548">
        <v>24</v>
      </c>
    </row>
    <row r="549" spans="1:7" hidden="1" x14ac:dyDescent="0.35">
      <c r="A549">
        <v>2019</v>
      </c>
      <c r="B549" t="s">
        <v>182</v>
      </c>
      <c r="C549" t="s">
        <v>162</v>
      </c>
      <c r="D549" t="s">
        <v>163</v>
      </c>
      <c r="E549" t="s">
        <v>224</v>
      </c>
      <c r="F549" t="s">
        <v>217</v>
      </c>
      <c r="G549">
        <v>9</v>
      </c>
    </row>
    <row r="550" spans="1:7" hidden="1" x14ac:dyDescent="0.35">
      <c r="A550">
        <v>2019</v>
      </c>
      <c r="B550" t="s">
        <v>138</v>
      </c>
      <c r="C550" t="s">
        <v>162</v>
      </c>
      <c r="D550" t="s">
        <v>163</v>
      </c>
      <c r="E550" t="s">
        <v>168</v>
      </c>
      <c r="F550" t="s">
        <v>217</v>
      </c>
      <c r="G550">
        <v>0</v>
      </c>
    </row>
    <row r="551" spans="1:7" hidden="1" x14ac:dyDescent="0.35">
      <c r="A551">
        <v>2019</v>
      </c>
      <c r="B551" t="s">
        <v>138</v>
      </c>
      <c r="C551" t="s">
        <v>162</v>
      </c>
      <c r="D551" t="s">
        <v>163</v>
      </c>
      <c r="E551" t="s">
        <v>169</v>
      </c>
      <c r="F551" t="s">
        <v>217</v>
      </c>
      <c r="G551">
        <v>3</v>
      </c>
    </row>
    <row r="552" spans="1:7" hidden="1" x14ac:dyDescent="0.35">
      <c r="A552">
        <v>2019</v>
      </c>
      <c r="B552" t="s">
        <v>138</v>
      </c>
      <c r="C552" t="s">
        <v>162</v>
      </c>
      <c r="D552" t="s">
        <v>163</v>
      </c>
      <c r="E552" t="s">
        <v>170</v>
      </c>
      <c r="F552" t="s">
        <v>217</v>
      </c>
      <c r="G552">
        <v>54</v>
      </c>
    </row>
    <row r="553" spans="1:7" hidden="1" x14ac:dyDescent="0.35">
      <c r="A553">
        <v>2019</v>
      </c>
      <c r="B553" t="s">
        <v>138</v>
      </c>
      <c r="C553" t="s">
        <v>162</v>
      </c>
      <c r="D553" t="s">
        <v>163</v>
      </c>
      <c r="E553" t="s">
        <v>224</v>
      </c>
      <c r="F553" t="s">
        <v>217</v>
      </c>
      <c r="G553">
        <v>0</v>
      </c>
    </row>
    <row r="554" spans="1:7" hidden="1" x14ac:dyDescent="0.35">
      <c r="A554">
        <v>2019</v>
      </c>
      <c r="B554" t="s">
        <v>0</v>
      </c>
      <c r="C554" t="s">
        <v>162</v>
      </c>
      <c r="D554" t="s">
        <v>163</v>
      </c>
      <c r="E554" t="s">
        <v>168</v>
      </c>
      <c r="F554" t="s">
        <v>223</v>
      </c>
      <c r="G554">
        <v>1</v>
      </c>
    </row>
    <row r="555" spans="1:7" hidden="1" x14ac:dyDescent="0.35">
      <c r="A555">
        <v>2019</v>
      </c>
      <c r="B555" t="s">
        <v>0</v>
      </c>
      <c r="C555" t="s">
        <v>162</v>
      </c>
      <c r="D555" t="s">
        <v>163</v>
      </c>
      <c r="E555" t="s">
        <v>169</v>
      </c>
      <c r="F555" t="s">
        <v>223</v>
      </c>
      <c r="G555">
        <v>2</v>
      </c>
    </row>
    <row r="556" spans="1:7" hidden="1" x14ac:dyDescent="0.35">
      <c r="A556">
        <v>2019</v>
      </c>
      <c r="B556" t="s">
        <v>0</v>
      </c>
      <c r="C556" t="s">
        <v>162</v>
      </c>
      <c r="D556" t="s">
        <v>163</v>
      </c>
      <c r="E556" t="s">
        <v>170</v>
      </c>
      <c r="F556" t="s">
        <v>223</v>
      </c>
      <c r="G556">
        <v>106</v>
      </c>
    </row>
    <row r="557" spans="1:7" hidden="1" x14ac:dyDescent="0.35">
      <c r="A557">
        <v>2019</v>
      </c>
      <c r="B557" t="s">
        <v>0</v>
      </c>
      <c r="C557" t="s">
        <v>162</v>
      </c>
      <c r="D557" t="s">
        <v>163</v>
      </c>
      <c r="E557" t="s">
        <v>224</v>
      </c>
      <c r="F557" t="s">
        <v>223</v>
      </c>
      <c r="G557">
        <v>27</v>
      </c>
    </row>
    <row r="558" spans="1:7" hidden="1" x14ac:dyDescent="0.35">
      <c r="A558">
        <v>2019</v>
      </c>
      <c r="B558" t="s">
        <v>3</v>
      </c>
      <c r="C558" t="s">
        <v>162</v>
      </c>
      <c r="D558" t="s">
        <v>163</v>
      </c>
      <c r="E558" t="s">
        <v>168</v>
      </c>
      <c r="F558" t="s">
        <v>223</v>
      </c>
      <c r="G558">
        <v>1</v>
      </c>
    </row>
    <row r="559" spans="1:7" hidden="1" x14ac:dyDescent="0.35">
      <c r="A559">
        <v>2019</v>
      </c>
      <c r="B559" t="s">
        <v>3</v>
      </c>
      <c r="C559" t="s">
        <v>162</v>
      </c>
      <c r="D559" t="s">
        <v>163</v>
      </c>
      <c r="E559" t="s">
        <v>169</v>
      </c>
      <c r="F559" t="s">
        <v>223</v>
      </c>
      <c r="G559">
        <v>0</v>
      </c>
    </row>
    <row r="560" spans="1:7" hidden="1" x14ac:dyDescent="0.35">
      <c r="A560">
        <v>2019</v>
      </c>
      <c r="B560" t="s">
        <v>3</v>
      </c>
      <c r="C560" t="s">
        <v>162</v>
      </c>
      <c r="D560" t="s">
        <v>163</v>
      </c>
      <c r="E560" t="s">
        <v>170</v>
      </c>
      <c r="F560" t="s">
        <v>223</v>
      </c>
      <c r="G560">
        <v>124</v>
      </c>
    </row>
    <row r="561" spans="1:7" hidden="1" x14ac:dyDescent="0.35">
      <c r="A561">
        <v>2019</v>
      </c>
      <c r="B561" t="s">
        <v>3</v>
      </c>
      <c r="C561" t="s">
        <v>162</v>
      </c>
      <c r="D561" t="s">
        <v>163</v>
      </c>
      <c r="E561" t="s">
        <v>224</v>
      </c>
      <c r="F561" t="s">
        <v>223</v>
      </c>
      <c r="G561">
        <v>24</v>
      </c>
    </row>
    <row r="562" spans="1:7" hidden="1" x14ac:dyDescent="0.35">
      <c r="A562">
        <v>2019</v>
      </c>
      <c r="B562" t="s">
        <v>6</v>
      </c>
      <c r="C562" t="s">
        <v>162</v>
      </c>
      <c r="D562" t="s">
        <v>163</v>
      </c>
      <c r="E562" t="s">
        <v>168</v>
      </c>
      <c r="F562" t="s">
        <v>223</v>
      </c>
      <c r="G562">
        <v>0</v>
      </c>
    </row>
    <row r="563" spans="1:7" hidden="1" x14ac:dyDescent="0.35">
      <c r="A563">
        <v>2019</v>
      </c>
      <c r="B563" t="s">
        <v>6</v>
      </c>
      <c r="C563" t="s">
        <v>162</v>
      </c>
      <c r="D563" t="s">
        <v>163</v>
      </c>
      <c r="E563" t="s">
        <v>169</v>
      </c>
      <c r="F563" t="s">
        <v>223</v>
      </c>
      <c r="G563">
        <v>0</v>
      </c>
    </row>
    <row r="564" spans="1:7" hidden="1" x14ac:dyDescent="0.35">
      <c r="A564">
        <v>2019</v>
      </c>
      <c r="B564" t="s">
        <v>6</v>
      </c>
      <c r="C564" t="s">
        <v>162</v>
      </c>
      <c r="D564" t="s">
        <v>163</v>
      </c>
      <c r="E564" t="s">
        <v>170</v>
      </c>
      <c r="F564" t="s">
        <v>223</v>
      </c>
      <c r="G564">
        <v>0</v>
      </c>
    </row>
    <row r="565" spans="1:7" hidden="1" x14ac:dyDescent="0.35">
      <c r="A565">
        <v>2019</v>
      </c>
      <c r="B565" t="s">
        <v>6</v>
      </c>
      <c r="C565" t="s">
        <v>162</v>
      </c>
      <c r="D565" t="s">
        <v>163</v>
      </c>
      <c r="E565" t="s">
        <v>177</v>
      </c>
      <c r="F565" t="s">
        <v>223</v>
      </c>
      <c r="G565">
        <v>153</v>
      </c>
    </row>
    <row r="566" spans="1:7" hidden="1" x14ac:dyDescent="0.35">
      <c r="A566">
        <v>2019</v>
      </c>
      <c r="B566" t="s">
        <v>9</v>
      </c>
      <c r="C566" t="s">
        <v>162</v>
      </c>
      <c r="D566" t="s">
        <v>163</v>
      </c>
      <c r="E566" t="s">
        <v>168</v>
      </c>
      <c r="F566" t="s">
        <v>223</v>
      </c>
      <c r="G566">
        <v>0</v>
      </c>
    </row>
    <row r="567" spans="1:7" hidden="1" x14ac:dyDescent="0.35">
      <c r="A567">
        <v>2019</v>
      </c>
      <c r="B567" t="s">
        <v>9</v>
      </c>
      <c r="C567" t="s">
        <v>162</v>
      </c>
      <c r="D567" t="s">
        <v>163</v>
      </c>
      <c r="E567" t="s">
        <v>169</v>
      </c>
      <c r="F567" t="s">
        <v>223</v>
      </c>
      <c r="G567">
        <v>1</v>
      </c>
    </row>
    <row r="568" spans="1:7" hidden="1" x14ac:dyDescent="0.35">
      <c r="A568">
        <v>2019</v>
      </c>
      <c r="B568" t="s">
        <v>9</v>
      </c>
      <c r="C568" t="s">
        <v>162</v>
      </c>
      <c r="D568" t="s">
        <v>163</v>
      </c>
      <c r="E568" t="s">
        <v>170</v>
      </c>
      <c r="F568" t="s">
        <v>223</v>
      </c>
      <c r="G568">
        <v>41</v>
      </c>
    </row>
    <row r="569" spans="1:7" hidden="1" x14ac:dyDescent="0.35">
      <c r="A569">
        <v>2019</v>
      </c>
      <c r="B569" t="s">
        <v>9</v>
      </c>
      <c r="C569" t="s">
        <v>162</v>
      </c>
      <c r="D569" t="s">
        <v>163</v>
      </c>
      <c r="E569" t="s">
        <v>224</v>
      </c>
      <c r="F569" t="s">
        <v>223</v>
      </c>
      <c r="G569">
        <v>73</v>
      </c>
    </row>
    <row r="570" spans="1:7" hidden="1" x14ac:dyDescent="0.35">
      <c r="A570">
        <v>2019</v>
      </c>
      <c r="B570" t="s">
        <v>12</v>
      </c>
      <c r="C570" t="s">
        <v>162</v>
      </c>
      <c r="D570" t="s">
        <v>163</v>
      </c>
      <c r="E570" t="s">
        <v>168</v>
      </c>
      <c r="F570" t="s">
        <v>223</v>
      </c>
      <c r="G570">
        <v>1</v>
      </c>
    </row>
    <row r="571" spans="1:7" hidden="1" x14ac:dyDescent="0.35">
      <c r="A571">
        <v>2019</v>
      </c>
      <c r="B571" t="s">
        <v>12</v>
      </c>
      <c r="C571" t="s">
        <v>162</v>
      </c>
      <c r="D571" t="s">
        <v>163</v>
      </c>
      <c r="E571" t="s">
        <v>169</v>
      </c>
      <c r="F571" t="s">
        <v>223</v>
      </c>
      <c r="G571">
        <v>1</v>
      </c>
    </row>
    <row r="572" spans="1:7" hidden="1" x14ac:dyDescent="0.35">
      <c r="A572">
        <v>2019</v>
      </c>
      <c r="B572" t="s">
        <v>12</v>
      </c>
      <c r="C572" t="s">
        <v>162</v>
      </c>
      <c r="D572" t="s">
        <v>163</v>
      </c>
      <c r="E572" t="s">
        <v>170</v>
      </c>
      <c r="F572" t="s">
        <v>223</v>
      </c>
      <c r="G572">
        <v>125</v>
      </c>
    </row>
    <row r="573" spans="1:7" hidden="1" x14ac:dyDescent="0.35">
      <c r="A573">
        <v>2019</v>
      </c>
      <c r="B573" t="s">
        <v>12</v>
      </c>
      <c r="C573" t="s">
        <v>162</v>
      </c>
      <c r="D573" t="s">
        <v>163</v>
      </c>
      <c r="E573" t="s">
        <v>224</v>
      </c>
      <c r="F573" t="s">
        <v>223</v>
      </c>
      <c r="G573">
        <v>22</v>
      </c>
    </row>
    <row r="574" spans="1:7" hidden="1" x14ac:dyDescent="0.35">
      <c r="A574">
        <v>2019</v>
      </c>
      <c r="B574" t="s">
        <v>15</v>
      </c>
      <c r="C574" t="s">
        <v>162</v>
      </c>
      <c r="D574" t="s">
        <v>163</v>
      </c>
      <c r="E574" t="s">
        <v>168</v>
      </c>
      <c r="F574" t="s">
        <v>223</v>
      </c>
      <c r="G574">
        <v>2</v>
      </c>
    </row>
    <row r="575" spans="1:7" hidden="1" x14ac:dyDescent="0.35">
      <c r="A575">
        <v>2019</v>
      </c>
      <c r="B575" t="s">
        <v>15</v>
      </c>
      <c r="C575" t="s">
        <v>162</v>
      </c>
      <c r="D575" t="s">
        <v>163</v>
      </c>
      <c r="E575" t="s">
        <v>169</v>
      </c>
      <c r="F575" t="s">
        <v>223</v>
      </c>
      <c r="G575">
        <v>9</v>
      </c>
    </row>
    <row r="576" spans="1:7" hidden="1" x14ac:dyDescent="0.35">
      <c r="A576">
        <v>2019</v>
      </c>
      <c r="B576" t="s">
        <v>15</v>
      </c>
      <c r="C576" t="s">
        <v>162</v>
      </c>
      <c r="D576" t="s">
        <v>163</v>
      </c>
      <c r="E576" t="s">
        <v>170</v>
      </c>
      <c r="F576" t="s">
        <v>223</v>
      </c>
      <c r="G576">
        <v>140</v>
      </c>
    </row>
    <row r="577" spans="1:7" hidden="1" x14ac:dyDescent="0.35">
      <c r="A577">
        <v>2019</v>
      </c>
      <c r="B577" t="s">
        <v>15</v>
      </c>
      <c r="C577" t="s">
        <v>162</v>
      </c>
      <c r="D577" t="s">
        <v>163</v>
      </c>
      <c r="E577" t="s">
        <v>224</v>
      </c>
      <c r="F577" t="s">
        <v>223</v>
      </c>
      <c r="G577">
        <v>24</v>
      </c>
    </row>
    <row r="578" spans="1:7" hidden="1" x14ac:dyDescent="0.35">
      <c r="A578">
        <v>2019</v>
      </c>
      <c r="B578" t="s">
        <v>18</v>
      </c>
      <c r="C578" t="s">
        <v>162</v>
      </c>
      <c r="D578" t="s">
        <v>163</v>
      </c>
      <c r="E578" t="s">
        <v>168</v>
      </c>
      <c r="F578" t="s">
        <v>223</v>
      </c>
      <c r="G578">
        <v>0</v>
      </c>
    </row>
    <row r="579" spans="1:7" hidden="1" x14ac:dyDescent="0.35">
      <c r="A579">
        <v>2019</v>
      </c>
      <c r="B579" t="s">
        <v>18</v>
      </c>
      <c r="C579" t="s">
        <v>162</v>
      </c>
      <c r="D579" t="s">
        <v>163</v>
      </c>
      <c r="E579" t="s">
        <v>169</v>
      </c>
      <c r="F579" t="s">
        <v>223</v>
      </c>
      <c r="G579">
        <v>1</v>
      </c>
    </row>
    <row r="580" spans="1:7" hidden="1" x14ac:dyDescent="0.35">
      <c r="A580">
        <v>2019</v>
      </c>
      <c r="B580" t="s">
        <v>18</v>
      </c>
      <c r="C580" t="s">
        <v>162</v>
      </c>
      <c r="D580" t="s">
        <v>163</v>
      </c>
      <c r="E580" t="s">
        <v>170</v>
      </c>
      <c r="F580" t="s">
        <v>223</v>
      </c>
      <c r="G580">
        <v>87</v>
      </c>
    </row>
    <row r="581" spans="1:7" hidden="1" x14ac:dyDescent="0.35">
      <c r="A581">
        <v>2019</v>
      </c>
      <c r="B581" t="s">
        <v>18</v>
      </c>
      <c r="C581" t="s">
        <v>162</v>
      </c>
      <c r="D581" t="s">
        <v>163</v>
      </c>
      <c r="E581" t="s">
        <v>224</v>
      </c>
      <c r="F581" t="s">
        <v>223</v>
      </c>
      <c r="G581">
        <v>32</v>
      </c>
    </row>
    <row r="582" spans="1:7" hidden="1" x14ac:dyDescent="0.35">
      <c r="A582">
        <v>2019</v>
      </c>
      <c r="B582" t="s">
        <v>21</v>
      </c>
      <c r="C582" t="s">
        <v>162</v>
      </c>
      <c r="D582" t="s">
        <v>163</v>
      </c>
      <c r="E582" t="s">
        <v>168</v>
      </c>
      <c r="F582" t="s">
        <v>223</v>
      </c>
      <c r="G582">
        <v>0</v>
      </c>
    </row>
    <row r="583" spans="1:7" hidden="1" x14ac:dyDescent="0.35">
      <c r="A583">
        <v>2019</v>
      </c>
      <c r="B583" t="s">
        <v>21</v>
      </c>
      <c r="C583" t="s">
        <v>162</v>
      </c>
      <c r="D583" t="s">
        <v>163</v>
      </c>
      <c r="E583" t="s">
        <v>169</v>
      </c>
      <c r="F583" t="s">
        <v>223</v>
      </c>
      <c r="G583">
        <v>0</v>
      </c>
    </row>
    <row r="584" spans="1:7" hidden="1" x14ac:dyDescent="0.35">
      <c r="A584">
        <v>2019</v>
      </c>
      <c r="B584" t="s">
        <v>21</v>
      </c>
      <c r="C584" t="s">
        <v>162</v>
      </c>
      <c r="D584" t="s">
        <v>163</v>
      </c>
      <c r="E584" t="s">
        <v>170</v>
      </c>
      <c r="F584" t="s">
        <v>223</v>
      </c>
      <c r="G584">
        <v>69</v>
      </c>
    </row>
    <row r="585" spans="1:7" hidden="1" x14ac:dyDescent="0.35">
      <c r="A585">
        <v>2019</v>
      </c>
      <c r="B585" t="s">
        <v>21</v>
      </c>
      <c r="C585" t="s">
        <v>162</v>
      </c>
      <c r="D585" t="s">
        <v>163</v>
      </c>
      <c r="E585" t="s">
        <v>224</v>
      </c>
      <c r="F585" t="s">
        <v>223</v>
      </c>
      <c r="G585">
        <v>89</v>
      </c>
    </row>
    <row r="586" spans="1:7" hidden="1" x14ac:dyDescent="0.35">
      <c r="A586">
        <v>2019</v>
      </c>
      <c r="B586" t="s">
        <v>24</v>
      </c>
      <c r="C586" t="s">
        <v>162</v>
      </c>
      <c r="D586" t="s">
        <v>163</v>
      </c>
      <c r="E586" t="s">
        <v>168</v>
      </c>
      <c r="F586" t="s">
        <v>223</v>
      </c>
      <c r="G586">
        <v>0</v>
      </c>
    </row>
    <row r="587" spans="1:7" hidden="1" x14ac:dyDescent="0.35">
      <c r="A587">
        <v>2019</v>
      </c>
      <c r="B587" t="s">
        <v>24</v>
      </c>
      <c r="C587" t="s">
        <v>162</v>
      </c>
      <c r="D587" t="s">
        <v>163</v>
      </c>
      <c r="E587" t="s">
        <v>169</v>
      </c>
      <c r="F587" t="s">
        <v>223</v>
      </c>
      <c r="G587">
        <v>1</v>
      </c>
    </row>
    <row r="588" spans="1:7" hidden="1" x14ac:dyDescent="0.35">
      <c r="A588">
        <v>2019</v>
      </c>
      <c r="B588" t="s">
        <v>24</v>
      </c>
      <c r="C588" t="s">
        <v>162</v>
      </c>
      <c r="D588" t="s">
        <v>163</v>
      </c>
      <c r="E588" t="s">
        <v>170</v>
      </c>
      <c r="F588" t="s">
        <v>223</v>
      </c>
      <c r="G588">
        <v>42</v>
      </c>
    </row>
    <row r="589" spans="1:7" hidden="1" x14ac:dyDescent="0.35">
      <c r="A589">
        <v>2019</v>
      </c>
      <c r="B589" t="s">
        <v>24</v>
      </c>
      <c r="C589" t="s">
        <v>162</v>
      </c>
      <c r="D589" t="s">
        <v>163</v>
      </c>
      <c r="E589" t="s">
        <v>224</v>
      </c>
      <c r="F589" t="s">
        <v>223</v>
      </c>
      <c r="G589">
        <v>16</v>
      </c>
    </row>
    <row r="590" spans="1:7" hidden="1" x14ac:dyDescent="0.35">
      <c r="A590">
        <v>2019</v>
      </c>
      <c r="B590" t="s">
        <v>27</v>
      </c>
      <c r="C590" t="s">
        <v>162</v>
      </c>
      <c r="D590" t="s">
        <v>163</v>
      </c>
      <c r="E590" t="s">
        <v>168</v>
      </c>
      <c r="F590" t="s">
        <v>223</v>
      </c>
      <c r="G590">
        <v>1</v>
      </c>
    </row>
    <row r="591" spans="1:7" hidden="1" x14ac:dyDescent="0.35">
      <c r="A591">
        <v>2019</v>
      </c>
      <c r="B591" t="s">
        <v>27</v>
      </c>
      <c r="C591" t="s">
        <v>162</v>
      </c>
      <c r="D591" t="s">
        <v>163</v>
      </c>
      <c r="E591" t="s">
        <v>169</v>
      </c>
      <c r="F591" t="s">
        <v>223</v>
      </c>
      <c r="G591">
        <v>4</v>
      </c>
    </row>
    <row r="592" spans="1:7" hidden="1" x14ac:dyDescent="0.35">
      <c r="A592">
        <v>2019</v>
      </c>
      <c r="B592" t="s">
        <v>27</v>
      </c>
      <c r="C592" t="s">
        <v>162</v>
      </c>
      <c r="D592" t="s">
        <v>163</v>
      </c>
      <c r="E592" t="s">
        <v>170</v>
      </c>
      <c r="F592" t="s">
        <v>223</v>
      </c>
      <c r="G592">
        <v>111</v>
      </c>
    </row>
    <row r="593" spans="1:7" hidden="1" x14ac:dyDescent="0.35">
      <c r="A593">
        <v>2019</v>
      </c>
      <c r="B593" t="s">
        <v>27</v>
      </c>
      <c r="C593" t="s">
        <v>162</v>
      </c>
      <c r="D593" t="s">
        <v>163</v>
      </c>
      <c r="E593" t="s">
        <v>224</v>
      </c>
      <c r="F593" t="s">
        <v>223</v>
      </c>
      <c r="G593">
        <v>51</v>
      </c>
    </row>
    <row r="594" spans="1:7" hidden="1" x14ac:dyDescent="0.35">
      <c r="A594">
        <v>2019</v>
      </c>
      <c r="B594" t="s">
        <v>30</v>
      </c>
      <c r="C594" t="s">
        <v>162</v>
      </c>
      <c r="D594" t="s">
        <v>163</v>
      </c>
      <c r="E594" t="s">
        <v>168</v>
      </c>
      <c r="F594" t="s">
        <v>223</v>
      </c>
      <c r="G594">
        <v>2</v>
      </c>
    </row>
    <row r="595" spans="1:7" hidden="1" x14ac:dyDescent="0.35">
      <c r="A595">
        <v>2019</v>
      </c>
      <c r="B595" t="s">
        <v>30</v>
      </c>
      <c r="C595" t="s">
        <v>162</v>
      </c>
      <c r="D595" t="s">
        <v>163</v>
      </c>
      <c r="E595" t="s">
        <v>169</v>
      </c>
      <c r="F595" t="s">
        <v>223</v>
      </c>
      <c r="G595">
        <v>4</v>
      </c>
    </row>
    <row r="596" spans="1:7" hidden="1" x14ac:dyDescent="0.35">
      <c r="A596">
        <v>2019</v>
      </c>
      <c r="B596" t="s">
        <v>30</v>
      </c>
      <c r="C596" t="s">
        <v>162</v>
      </c>
      <c r="D596" t="s">
        <v>163</v>
      </c>
      <c r="E596" t="s">
        <v>170</v>
      </c>
      <c r="F596" t="s">
        <v>223</v>
      </c>
      <c r="G596">
        <v>222</v>
      </c>
    </row>
    <row r="597" spans="1:7" hidden="1" x14ac:dyDescent="0.35">
      <c r="A597">
        <v>2019</v>
      </c>
      <c r="B597" t="s">
        <v>30</v>
      </c>
      <c r="C597" t="s">
        <v>162</v>
      </c>
      <c r="D597" t="s">
        <v>163</v>
      </c>
      <c r="E597" t="s">
        <v>224</v>
      </c>
      <c r="F597" t="s">
        <v>223</v>
      </c>
      <c r="G597">
        <v>61</v>
      </c>
    </row>
    <row r="598" spans="1:7" hidden="1" x14ac:dyDescent="0.35">
      <c r="A598">
        <v>2019</v>
      </c>
      <c r="B598" t="s">
        <v>36</v>
      </c>
      <c r="C598" t="s">
        <v>162</v>
      </c>
      <c r="D598" t="s">
        <v>163</v>
      </c>
      <c r="E598" t="s">
        <v>168</v>
      </c>
      <c r="F598" t="s">
        <v>223</v>
      </c>
      <c r="G598">
        <v>0</v>
      </c>
    </row>
    <row r="599" spans="1:7" hidden="1" x14ac:dyDescent="0.35">
      <c r="A599">
        <v>2019</v>
      </c>
      <c r="B599" t="s">
        <v>36</v>
      </c>
      <c r="C599" t="s">
        <v>162</v>
      </c>
      <c r="D599" t="s">
        <v>163</v>
      </c>
      <c r="E599" t="s">
        <v>169</v>
      </c>
      <c r="F599" t="s">
        <v>223</v>
      </c>
      <c r="G599">
        <v>0</v>
      </c>
    </row>
    <row r="600" spans="1:7" hidden="1" x14ac:dyDescent="0.35">
      <c r="A600">
        <v>2019</v>
      </c>
      <c r="B600" t="s">
        <v>36</v>
      </c>
      <c r="C600" t="s">
        <v>162</v>
      </c>
      <c r="D600" t="s">
        <v>163</v>
      </c>
      <c r="E600" t="s">
        <v>170</v>
      </c>
      <c r="F600" t="s">
        <v>223</v>
      </c>
      <c r="G600">
        <v>45</v>
      </c>
    </row>
    <row r="601" spans="1:7" hidden="1" x14ac:dyDescent="0.35">
      <c r="A601">
        <v>2019</v>
      </c>
      <c r="B601" t="s">
        <v>36</v>
      </c>
      <c r="C601" t="s">
        <v>162</v>
      </c>
      <c r="D601" t="s">
        <v>163</v>
      </c>
      <c r="E601" t="s">
        <v>224</v>
      </c>
      <c r="F601" t="s">
        <v>223</v>
      </c>
      <c r="G601">
        <v>35</v>
      </c>
    </row>
    <row r="602" spans="1:7" hidden="1" x14ac:dyDescent="0.35">
      <c r="A602">
        <v>2019</v>
      </c>
      <c r="B602" t="s">
        <v>39</v>
      </c>
      <c r="C602" t="s">
        <v>162</v>
      </c>
      <c r="D602" t="s">
        <v>163</v>
      </c>
      <c r="E602" t="s">
        <v>168</v>
      </c>
      <c r="F602" t="s">
        <v>223</v>
      </c>
      <c r="G602">
        <v>0</v>
      </c>
    </row>
    <row r="603" spans="1:7" hidden="1" x14ac:dyDescent="0.35">
      <c r="A603">
        <v>2019</v>
      </c>
      <c r="B603" t="s">
        <v>39</v>
      </c>
      <c r="C603" t="s">
        <v>162</v>
      </c>
      <c r="D603" t="s">
        <v>163</v>
      </c>
      <c r="E603" t="s">
        <v>169</v>
      </c>
      <c r="F603" t="s">
        <v>223</v>
      </c>
      <c r="G603">
        <v>1</v>
      </c>
    </row>
    <row r="604" spans="1:7" hidden="1" x14ac:dyDescent="0.35">
      <c r="A604">
        <v>2019</v>
      </c>
      <c r="B604" t="s">
        <v>39</v>
      </c>
      <c r="C604" t="s">
        <v>162</v>
      </c>
      <c r="D604" t="s">
        <v>163</v>
      </c>
      <c r="E604" t="s">
        <v>170</v>
      </c>
      <c r="F604" t="s">
        <v>223</v>
      </c>
      <c r="G604">
        <v>102</v>
      </c>
    </row>
    <row r="605" spans="1:7" hidden="1" x14ac:dyDescent="0.35">
      <c r="A605">
        <v>2019</v>
      </c>
      <c r="B605" t="s">
        <v>39</v>
      </c>
      <c r="C605" t="s">
        <v>162</v>
      </c>
      <c r="D605" t="s">
        <v>163</v>
      </c>
      <c r="E605" t="s">
        <v>224</v>
      </c>
      <c r="F605" t="s">
        <v>223</v>
      </c>
      <c r="G605">
        <v>61</v>
      </c>
    </row>
    <row r="606" spans="1:7" hidden="1" x14ac:dyDescent="0.35">
      <c r="A606">
        <v>2019</v>
      </c>
      <c r="B606" t="s">
        <v>42</v>
      </c>
      <c r="C606" t="s">
        <v>162</v>
      </c>
      <c r="D606" t="s">
        <v>163</v>
      </c>
      <c r="E606" t="s">
        <v>168</v>
      </c>
      <c r="F606" t="s">
        <v>223</v>
      </c>
      <c r="G606">
        <v>0</v>
      </c>
    </row>
    <row r="607" spans="1:7" hidden="1" x14ac:dyDescent="0.35">
      <c r="A607">
        <v>2019</v>
      </c>
      <c r="B607" t="s">
        <v>42</v>
      </c>
      <c r="C607" t="s">
        <v>162</v>
      </c>
      <c r="D607" t="s">
        <v>163</v>
      </c>
      <c r="E607" t="s">
        <v>169</v>
      </c>
      <c r="F607" t="s">
        <v>223</v>
      </c>
      <c r="G607">
        <v>5</v>
      </c>
    </row>
    <row r="608" spans="1:7" hidden="1" x14ac:dyDescent="0.35">
      <c r="A608">
        <v>2019</v>
      </c>
      <c r="B608" t="s">
        <v>42</v>
      </c>
      <c r="C608" t="s">
        <v>162</v>
      </c>
      <c r="D608" t="s">
        <v>163</v>
      </c>
      <c r="E608" t="s">
        <v>170</v>
      </c>
      <c r="F608" t="s">
        <v>223</v>
      </c>
      <c r="G608">
        <v>99</v>
      </c>
    </row>
    <row r="609" spans="1:7" hidden="1" x14ac:dyDescent="0.35">
      <c r="A609">
        <v>2019</v>
      </c>
      <c r="B609" t="s">
        <v>42</v>
      </c>
      <c r="C609" t="s">
        <v>162</v>
      </c>
      <c r="D609" t="s">
        <v>163</v>
      </c>
      <c r="E609" t="s">
        <v>224</v>
      </c>
      <c r="F609" t="s">
        <v>223</v>
      </c>
      <c r="G609">
        <v>177</v>
      </c>
    </row>
    <row r="610" spans="1:7" hidden="1" x14ac:dyDescent="0.35">
      <c r="A610">
        <v>2019</v>
      </c>
      <c r="B610" t="s">
        <v>45</v>
      </c>
      <c r="C610" t="s">
        <v>162</v>
      </c>
      <c r="D610" t="s">
        <v>163</v>
      </c>
      <c r="E610" t="s">
        <v>168</v>
      </c>
      <c r="F610" t="s">
        <v>223</v>
      </c>
      <c r="G610">
        <v>0</v>
      </c>
    </row>
    <row r="611" spans="1:7" hidden="1" x14ac:dyDescent="0.35">
      <c r="A611">
        <v>2019</v>
      </c>
      <c r="B611" t="s">
        <v>45</v>
      </c>
      <c r="C611" t="s">
        <v>162</v>
      </c>
      <c r="D611" t="s">
        <v>163</v>
      </c>
      <c r="E611" t="s">
        <v>169</v>
      </c>
      <c r="F611" t="s">
        <v>223</v>
      </c>
      <c r="G611">
        <v>0</v>
      </c>
    </row>
    <row r="612" spans="1:7" hidden="1" x14ac:dyDescent="0.35">
      <c r="A612">
        <v>2019</v>
      </c>
      <c r="B612" t="s">
        <v>45</v>
      </c>
      <c r="C612" t="s">
        <v>162</v>
      </c>
      <c r="D612" t="s">
        <v>163</v>
      </c>
      <c r="E612" t="s">
        <v>170</v>
      </c>
      <c r="F612" t="s">
        <v>223</v>
      </c>
      <c r="G612">
        <v>20</v>
      </c>
    </row>
    <row r="613" spans="1:7" hidden="1" x14ac:dyDescent="0.35">
      <c r="A613">
        <v>2019</v>
      </c>
      <c r="B613" t="s">
        <v>45</v>
      </c>
      <c r="C613" t="s">
        <v>162</v>
      </c>
      <c r="D613" t="s">
        <v>163</v>
      </c>
      <c r="E613" t="s">
        <v>224</v>
      </c>
      <c r="F613" t="s">
        <v>223</v>
      </c>
      <c r="G613">
        <v>24</v>
      </c>
    </row>
    <row r="614" spans="1:7" hidden="1" x14ac:dyDescent="0.35">
      <c r="A614">
        <v>2019</v>
      </c>
      <c r="B614" t="s">
        <v>48</v>
      </c>
      <c r="C614" t="s">
        <v>162</v>
      </c>
      <c r="D614" t="s">
        <v>163</v>
      </c>
      <c r="E614" t="s">
        <v>168</v>
      </c>
      <c r="F614" t="s">
        <v>223</v>
      </c>
      <c r="G614">
        <v>9</v>
      </c>
    </row>
    <row r="615" spans="1:7" hidden="1" x14ac:dyDescent="0.35">
      <c r="A615">
        <v>2019</v>
      </c>
      <c r="B615" t="s">
        <v>48</v>
      </c>
      <c r="C615" t="s">
        <v>162</v>
      </c>
      <c r="D615" t="s">
        <v>163</v>
      </c>
      <c r="E615" t="s">
        <v>169</v>
      </c>
      <c r="F615" t="s">
        <v>223</v>
      </c>
      <c r="G615">
        <v>29</v>
      </c>
    </row>
    <row r="616" spans="1:7" hidden="1" x14ac:dyDescent="0.35">
      <c r="A616">
        <v>2019</v>
      </c>
      <c r="B616" t="s">
        <v>48</v>
      </c>
      <c r="C616" t="s">
        <v>162</v>
      </c>
      <c r="D616" t="s">
        <v>163</v>
      </c>
      <c r="E616" t="s">
        <v>170</v>
      </c>
      <c r="F616" t="s">
        <v>223</v>
      </c>
      <c r="G616">
        <v>572</v>
      </c>
    </row>
    <row r="617" spans="1:7" hidden="1" x14ac:dyDescent="0.35">
      <c r="A617">
        <v>2019</v>
      </c>
      <c r="B617" t="s">
        <v>48</v>
      </c>
      <c r="C617" t="s">
        <v>162</v>
      </c>
      <c r="D617" t="s">
        <v>163</v>
      </c>
      <c r="E617" t="s">
        <v>224</v>
      </c>
      <c r="F617" t="s">
        <v>223</v>
      </c>
      <c r="G617">
        <v>224</v>
      </c>
    </row>
    <row r="618" spans="1:7" hidden="1" x14ac:dyDescent="0.35">
      <c r="A618">
        <v>2019</v>
      </c>
      <c r="B618" t="s">
        <v>51</v>
      </c>
      <c r="C618" t="s">
        <v>162</v>
      </c>
      <c r="D618" t="s">
        <v>163</v>
      </c>
      <c r="E618" t="s">
        <v>168</v>
      </c>
      <c r="F618" t="s">
        <v>223</v>
      </c>
      <c r="G618">
        <v>4</v>
      </c>
    </row>
    <row r="619" spans="1:7" hidden="1" x14ac:dyDescent="0.35">
      <c r="A619">
        <v>2019</v>
      </c>
      <c r="B619" t="s">
        <v>51</v>
      </c>
      <c r="C619" t="s">
        <v>162</v>
      </c>
      <c r="D619" t="s">
        <v>163</v>
      </c>
      <c r="E619" t="s">
        <v>169</v>
      </c>
      <c r="F619" t="s">
        <v>223</v>
      </c>
      <c r="G619">
        <v>13</v>
      </c>
    </row>
    <row r="620" spans="1:7" hidden="1" x14ac:dyDescent="0.35">
      <c r="A620">
        <v>2019</v>
      </c>
      <c r="B620" t="s">
        <v>51</v>
      </c>
      <c r="C620" t="s">
        <v>162</v>
      </c>
      <c r="D620" t="s">
        <v>163</v>
      </c>
      <c r="E620" t="s">
        <v>170</v>
      </c>
      <c r="F620" t="s">
        <v>223</v>
      </c>
      <c r="G620">
        <v>298</v>
      </c>
    </row>
    <row r="621" spans="1:7" hidden="1" x14ac:dyDescent="0.35">
      <c r="A621">
        <v>2019</v>
      </c>
      <c r="B621" t="s">
        <v>51</v>
      </c>
      <c r="C621" t="s">
        <v>162</v>
      </c>
      <c r="D621" t="s">
        <v>163</v>
      </c>
      <c r="E621" t="s">
        <v>224</v>
      </c>
      <c r="F621" t="s">
        <v>223</v>
      </c>
      <c r="G621">
        <v>106</v>
      </c>
    </row>
    <row r="622" spans="1:7" hidden="1" x14ac:dyDescent="0.35">
      <c r="A622">
        <v>2019</v>
      </c>
      <c r="B622" t="s">
        <v>54</v>
      </c>
      <c r="C622" t="s">
        <v>162</v>
      </c>
      <c r="D622" t="s">
        <v>163</v>
      </c>
      <c r="E622" t="s">
        <v>168</v>
      </c>
      <c r="F622" t="s">
        <v>223</v>
      </c>
      <c r="G622">
        <v>0</v>
      </c>
    </row>
    <row r="623" spans="1:7" hidden="1" x14ac:dyDescent="0.35">
      <c r="A623">
        <v>2019</v>
      </c>
      <c r="B623" t="s">
        <v>54</v>
      </c>
      <c r="C623" t="s">
        <v>162</v>
      </c>
      <c r="D623" t="s">
        <v>163</v>
      </c>
      <c r="E623" t="s">
        <v>169</v>
      </c>
      <c r="F623" t="s">
        <v>223</v>
      </c>
      <c r="G623">
        <v>0</v>
      </c>
    </row>
    <row r="624" spans="1:7" hidden="1" x14ac:dyDescent="0.35">
      <c r="A624">
        <v>2019</v>
      </c>
      <c r="B624" t="s">
        <v>54</v>
      </c>
      <c r="C624" t="s">
        <v>162</v>
      </c>
      <c r="D624" t="s">
        <v>163</v>
      </c>
      <c r="E624" t="s">
        <v>170</v>
      </c>
      <c r="F624" t="s">
        <v>223</v>
      </c>
      <c r="G624">
        <v>12</v>
      </c>
    </row>
    <row r="625" spans="1:7" hidden="1" x14ac:dyDescent="0.35">
      <c r="A625">
        <v>2019</v>
      </c>
      <c r="B625" t="s">
        <v>54</v>
      </c>
      <c r="C625" t="s">
        <v>162</v>
      </c>
      <c r="D625" t="s">
        <v>163</v>
      </c>
      <c r="E625" t="s">
        <v>224</v>
      </c>
      <c r="F625" t="s">
        <v>223</v>
      </c>
      <c r="G625">
        <v>269</v>
      </c>
    </row>
    <row r="626" spans="1:7" hidden="1" x14ac:dyDescent="0.35">
      <c r="A626">
        <v>2019</v>
      </c>
      <c r="B626" t="s">
        <v>57</v>
      </c>
      <c r="C626" t="s">
        <v>162</v>
      </c>
      <c r="D626" t="s">
        <v>163</v>
      </c>
      <c r="E626" t="s">
        <v>168</v>
      </c>
      <c r="F626" t="s">
        <v>223</v>
      </c>
      <c r="G626">
        <v>0</v>
      </c>
    </row>
    <row r="627" spans="1:7" hidden="1" x14ac:dyDescent="0.35">
      <c r="A627">
        <v>2019</v>
      </c>
      <c r="B627" t="s">
        <v>57</v>
      </c>
      <c r="C627" t="s">
        <v>162</v>
      </c>
      <c r="D627" t="s">
        <v>163</v>
      </c>
      <c r="E627" t="s">
        <v>169</v>
      </c>
      <c r="F627" t="s">
        <v>223</v>
      </c>
      <c r="G627">
        <v>1</v>
      </c>
    </row>
    <row r="628" spans="1:7" hidden="1" x14ac:dyDescent="0.35">
      <c r="A628">
        <v>2019</v>
      </c>
      <c r="B628" t="s">
        <v>57</v>
      </c>
      <c r="C628" t="s">
        <v>162</v>
      </c>
      <c r="D628" t="s">
        <v>163</v>
      </c>
      <c r="E628" t="s">
        <v>170</v>
      </c>
      <c r="F628" t="s">
        <v>223</v>
      </c>
      <c r="G628">
        <v>65</v>
      </c>
    </row>
    <row r="629" spans="1:7" hidden="1" x14ac:dyDescent="0.35">
      <c r="A629">
        <v>2019</v>
      </c>
      <c r="B629" t="s">
        <v>57</v>
      </c>
      <c r="C629" t="s">
        <v>162</v>
      </c>
      <c r="D629" t="s">
        <v>163</v>
      </c>
      <c r="E629" t="s">
        <v>224</v>
      </c>
      <c r="F629" t="s">
        <v>223</v>
      </c>
      <c r="G629">
        <v>44</v>
      </c>
    </row>
    <row r="630" spans="1:7" hidden="1" x14ac:dyDescent="0.35">
      <c r="A630">
        <v>2019</v>
      </c>
      <c r="B630" t="s">
        <v>60</v>
      </c>
      <c r="C630" t="s">
        <v>162</v>
      </c>
      <c r="D630" t="s">
        <v>163</v>
      </c>
      <c r="E630" t="s">
        <v>168</v>
      </c>
      <c r="F630" t="s">
        <v>223</v>
      </c>
      <c r="G630">
        <v>1</v>
      </c>
    </row>
    <row r="631" spans="1:7" hidden="1" x14ac:dyDescent="0.35">
      <c r="A631">
        <v>2019</v>
      </c>
      <c r="B631" t="s">
        <v>60</v>
      </c>
      <c r="C631" t="s">
        <v>162</v>
      </c>
      <c r="D631" t="s">
        <v>163</v>
      </c>
      <c r="E631" t="s">
        <v>169</v>
      </c>
      <c r="F631" t="s">
        <v>223</v>
      </c>
      <c r="G631">
        <v>2</v>
      </c>
    </row>
    <row r="632" spans="1:7" hidden="1" x14ac:dyDescent="0.35">
      <c r="A632">
        <v>2019</v>
      </c>
      <c r="B632" t="s">
        <v>60</v>
      </c>
      <c r="C632" t="s">
        <v>162</v>
      </c>
      <c r="D632" t="s">
        <v>163</v>
      </c>
      <c r="E632" t="s">
        <v>170</v>
      </c>
      <c r="F632" t="s">
        <v>223</v>
      </c>
      <c r="G632">
        <v>107</v>
      </c>
    </row>
    <row r="633" spans="1:7" hidden="1" x14ac:dyDescent="0.35">
      <c r="A633">
        <v>2019</v>
      </c>
      <c r="B633" t="s">
        <v>60</v>
      </c>
      <c r="C633" t="s">
        <v>162</v>
      </c>
      <c r="D633" t="s">
        <v>163</v>
      </c>
      <c r="E633" t="s">
        <v>224</v>
      </c>
      <c r="F633" t="s">
        <v>223</v>
      </c>
      <c r="G633">
        <v>53</v>
      </c>
    </row>
    <row r="634" spans="1:7" hidden="1" x14ac:dyDescent="0.35">
      <c r="A634">
        <v>2019</v>
      </c>
      <c r="B634" t="s">
        <v>63</v>
      </c>
      <c r="C634" t="s">
        <v>162</v>
      </c>
      <c r="D634" t="s">
        <v>163</v>
      </c>
      <c r="E634" t="s">
        <v>168</v>
      </c>
      <c r="F634" t="s">
        <v>223</v>
      </c>
      <c r="G634">
        <v>1</v>
      </c>
    </row>
    <row r="635" spans="1:7" hidden="1" x14ac:dyDescent="0.35">
      <c r="A635">
        <v>2019</v>
      </c>
      <c r="B635" t="s">
        <v>63</v>
      </c>
      <c r="C635" t="s">
        <v>162</v>
      </c>
      <c r="D635" t="s">
        <v>163</v>
      </c>
      <c r="E635" t="s">
        <v>169</v>
      </c>
      <c r="F635" t="s">
        <v>223</v>
      </c>
      <c r="G635">
        <v>2</v>
      </c>
    </row>
    <row r="636" spans="1:7" hidden="1" x14ac:dyDescent="0.35">
      <c r="A636">
        <v>2019</v>
      </c>
      <c r="B636" t="s">
        <v>63</v>
      </c>
      <c r="C636" t="s">
        <v>162</v>
      </c>
      <c r="D636" t="s">
        <v>163</v>
      </c>
      <c r="E636" t="s">
        <v>170</v>
      </c>
      <c r="F636" t="s">
        <v>223</v>
      </c>
      <c r="G636">
        <v>216</v>
      </c>
    </row>
    <row r="637" spans="1:7" hidden="1" x14ac:dyDescent="0.35">
      <c r="A637">
        <v>2019</v>
      </c>
      <c r="B637" t="s">
        <v>63</v>
      </c>
      <c r="C637" t="s">
        <v>162</v>
      </c>
      <c r="D637" t="s">
        <v>163</v>
      </c>
      <c r="E637" t="s">
        <v>224</v>
      </c>
      <c r="F637" t="s">
        <v>223</v>
      </c>
      <c r="G637">
        <v>15</v>
      </c>
    </row>
    <row r="638" spans="1:7" hidden="1" x14ac:dyDescent="0.35">
      <c r="A638">
        <v>2019</v>
      </c>
      <c r="B638" t="s">
        <v>66</v>
      </c>
      <c r="C638" t="s">
        <v>162</v>
      </c>
      <c r="D638" t="s">
        <v>163</v>
      </c>
      <c r="E638" t="s">
        <v>168</v>
      </c>
      <c r="F638" t="s">
        <v>223</v>
      </c>
      <c r="G638">
        <v>0</v>
      </c>
    </row>
    <row r="639" spans="1:7" hidden="1" x14ac:dyDescent="0.35">
      <c r="A639">
        <v>2019</v>
      </c>
      <c r="B639" t="s">
        <v>66</v>
      </c>
      <c r="C639" t="s">
        <v>162</v>
      </c>
      <c r="D639" t="s">
        <v>163</v>
      </c>
      <c r="E639" t="s">
        <v>169</v>
      </c>
      <c r="F639" t="s">
        <v>223</v>
      </c>
      <c r="G639">
        <v>0</v>
      </c>
    </row>
    <row r="640" spans="1:7" hidden="1" x14ac:dyDescent="0.35">
      <c r="A640">
        <v>2019</v>
      </c>
      <c r="B640" t="s">
        <v>66</v>
      </c>
      <c r="C640" t="s">
        <v>162</v>
      </c>
      <c r="D640" t="s">
        <v>163</v>
      </c>
      <c r="E640" t="s">
        <v>170</v>
      </c>
      <c r="F640" t="s">
        <v>223</v>
      </c>
      <c r="G640">
        <v>0</v>
      </c>
    </row>
    <row r="641" spans="1:7" hidden="1" x14ac:dyDescent="0.35">
      <c r="A641">
        <v>2019</v>
      </c>
      <c r="B641" t="s">
        <v>66</v>
      </c>
      <c r="C641" t="s">
        <v>162</v>
      </c>
      <c r="D641" t="s">
        <v>163</v>
      </c>
      <c r="E641" t="s">
        <v>177</v>
      </c>
      <c r="F641" t="s">
        <v>223</v>
      </c>
      <c r="G641">
        <v>16</v>
      </c>
    </row>
    <row r="642" spans="1:7" hidden="1" x14ac:dyDescent="0.35">
      <c r="A642">
        <v>2019</v>
      </c>
      <c r="B642" t="s">
        <v>69</v>
      </c>
      <c r="C642" t="s">
        <v>162</v>
      </c>
      <c r="D642" t="s">
        <v>163</v>
      </c>
      <c r="E642" t="s">
        <v>168</v>
      </c>
      <c r="F642" t="s">
        <v>223</v>
      </c>
      <c r="G642">
        <v>0</v>
      </c>
    </row>
    <row r="643" spans="1:7" hidden="1" x14ac:dyDescent="0.35">
      <c r="A643">
        <v>2019</v>
      </c>
      <c r="B643" t="s">
        <v>69</v>
      </c>
      <c r="C643" t="s">
        <v>162</v>
      </c>
      <c r="D643" t="s">
        <v>163</v>
      </c>
      <c r="E643" t="s">
        <v>169</v>
      </c>
      <c r="F643" t="s">
        <v>223</v>
      </c>
      <c r="G643">
        <v>0</v>
      </c>
    </row>
    <row r="644" spans="1:7" hidden="1" x14ac:dyDescent="0.35">
      <c r="A644">
        <v>2019</v>
      </c>
      <c r="B644" t="s">
        <v>69</v>
      </c>
      <c r="C644" t="s">
        <v>162</v>
      </c>
      <c r="D644" t="s">
        <v>163</v>
      </c>
      <c r="E644" t="s">
        <v>170</v>
      </c>
      <c r="F644" t="s">
        <v>223</v>
      </c>
      <c r="G644">
        <v>0</v>
      </c>
    </row>
    <row r="645" spans="1:7" hidden="1" x14ac:dyDescent="0.35">
      <c r="A645">
        <v>2019</v>
      </c>
      <c r="B645" t="s">
        <v>69</v>
      </c>
      <c r="C645" t="s">
        <v>162</v>
      </c>
      <c r="D645" t="s">
        <v>163</v>
      </c>
      <c r="E645" t="s">
        <v>224</v>
      </c>
      <c r="F645" t="s">
        <v>223</v>
      </c>
      <c r="G645">
        <v>1</v>
      </c>
    </row>
    <row r="646" spans="1:7" hidden="1" x14ac:dyDescent="0.35">
      <c r="A646">
        <v>2019</v>
      </c>
      <c r="B646" t="s">
        <v>72</v>
      </c>
      <c r="C646" t="s">
        <v>162</v>
      </c>
      <c r="D646" t="s">
        <v>163</v>
      </c>
      <c r="E646" t="s">
        <v>168</v>
      </c>
      <c r="F646" t="s">
        <v>223</v>
      </c>
      <c r="G646">
        <v>3</v>
      </c>
    </row>
    <row r="647" spans="1:7" hidden="1" x14ac:dyDescent="0.35">
      <c r="A647">
        <v>2019</v>
      </c>
      <c r="B647" t="s">
        <v>72</v>
      </c>
      <c r="C647" t="s">
        <v>162</v>
      </c>
      <c r="D647" t="s">
        <v>163</v>
      </c>
      <c r="E647" t="s">
        <v>169</v>
      </c>
      <c r="F647" t="s">
        <v>223</v>
      </c>
      <c r="G647">
        <v>4</v>
      </c>
    </row>
    <row r="648" spans="1:7" hidden="1" x14ac:dyDescent="0.35">
      <c r="A648">
        <v>2019</v>
      </c>
      <c r="B648" t="s">
        <v>72</v>
      </c>
      <c r="C648" t="s">
        <v>162</v>
      </c>
      <c r="D648" t="s">
        <v>163</v>
      </c>
      <c r="E648" t="s">
        <v>170</v>
      </c>
      <c r="F648" t="s">
        <v>223</v>
      </c>
      <c r="G648">
        <v>182</v>
      </c>
    </row>
    <row r="649" spans="1:7" hidden="1" x14ac:dyDescent="0.35">
      <c r="A649">
        <v>2019</v>
      </c>
      <c r="B649" t="s">
        <v>72</v>
      </c>
      <c r="C649" t="s">
        <v>162</v>
      </c>
      <c r="D649" t="s">
        <v>163</v>
      </c>
      <c r="E649" t="s">
        <v>224</v>
      </c>
      <c r="F649" t="s">
        <v>223</v>
      </c>
      <c r="G649">
        <v>92</v>
      </c>
    </row>
    <row r="650" spans="1:7" hidden="1" x14ac:dyDescent="0.35">
      <c r="A650">
        <v>2019</v>
      </c>
      <c r="B650" t="s">
        <v>75</v>
      </c>
      <c r="C650" t="s">
        <v>162</v>
      </c>
      <c r="D650" t="s">
        <v>163</v>
      </c>
      <c r="E650" t="s">
        <v>168</v>
      </c>
      <c r="F650" t="s">
        <v>223</v>
      </c>
      <c r="G650">
        <v>2</v>
      </c>
    </row>
    <row r="651" spans="1:7" hidden="1" x14ac:dyDescent="0.35">
      <c r="A651">
        <v>2019</v>
      </c>
      <c r="B651" t="s">
        <v>75</v>
      </c>
      <c r="C651" t="s">
        <v>162</v>
      </c>
      <c r="D651" t="s">
        <v>163</v>
      </c>
      <c r="E651" t="s">
        <v>169</v>
      </c>
      <c r="F651" t="s">
        <v>223</v>
      </c>
      <c r="G651">
        <v>2</v>
      </c>
    </row>
    <row r="652" spans="1:7" hidden="1" x14ac:dyDescent="0.35">
      <c r="A652">
        <v>2019</v>
      </c>
      <c r="B652" t="s">
        <v>75</v>
      </c>
      <c r="C652" t="s">
        <v>162</v>
      </c>
      <c r="D652" t="s">
        <v>163</v>
      </c>
      <c r="E652" t="s">
        <v>170</v>
      </c>
      <c r="F652" t="s">
        <v>223</v>
      </c>
      <c r="G652">
        <v>79</v>
      </c>
    </row>
    <row r="653" spans="1:7" hidden="1" x14ac:dyDescent="0.35">
      <c r="A653">
        <v>2019</v>
      </c>
      <c r="B653" t="s">
        <v>75</v>
      </c>
      <c r="C653" t="s">
        <v>162</v>
      </c>
      <c r="D653" t="s">
        <v>163</v>
      </c>
      <c r="E653" t="s">
        <v>224</v>
      </c>
      <c r="F653" t="s">
        <v>223</v>
      </c>
      <c r="G653">
        <v>148</v>
      </c>
    </row>
    <row r="654" spans="1:7" hidden="1" x14ac:dyDescent="0.35">
      <c r="A654">
        <v>2019</v>
      </c>
      <c r="B654" t="s">
        <v>78</v>
      </c>
      <c r="C654" t="s">
        <v>162</v>
      </c>
      <c r="D654" t="s">
        <v>163</v>
      </c>
      <c r="E654" t="s">
        <v>168</v>
      </c>
      <c r="F654" t="s">
        <v>223</v>
      </c>
      <c r="G654">
        <v>0</v>
      </c>
    </row>
    <row r="655" spans="1:7" hidden="1" x14ac:dyDescent="0.35">
      <c r="A655">
        <v>2019</v>
      </c>
      <c r="B655" t="s">
        <v>78</v>
      </c>
      <c r="C655" t="s">
        <v>162</v>
      </c>
      <c r="D655" t="s">
        <v>163</v>
      </c>
      <c r="E655" t="s">
        <v>169</v>
      </c>
      <c r="F655" t="s">
        <v>223</v>
      </c>
      <c r="G655">
        <v>1</v>
      </c>
    </row>
    <row r="656" spans="1:7" hidden="1" x14ac:dyDescent="0.35">
      <c r="A656">
        <v>2019</v>
      </c>
      <c r="B656" t="s">
        <v>78</v>
      </c>
      <c r="C656" t="s">
        <v>162</v>
      </c>
      <c r="D656" t="s">
        <v>163</v>
      </c>
      <c r="E656" t="s">
        <v>170</v>
      </c>
      <c r="F656" t="s">
        <v>223</v>
      </c>
      <c r="G656">
        <v>99</v>
      </c>
    </row>
    <row r="657" spans="1:7" hidden="1" x14ac:dyDescent="0.35">
      <c r="A657">
        <v>2019</v>
      </c>
      <c r="B657" t="s">
        <v>78</v>
      </c>
      <c r="C657" t="s">
        <v>162</v>
      </c>
      <c r="D657" t="s">
        <v>163</v>
      </c>
      <c r="E657" t="s">
        <v>224</v>
      </c>
      <c r="F657" t="s">
        <v>223</v>
      </c>
      <c r="G657">
        <v>23</v>
      </c>
    </row>
    <row r="658" spans="1:7" hidden="1" x14ac:dyDescent="0.35">
      <c r="A658">
        <v>2019</v>
      </c>
      <c r="B658" t="s">
        <v>81</v>
      </c>
      <c r="C658" t="s">
        <v>162</v>
      </c>
      <c r="D658" t="s">
        <v>163</v>
      </c>
      <c r="E658" t="s">
        <v>168</v>
      </c>
      <c r="F658" t="s">
        <v>223</v>
      </c>
      <c r="G658">
        <v>1</v>
      </c>
    </row>
    <row r="659" spans="1:7" hidden="1" x14ac:dyDescent="0.35">
      <c r="A659">
        <v>2019</v>
      </c>
      <c r="B659" t="s">
        <v>81</v>
      </c>
      <c r="C659" t="s">
        <v>162</v>
      </c>
      <c r="D659" t="s">
        <v>163</v>
      </c>
      <c r="E659" t="s">
        <v>169</v>
      </c>
      <c r="F659" t="s">
        <v>223</v>
      </c>
      <c r="G659">
        <v>2</v>
      </c>
    </row>
    <row r="660" spans="1:7" hidden="1" x14ac:dyDescent="0.35">
      <c r="A660">
        <v>2019</v>
      </c>
      <c r="B660" t="s">
        <v>81</v>
      </c>
      <c r="C660" t="s">
        <v>162</v>
      </c>
      <c r="D660" t="s">
        <v>163</v>
      </c>
      <c r="E660" t="s">
        <v>170</v>
      </c>
      <c r="F660" t="s">
        <v>223</v>
      </c>
      <c r="G660">
        <v>34</v>
      </c>
    </row>
    <row r="661" spans="1:7" hidden="1" x14ac:dyDescent="0.35">
      <c r="A661">
        <v>2019</v>
      </c>
      <c r="B661" t="s">
        <v>81</v>
      </c>
      <c r="C661" t="s">
        <v>162</v>
      </c>
      <c r="D661" t="s">
        <v>163</v>
      </c>
      <c r="E661" t="s">
        <v>224</v>
      </c>
      <c r="F661" t="s">
        <v>223</v>
      </c>
      <c r="G661">
        <v>20</v>
      </c>
    </row>
    <row r="662" spans="1:7" hidden="1" x14ac:dyDescent="0.35">
      <c r="A662">
        <v>2019</v>
      </c>
      <c r="B662" t="s">
        <v>84</v>
      </c>
      <c r="C662" t="s">
        <v>162</v>
      </c>
      <c r="D662" t="s">
        <v>163</v>
      </c>
      <c r="E662" t="s">
        <v>168</v>
      </c>
      <c r="F662" t="s">
        <v>223</v>
      </c>
      <c r="G662">
        <v>2</v>
      </c>
    </row>
    <row r="663" spans="1:7" hidden="1" x14ac:dyDescent="0.35">
      <c r="A663">
        <v>2019</v>
      </c>
      <c r="B663" t="s">
        <v>84</v>
      </c>
      <c r="C663" t="s">
        <v>162</v>
      </c>
      <c r="D663" t="s">
        <v>163</v>
      </c>
      <c r="E663" t="s">
        <v>169</v>
      </c>
      <c r="F663" t="s">
        <v>223</v>
      </c>
      <c r="G663">
        <v>2</v>
      </c>
    </row>
    <row r="664" spans="1:7" hidden="1" x14ac:dyDescent="0.35">
      <c r="A664">
        <v>2019</v>
      </c>
      <c r="B664" t="s">
        <v>84</v>
      </c>
      <c r="C664" t="s">
        <v>162</v>
      </c>
      <c r="D664" t="s">
        <v>163</v>
      </c>
      <c r="E664" t="s">
        <v>170</v>
      </c>
      <c r="F664" t="s">
        <v>223</v>
      </c>
      <c r="G664">
        <v>191</v>
      </c>
    </row>
    <row r="665" spans="1:7" hidden="1" x14ac:dyDescent="0.35">
      <c r="A665">
        <v>2019</v>
      </c>
      <c r="B665" t="s">
        <v>84</v>
      </c>
      <c r="C665" t="s">
        <v>162</v>
      </c>
      <c r="D665" t="s">
        <v>163</v>
      </c>
      <c r="E665" t="s">
        <v>224</v>
      </c>
      <c r="F665" t="s">
        <v>223</v>
      </c>
      <c r="G665">
        <v>163</v>
      </c>
    </row>
    <row r="666" spans="1:7" hidden="1" x14ac:dyDescent="0.35">
      <c r="A666">
        <v>2019</v>
      </c>
      <c r="B666" t="s">
        <v>87</v>
      </c>
      <c r="C666" t="s">
        <v>162</v>
      </c>
      <c r="D666" t="s">
        <v>163</v>
      </c>
      <c r="E666" t="s">
        <v>168</v>
      </c>
      <c r="F666" t="s">
        <v>223</v>
      </c>
      <c r="G666">
        <v>0</v>
      </c>
    </row>
    <row r="667" spans="1:7" hidden="1" x14ac:dyDescent="0.35">
      <c r="A667">
        <v>2019</v>
      </c>
      <c r="B667" t="s">
        <v>87</v>
      </c>
      <c r="C667" t="s">
        <v>162</v>
      </c>
      <c r="D667" t="s">
        <v>163</v>
      </c>
      <c r="E667" t="s">
        <v>169</v>
      </c>
      <c r="F667" t="s">
        <v>223</v>
      </c>
      <c r="G667">
        <v>0</v>
      </c>
    </row>
    <row r="668" spans="1:7" hidden="1" x14ac:dyDescent="0.35">
      <c r="A668">
        <v>2019</v>
      </c>
      <c r="B668" t="s">
        <v>87</v>
      </c>
      <c r="C668" t="s">
        <v>162</v>
      </c>
      <c r="D668" t="s">
        <v>163</v>
      </c>
      <c r="E668" t="s">
        <v>170</v>
      </c>
      <c r="F668" t="s">
        <v>223</v>
      </c>
      <c r="G668">
        <v>0</v>
      </c>
    </row>
    <row r="669" spans="1:7" hidden="1" x14ac:dyDescent="0.35">
      <c r="A669">
        <v>2019</v>
      </c>
      <c r="B669" t="s">
        <v>87</v>
      </c>
      <c r="C669" t="s">
        <v>162</v>
      </c>
      <c r="D669" t="s">
        <v>163</v>
      </c>
      <c r="E669" t="s">
        <v>224</v>
      </c>
      <c r="F669" t="s">
        <v>223</v>
      </c>
      <c r="G669">
        <v>88</v>
      </c>
    </row>
    <row r="670" spans="1:7" hidden="1" x14ac:dyDescent="0.35">
      <c r="A670">
        <v>2019</v>
      </c>
      <c r="B670" t="s">
        <v>90</v>
      </c>
      <c r="C670" t="s">
        <v>162</v>
      </c>
      <c r="D670" t="s">
        <v>163</v>
      </c>
      <c r="E670" t="s">
        <v>168</v>
      </c>
      <c r="F670" t="s">
        <v>223</v>
      </c>
      <c r="G670">
        <v>1</v>
      </c>
    </row>
    <row r="671" spans="1:7" hidden="1" x14ac:dyDescent="0.35">
      <c r="A671">
        <v>2019</v>
      </c>
      <c r="B671" t="s">
        <v>90</v>
      </c>
      <c r="C671" t="s">
        <v>162</v>
      </c>
      <c r="D671" t="s">
        <v>163</v>
      </c>
      <c r="E671" t="s">
        <v>169</v>
      </c>
      <c r="F671" t="s">
        <v>223</v>
      </c>
      <c r="G671">
        <v>0</v>
      </c>
    </row>
    <row r="672" spans="1:7" hidden="1" x14ac:dyDescent="0.35">
      <c r="A672">
        <v>2019</v>
      </c>
      <c r="B672" t="s">
        <v>90</v>
      </c>
      <c r="C672" t="s">
        <v>162</v>
      </c>
      <c r="D672" t="s">
        <v>163</v>
      </c>
      <c r="E672" t="s">
        <v>170</v>
      </c>
      <c r="F672" t="s">
        <v>223</v>
      </c>
      <c r="G672">
        <v>80</v>
      </c>
    </row>
    <row r="673" spans="1:7" hidden="1" x14ac:dyDescent="0.35">
      <c r="A673">
        <v>2019</v>
      </c>
      <c r="B673" t="s">
        <v>90</v>
      </c>
      <c r="C673" t="s">
        <v>162</v>
      </c>
      <c r="D673" t="s">
        <v>163</v>
      </c>
      <c r="E673" t="s">
        <v>224</v>
      </c>
      <c r="F673" t="s">
        <v>223</v>
      </c>
      <c r="G673">
        <v>12</v>
      </c>
    </row>
    <row r="674" spans="1:7" hidden="1" x14ac:dyDescent="0.35">
      <c r="A674">
        <v>2019</v>
      </c>
      <c r="B674" t="s">
        <v>93</v>
      </c>
      <c r="C674" t="s">
        <v>162</v>
      </c>
      <c r="D674" t="s">
        <v>163</v>
      </c>
      <c r="E674" t="s">
        <v>168</v>
      </c>
      <c r="F674" t="s">
        <v>223</v>
      </c>
      <c r="G674">
        <v>0</v>
      </c>
    </row>
    <row r="675" spans="1:7" hidden="1" x14ac:dyDescent="0.35">
      <c r="A675">
        <v>2019</v>
      </c>
      <c r="B675" t="s">
        <v>93</v>
      </c>
      <c r="C675" t="s">
        <v>162</v>
      </c>
      <c r="D675" t="s">
        <v>163</v>
      </c>
      <c r="E675" t="s">
        <v>169</v>
      </c>
      <c r="F675" t="s">
        <v>223</v>
      </c>
      <c r="G675">
        <v>1</v>
      </c>
    </row>
    <row r="676" spans="1:7" hidden="1" x14ac:dyDescent="0.35">
      <c r="A676">
        <v>2019</v>
      </c>
      <c r="B676" t="s">
        <v>93</v>
      </c>
      <c r="C676" t="s">
        <v>162</v>
      </c>
      <c r="D676" t="s">
        <v>163</v>
      </c>
      <c r="E676" t="s">
        <v>170</v>
      </c>
      <c r="F676" t="s">
        <v>223</v>
      </c>
      <c r="G676">
        <v>20</v>
      </c>
    </row>
    <row r="677" spans="1:7" hidden="1" x14ac:dyDescent="0.35">
      <c r="A677">
        <v>2019</v>
      </c>
      <c r="B677" t="s">
        <v>93</v>
      </c>
      <c r="C677" t="s">
        <v>162</v>
      </c>
      <c r="D677" t="s">
        <v>163</v>
      </c>
      <c r="E677" t="s">
        <v>224</v>
      </c>
      <c r="F677" t="s">
        <v>223</v>
      </c>
      <c r="G677">
        <v>45</v>
      </c>
    </row>
    <row r="678" spans="1:7" hidden="1" x14ac:dyDescent="0.35">
      <c r="A678">
        <v>2019</v>
      </c>
      <c r="B678" t="s">
        <v>96</v>
      </c>
      <c r="C678" t="s">
        <v>162</v>
      </c>
      <c r="D678" t="s">
        <v>163</v>
      </c>
      <c r="E678" t="s">
        <v>168</v>
      </c>
      <c r="F678" t="s">
        <v>223</v>
      </c>
      <c r="G678">
        <v>0</v>
      </c>
    </row>
    <row r="679" spans="1:7" hidden="1" x14ac:dyDescent="0.35">
      <c r="A679">
        <v>2019</v>
      </c>
      <c r="B679" t="s">
        <v>96</v>
      </c>
      <c r="C679" t="s">
        <v>162</v>
      </c>
      <c r="D679" t="s">
        <v>163</v>
      </c>
      <c r="E679" t="s">
        <v>169</v>
      </c>
      <c r="F679" t="s">
        <v>223</v>
      </c>
      <c r="G679">
        <v>0</v>
      </c>
    </row>
    <row r="680" spans="1:7" hidden="1" x14ac:dyDescent="0.35">
      <c r="A680">
        <v>2019</v>
      </c>
      <c r="B680" t="s">
        <v>96</v>
      </c>
      <c r="C680" t="s">
        <v>162</v>
      </c>
      <c r="D680" t="s">
        <v>163</v>
      </c>
      <c r="E680" t="s">
        <v>170</v>
      </c>
      <c r="F680" t="s">
        <v>223</v>
      </c>
      <c r="G680">
        <v>27</v>
      </c>
    </row>
    <row r="681" spans="1:7" hidden="1" x14ac:dyDescent="0.35">
      <c r="A681">
        <v>2019</v>
      </c>
      <c r="B681" t="s">
        <v>96</v>
      </c>
      <c r="C681" t="s">
        <v>162</v>
      </c>
      <c r="D681" t="s">
        <v>163</v>
      </c>
      <c r="E681" t="s">
        <v>224</v>
      </c>
      <c r="F681" t="s">
        <v>223</v>
      </c>
      <c r="G681">
        <v>12</v>
      </c>
    </row>
    <row r="682" spans="1:7" hidden="1" x14ac:dyDescent="0.35">
      <c r="A682">
        <v>2019</v>
      </c>
      <c r="B682" t="s">
        <v>99</v>
      </c>
      <c r="C682" t="s">
        <v>162</v>
      </c>
      <c r="D682" t="s">
        <v>163</v>
      </c>
      <c r="E682" t="s">
        <v>168</v>
      </c>
      <c r="F682" t="s">
        <v>223</v>
      </c>
      <c r="G682">
        <v>0</v>
      </c>
    </row>
    <row r="683" spans="1:7" hidden="1" x14ac:dyDescent="0.35">
      <c r="A683">
        <v>2019</v>
      </c>
      <c r="B683" t="s">
        <v>99</v>
      </c>
      <c r="C683" t="s">
        <v>162</v>
      </c>
      <c r="D683" t="s">
        <v>163</v>
      </c>
      <c r="E683" t="s">
        <v>169</v>
      </c>
      <c r="F683" t="s">
        <v>223</v>
      </c>
      <c r="G683">
        <v>2</v>
      </c>
    </row>
    <row r="684" spans="1:7" hidden="1" x14ac:dyDescent="0.35">
      <c r="A684">
        <v>2019</v>
      </c>
      <c r="B684" t="s">
        <v>99</v>
      </c>
      <c r="C684" t="s">
        <v>162</v>
      </c>
      <c r="D684" t="s">
        <v>163</v>
      </c>
      <c r="E684" t="s">
        <v>170</v>
      </c>
      <c r="F684" t="s">
        <v>223</v>
      </c>
      <c r="G684">
        <v>126</v>
      </c>
    </row>
    <row r="685" spans="1:7" hidden="1" x14ac:dyDescent="0.35">
      <c r="A685">
        <v>2019</v>
      </c>
      <c r="B685" t="s">
        <v>99</v>
      </c>
      <c r="C685" t="s">
        <v>162</v>
      </c>
      <c r="D685" t="s">
        <v>163</v>
      </c>
      <c r="E685" t="s">
        <v>224</v>
      </c>
      <c r="F685" t="s">
        <v>223</v>
      </c>
      <c r="G685">
        <v>29</v>
      </c>
    </row>
    <row r="686" spans="1:7" hidden="1" x14ac:dyDescent="0.35">
      <c r="A686">
        <v>2019</v>
      </c>
      <c r="B686" t="s">
        <v>102</v>
      </c>
      <c r="C686" t="s">
        <v>162</v>
      </c>
      <c r="D686" t="s">
        <v>163</v>
      </c>
      <c r="E686" t="s">
        <v>168</v>
      </c>
      <c r="F686" t="s">
        <v>223</v>
      </c>
      <c r="G686">
        <v>0</v>
      </c>
    </row>
    <row r="687" spans="1:7" hidden="1" x14ac:dyDescent="0.35">
      <c r="A687">
        <v>2019</v>
      </c>
      <c r="B687" t="s">
        <v>102</v>
      </c>
      <c r="C687" t="s">
        <v>162</v>
      </c>
      <c r="D687" t="s">
        <v>163</v>
      </c>
      <c r="E687" t="s">
        <v>169</v>
      </c>
      <c r="F687" t="s">
        <v>223</v>
      </c>
      <c r="G687">
        <v>0</v>
      </c>
    </row>
    <row r="688" spans="1:7" hidden="1" x14ac:dyDescent="0.35">
      <c r="A688">
        <v>2019</v>
      </c>
      <c r="B688" t="s">
        <v>102</v>
      </c>
      <c r="C688" t="s">
        <v>162</v>
      </c>
      <c r="D688" t="s">
        <v>163</v>
      </c>
      <c r="E688" t="s">
        <v>170</v>
      </c>
      <c r="F688" t="s">
        <v>223</v>
      </c>
      <c r="G688">
        <v>0</v>
      </c>
    </row>
    <row r="689" spans="1:7" hidden="1" x14ac:dyDescent="0.35">
      <c r="A689">
        <v>2019</v>
      </c>
      <c r="B689" t="s">
        <v>102</v>
      </c>
      <c r="C689" t="s">
        <v>162</v>
      </c>
      <c r="D689" t="s">
        <v>163</v>
      </c>
      <c r="E689" t="s">
        <v>177</v>
      </c>
      <c r="F689" t="s">
        <v>223</v>
      </c>
      <c r="G689">
        <v>82</v>
      </c>
    </row>
    <row r="690" spans="1:7" x14ac:dyDescent="0.35">
      <c r="A690">
        <v>2019</v>
      </c>
      <c r="B690" t="s">
        <v>105</v>
      </c>
      <c r="C690" t="s">
        <v>162</v>
      </c>
      <c r="D690" t="s">
        <v>163</v>
      </c>
      <c r="E690" t="s">
        <v>168</v>
      </c>
      <c r="F690" t="s">
        <v>223</v>
      </c>
      <c r="G690">
        <v>1</v>
      </c>
    </row>
    <row r="691" spans="1:7" x14ac:dyDescent="0.35">
      <c r="A691">
        <v>2019</v>
      </c>
      <c r="B691" t="s">
        <v>105</v>
      </c>
      <c r="C691" t="s">
        <v>162</v>
      </c>
      <c r="D691" t="s">
        <v>163</v>
      </c>
      <c r="E691" t="s">
        <v>169</v>
      </c>
      <c r="F691" t="s">
        <v>223</v>
      </c>
      <c r="G691">
        <v>1</v>
      </c>
    </row>
    <row r="692" spans="1:7" x14ac:dyDescent="0.35">
      <c r="A692">
        <v>2019</v>
      </c>
      <c r="B692" t="s">
        <v>105</v>
      </c>
      <c r="C692" t="s">
        <v>162</v>
      </c>
      <c r="D692" t="s">
        <v>163</v>
      </c>
      <c r="E692" t="s">
        <v>170</v>
      </c>
      <c r="F692" t="s">
        <v>223</v>
      </c>
      <c r="G692">
        <v>52</v>
      </c>
    </row>
    <row r="693" spans="1:7" x14ac:dyDescent="0.35">
      <c r="A693">
        <v>2019</v>
      </c>
      <c r="B693" t="s">
        <v>105</v>
      </c>
      <c r="C693" t="s">
        <v>162</v>
      </c>
      <c r="D693" t="s">
        <v>163</v>
      </c>
      <c r="E693" t="s">
        <v>224</v>
      </c>
      <c r="F693" t="s">
        <v>223</v>
      </c>
      <c r="G693">
        <v>20</v>
      </c>
    </row>
    <row r="694" spans="1:7" hidden="1" x14ac:dyDescent="0.35">
      <c r="A694">
        <v>2019</v>
      </c>
      <c r="B694" t="s">
        <v>108</v>
      </c>
      <c r="C694" t="s">
        <v>162</v>
      </c>
      <c r="D694" t="s">
        <v>163</v>
      </c>
      <c r="E694" t="s">
        <v>168</v>
      </c>
      <c r="F694" t="s">
        <v>223</v>
      </c>
      <c r="G694">
        <v>1</v>
      </c>
    </row>
    <row r="695" spans="1:7" hidden="1" x14ac:dyDescent="0.35">
      <c r="A695">
        <v>2019</v>
      </c>
      <c r="B695" t="s">
        <v>108</v>
      </c>
      <c r="C695" t="s">
        <v>162</v>
      </c>
      <c r="D695" t="s">
        <v>163</v>
      </c>
      <c r="E695" t="s">
        <v>169</v>
      </c>
      <c r="F695" t="s">
        <v>223</v>
      </c>
      <c r="G695">
        <v>4</v>
      </c>
    </row>
    <row r="696" spans="1:7" hidden="1" x14ac:dyDescent="0.35">
      <c r="A696">
        <v>2019</v>
      </c>
      <c r="B696" t="s">
        <v>108</v>
      </c>
      <c r="C696" t="s">
        <v>162</v>
      </c>
      <c r="D696" t="s">
        <v>163</v>
      </c>
      <c r="E696" t="s">
        <v>170</v>
      </c>
      <c r="F696" t="s">
        <v>223</v>
      </c>
      <c r="G696">
        <v>180</v>
      </c>
    </row>
    <row r="697" spans="1:7" hidden="1" x14ac:dyDescent="0.35">
      <c r="A697">
        <v>2019</v>
      </c>
      <c r="B697" t="s">
        <v>108</v>
      </c>
      <c r="C697" t="s">
        <v>162</v>
      </c>
      <c r="D697" t="s">
        <v>163</v>
      </c>
      <c r="E697" t="s">
        <v>224</v>
      </c>
      <c r="F697" t="s">
        <v>223</v>
      </c>
      <c r="G697">
        <v>30</v>
      </c>
    </row>
    <row r="698" spans="1:7" hidden="1" x14ac:dyDescent="0.35">
      <c r="A698">
        <v>2019</v>
      </c>
      <c r="B698" t="s">
        <v>111</v>
      </c>
      <c r="C698" t="s">
        <v>162</v>
      </c>
      <c r="D698" t="s">
        <v>163</v>
      </c>
      <c r="E698" t="s">
        <v>168</v>
      </c>
      <c r="F698" t="s">
        <v>223</v>
      </c>
      <c r="G698">
        <v>0</v>
      </c>
    </row>
    <row r="699" spans="1:7" hidden="1" x14ac:dyDescent="0.35">
      <c r="A699">
        <v>2019</v>
      </c>
      <c r="B699" t="s">
        <v>111</v>
      </c>
      <c r="C699" t="s">
        <v>162</v>
      </c>
      <c r="D699" t="s">
        <v>163</v>
      </c>
      <c r="E699" t="s">
        <v>169</v>
      </c>
      <c r="F699" t="s">
        <v>223</v>
      </c>
      <c r="G699">
        <v>1</v>
      </c>
    </row>
    <row r="700" spans="1:7" hidden="1" x14ac:dyDescent="0.35">
      <c r="A700">
        <v>2019</v>
      </c>
      <c r="B700" t="s">
        <v>111</v>
      </c>
      <c r="C700" t="s">
        <v>162</v>
      </c>
      <c r="D700" t="s">
        <v>163</v>
      </c>
      <c r="E700" t="s">
        <v>170</v>
      </c>
      <c r="F700" t="s">
        <v>223</v>
      </c>
      <c r="G700">
        <v>53</v>
      </c>
    </row>
    <row r="701" spans="1:7" hidden="1" x14ac:dyDescent="0.35">
      <c r="A701">
        <v>2019</v>
      </c>
      <c r="B701" t="s">
        <v>111</v>
      </c>
      <c r="C701" t="s">
        <v>162</v>
      </c>
      <c r="D701" t="s">
        <v>163</v>
      </c>
      <c r="E701" t="s">
        <v>224</v>
      </c>
      <c r="F701" t="s">
        <v>223</v>
      </c>
      <c r="G701">
        <v>168</v>
      </c>
    </row>
    <row r="702" spans="1:7" hidden="1" x14ac:dyDescent="0.35">
      <c r="A702">
        <v>2019</v>
      </c>
      <c r="B702" t="s">
        <v>114</v>
      </c>
      <c r="C702" t="s">
        <v>162</v>
      </c>
      <c r="D702" t="s">
        <v>163</v>
      </c>
      <c r="E702" t="s">
        <v>168</v>
      </c>
      <c r="F702" t="s">
        <v>223</v>
      </c>
      <c r="G702">
        <v>2</v>
      </c>
    </row>
    <row r="703" spans="1:7" hidden="1" x14ac:dyDescent="0.35">
      <c r="A703">
        <v>2019</v>
      </c>
      <c r="B703" t="s">
        <v>114</v>
      </c>
      <c r="C703" t="s">
        <v>162</v>
      </c>
      <c r="D703" t="s">
        <v>163</v>
      </c>
      <c r="E703" t="s">
        <v>169</v>
      </c>
      <c r="F703" t="s">
        <v>223</v>
      </c>
      <c r="G703">
        <v>0</v>
      </c>
    </row>
    <row r="704" spans="1:7" hidden="1" x14ac:dyDescent="0.35">
      <c r="A704">
        <v>2019</v>
      </c>
      <c r="B704" t="s">
        <v>114</v>
      </c>
      <c r="C704" t="s">
        <v>162</v>
      </c>
      <c r="D704" t="s">
        <v>163</v>
      </c>
      <c r="E704" t="s">
        <v>170</v>
      </c>
      <c r="F704" t="s">
        <v>223</v>
      </c>
      <c r="G704">
        <v>62</v>
      </c>
    </row>
    <row r="705" spans="1:7" hidden="1" x14ac:dyDescent="0.35">
      <c r="A705">
        <v>2019</v>
      </c>
      <c r="B705" t="s">
        <v>114</v>
      </c>
      <c r="C705" t="s">
        <v>162</v>
      </c>
      <c r="D705" t="s">
        <v>163</v>
      </c>
      <c r="E705" t="s">
        <v>224</v>
      </c>
      <c r="F705" t="s">
        <v>223</v>
      </c>
      <c r="G705">
        <v>32</v>
      </c>
    </row>
    <row r="706" spans="1:7" hidden="1" x14ac:dyDescent="0.35">
      <c r="A706">
        <v>2019</v>
      </c>
      <c r="B706" t="s">
        <v>117</v>
      </c>
      <c r="C706" t="s">
        <v>162</v>
      </c>
      <c r="D706" t="s">
        <v>163</v>
      </c>
      <c r="E706" t="s">
        <v>168</v>
      </c>
      <c r="F706" t="s">
        <v>223</v>
      </c>
      <c r="G706">
        <v>0</v>
      </c>
    </row>
    <row r="707" spans="1:7" hidden="1" x14ac:dyDescent="0.35">
      <c r="A707">
        <v>2019</v>
      </c>
      <c r="B707" t="s">
        <v>117</v>
      </c>
      <c r="C707" t="s">
        <v>162</v>
      </c>
      <c r="D707" t="s">
        <v>163</v>
      </c>
      <c r="E707" t="s">
        <v>169</v>
      </c>
      <c r="F707" t="s">
        <v>223</v>
      </c>
      <c r="G707">
        <v>0</v>
      </c>
    </row>
    <row r="708" spans="1:7" hidden="1" x14ac:dyDescent="0.35">
      <c r="A708">
        <v>2019</v>
      </c>
      <c r="B708" t="s">
        <v>117</v>
      </c>
      <c r="C708" t="s">
        <v>162</v>
      </c>
      <c r="D708" t="s">
        <v>163</v>
      </c>
      <c r="E708" t="s">
        <v>170</v>
      </c>
      <c r="F708" t="s">
        <v>223</v>
      </c>
      <c r="G708">
        <v>63</v>
      </c>
    </row>
    <row r="709" spans="1:7" hidden="1" x14ac:dyDescent="0.35">
      <c r="A709">
        <v>2019</v>
      </c>
      <c r="B709" t="s">
        <v>117</v>
      </c>
      <c r="C709" t="s">
        <v>162</v>
      </c>
      <c r="D709" t="s">
        <v>163</v>
      </c>
      <c r="E709" t="s">
        <v>224</v>
      </c>
      <c r="F709" t="s">
        <v>223</v>
      </c>
      <c r="G709">
        <v>75</v>
      </c>
    </row>
    <row r="710" spans="1:7" hidden="1" x14ac:dyDescent="0.35">
      <c r="A710">
        <v>2019</v>
      </c>
      <c r="B710" t="s">
        <v>120</v>
      </c>
      <c r="C710" t="s">
        <v>162</v>
      </c>
      <c r="D710" t="s">
        <v>163</v>
      </c>
      <c r="E710" t="s">
        <v>168</v>
      </c>
      <c r="F710" t="s">
        <v>223</v>
      </c>
      <c r="G710">
        <v>0</v>
      </c>
    </row>
    <row r="711" spans="1:7" hidden="1" x14ac:dyDescent="0.35">
      <c r="A711">
        <v>2019</v>
      </c>
      <c r="B711" t="s">
        <v>120</v>
      </c>
      <c r="C711" t="s">
        <v>162</v>
      </c>
      <c r="D711" t="s">
        <v>163</v>
      </c>
      <c r="E711" t="s">
        <v>169</v>
      </c>
      <c r="F711" t="s">
        <v>223</v>
      </c>
      <c r="G711">
        <v>2</v>
      </c>
    </row>
    <row r="712" spans="1:7" hidden="1" x14ac:dyDescent="0.35">
      <c r="A712">
        <v>2019</v>
      </c>
      <c r="B712" t="s">
        <v>120</v>
      </c>
      <c r="C712" t="s">
        <v>162</v>
      </c>
      <c r="D712" t="s">
        <v>163</v>
      </c>
      <c r="E712" t="s">
        <v>170</v>
      </c>
      <c r="F712" t="s">
        <v>223</v>
      </c>
      <c r="G712">
        <v>179</v>
      </c>
    </row>
    <row r="713" spans="1:7" hidden="1" x14ac:dyDescent="0.35">
      <c r="A713">
        <v>2019</v>
      </c>
      <c r="B713" t="s">
        <v>120</v>
      </c>
      <c r="C713" t="s">
        <v>162</v>
      </c>
      <c r="D713" t="s">
        <v>163</v>
      </c>
      <c r="E713" t="s">
        <v>224</v>
      </c>
      <c r="F713" t="s">
        <v>223</v>
      </c>
      <c r="G713">
        <v>19</v>
      </c>
    </row>
    <row r="714" spans="1:7" hidden="1" x14ac:dyDescent="0.35">
      <c r="A714">
        <v>2019</v>
      </c>
      <c r="B714" t="s">
        <v>123</v>
      </c>
      <c r="C714" t="s">
        <v>162</v>
      </c>
      <c r="D714" t="s">
        <v>163</v>
      </c>
      <c r="E714" t="s">
        <v>168</v>
      </c>
      <c r="F714" t="s">
        <v>223</v>
      </c>
      <c r="G714">
        <v>0</v>
      </c>
    </row>
    <row r="715" spans="1:7" hidden="1" x14ac:dyDescent="0.35">
      <c r="A715">
        <v>2019</v>
      </c>
      <c r="B715" t="s">
        <v>123</v>
      </c>
      <c r="C715" t="s">
        <v>162</v>
      </c>
      <c r="D715" t="s">
        <v>163</v>
      </c>
      <c r="E715" t="s">
        <v>169</v>
      </c>
      <c r="F715" t="s">
        <v>223</v>
      </c>
      <c r="G715">
        <v>0</v>
      </c>
    </row>
    <row r="716" spans="1:7" hidden="1" x14ac:dyDescent="0.35">
      <c r="A716">
        <v>2019</v>
      </c>
      <c r="B716" t="s">
        <v>123</v>
      </c>
      <c r="C716" t="s">
        <v>162</v>
      </c>
      <c r="D716" t="s">
        <v>163</v>
      </c>
      <c r="E716" t="s">
        <v>170</v>
      </c>
      <c r="F716" t="s">
        <v>223</v>
      </c>
      <c r="G716">
        <v>0</v>
      </c>
    </row>
    <row r="717" spans="1:7" hidden="1" x14ac:dyDescent="0.35">
      <c r="A717">
        <v>2019</v>
      </c>
      <c r="B717" t="s">
        <v>123</v>
      </c>
      <c r="C717" t="s">
        <v>162</v>
      </c>
      <c r="D717" t="s">
        <v>163</v>
      </c>
      <c r="E717" t="s">
        <v>177</v>
      </c>
      <c r="F717" t="s">
        <v>223</v>
      </c>
      <c r="G717">
        <v>67</v>
      </c>
    </row>
    <row r="718" spans="1:7" hidden="1" x14ac:dyDescent="0.35">
      <c r="A718">
        <v>2019</v>
      </c>
      <c r="B718" t="s">
        <v>126</v>
      </c>
      <c r="C718" t="s">
        <v>162</v>
      </c>
      <c r="D718" t="s">
        <v>163</v>
      </c>
      <c r="E718" t="s">
        <v>168</v>
      </c>
      <c r="F718" t="s">
        <v>223</v>
      </c>
      <c r="G718">
        <v>1</v>
      </c>
    </row>
    <row r="719" spans="1:7" hidden="1" x14ac:dyDescent="0.35">
      <c r="A719">
        <v>2019</v>
      </c>
      <c r="B719" t="s">
        <v>126</v>
      </c>
      <c r="C719" t="s">
        <v>162</v>
      </c>
      <c r="D719" t="s">
        <v>163</v>
      </c>
      <c r="E719" t="s">
        <v>169</v>
      </c>
      <c r="F719" t="s">
        <v>223</v>
      </c>
      <c r="G719">
        <v>4</v>
      </c>
    </row>
    <row r="720" spans="1:7" hidden="1" x14ac:dyDescent="0.35">
      <c r="A720">
        <v>2019</v>
      </c>
      <c r="B720" t="s">
        <v>126</v>
      </c>
      <c r="C720" t="s">
        <v>162</v>
      </c>
      <c r="D720" t="s">
        <v>163</v>
      </c>
      <c r="E720" t="s">
        <v>170</v>
      </c>
      <c r="F720" t="s">
        <v>223</v>
      </c>
      <c r="G720">
        <v>311</v>
      </c>
    </row>
    <row r="721" spans="1:7" hidden="1" x14ac:dyDescent="0.35">
      <c r="A721">
        <v>2019</v>
      </c>
      <c r="B721" t="s">
        <v>126</v>
      </c>
      <c r="C721" t="s">
        <v>162</v>
      </c>
      <c r="D721" t="s">
        <v>163</v>
      </c>
      <c r="E721" t="s">
        <v>224</v>
      </c>
      <c r="F721" t="s">
        <v>223</v>
      </c>
      <c r="G721">
        <v>134</v>
      </c>
    </row>
    <row r="722" spans="1:7" hidden="1" x14ac:dyDescent="0.35">
      <c r="A722">
        <v>2019</v>
      </c>
      <c r="B722" t="s">
        <v>129</v>
      </c>
      <c r="C722" t="s">
        <v>162</v>
      </c>
      <c r="D722" t="s">
        <v>163</v>
      </c>
      <c r="E722" t="s">
        <v>168</v>
      </c>
      <c r="F722" t="s">
        <v>223</v>
      </c>
      <c r="G722">
        <v>0</v>
      </c>
    </row>
    <row r="723" spans="1:7" hidden="1" x14ac:dyDescent="0.35">
      <c r="A723">
        <v>2019</v>
      </c>
      <c r="B723" t="s">
        <v>129</v>
      </c>
      <c r="C723" t="s">
        <v>162</v>
      </c>
      <c r="D723" t="s">
        <v>163</v>
      </c>
      <c r="E723" t="s">
        <v>169</v>
      </c>
      <c r="F723" t="s">
        <v>223</v>
      </c>
      <c r="G723">
        <v>0</v>
      </c>
    </row>
    <row r="724" spans="1:7" hidden="1" x14ac:dyDescent="0.35">
      <c r="A724">
        <v>2019</v>
      </c>
      <c r="B724" t="s">
        <v>129</v>
      </c>
      <c r="C724" t="s">
        <v>162</v>
      </c>
      <c r="D724" t="s">
        <v>163</v>
      </c>
      <c r="E724" t="s">
        <v>170</v>
      </c>
      <c r="F724" t="s">
        <v>223</v>
      </c>
      <c r="G724">
        <v>26</v>
      </c>
    </row>
    <row r="725" spans="1:7" hidden="1" x14ac:dyDescent="0.35">
      <c r="A725">
        <v>2019</v>
      </c>
      <c r="B725" t="s">
        <v>129</v>
      </c>
      <c r="C725" t="s">
        <v>162</v>
      </c>
      <c r="D725" t="s">
        <v>163</v>
      </c>
      <c r="E725" t="s">
        <v>224</v>
      </c>
      <c r="F725" t="s">
        <v>223</v>
      </c>
      <c r="G725">
        <v>69</v>
      </c>
    </row>
    <row r="726" spans="1:7" hidden="1" x14ac:dyDescent="0.35">
      <c r="A726">
        <v>2019</v>
      </c>
      <c r="B726" t="s">
        <v>132</v>
      </c>
      <c r="C726" t="s">
        <v>162</v>
      </c>
      <c r="D726" t="s">
        <v>163</v>
      </c>
      <c r="E726" t="s">
        <v>168</v>
      </c>
      <c r="F726" t="s">
        <v>223</v>
      </c>
      <c r="G726">
        <v>2</v>
      </c>
    </row>
    <row r="727" spans="1:7" hidden="1" x14ac:dyDescent="0.35">
      <c r="A727">
        <v>2019</v>
      </c>
      <c r="B727" t="s">
        <v>132</v>
      </c>
      <c r="C727" t="s">
        <v>162</v>
      </c>
      <c r="D727" t="s">
        <v>163</v>
      </c>
      <c r="E727" t="s">
        <v>169</v>
      </c>
      <c r="F727" t="s">
        <v>223</v>
      </c>
      <c r="G727">
        <v>1</v>
      </c>
    </row>
    <row r="728" spans="1:7" hidden="1" x14ac:dyDescent="0.35">
      <c r="A728">
        <v>2019</v>
      </c>
      <c r="B728" t="s">
        <v>132</v>
      </c>
      <c r="C728" t="s">
        <v>162</v>
      </c>
      <c r="D728" t="s">
        <v>163</v>
      </c>
      <c r="E728" t="s">
        <v>170</v>
      </c>
      <c r="F728" t="s">
        <v>223</v>
      </c>
      <c r="G728">
        <v>87</v>
      </c>
    </row>
    <row r="729" spans="1:7" hidden="1" x14ac:dyDescent="0.35">
      <c r="A729">
        <v>2019</v>
      </c>
      <c r="B729" t="s">
        <v>132</v>
      </c>
      <c r="C729" t="s">
        <v>162</v>
      </c>
      <c r="D729" t="s">
        <v>163</v>
      </c>
      <c r="E729" t="s">
        <v>224</v>
      </c>
      <c r="F729" t="s">
        <v>223</v>
      </c>
      <c r="G729">
        <v>214</v>
      </c>
    </row>
    <row r="730" spans="1:7" hidden="1" x14ac:dyDescent="0.35">
      <c r="A730">
        <v>2019</v>
      </c>
      <c r="B730" t="s">
        <v>182</v>
      </c>
      <c r="C730" t="s">
        <v>162</v>
      </c>
      <c r="D730" t="s">
        <v>163</v>
      </c>
      <c r="E730" t="s">
        <v>168</v>
      </c>
      <c r="F730" t="s">
        <v>223</v>
      </c>
      <c r="G730">
        <v>2</v>
      </c>
    </row>
    <row r="731" spans="1:7" hidden="1" x14ac:dyDescent="0.35">
      <c r="A731">
        <v>2019</v>
      </c>
      <c r="B731" t="s">
        <v>182</v>
      </c>
      <c r="C731" t="s">
        <v>162</v>
      </c>
      <c r="D731" t="s">
        <v>163</v>
      </c>
      <c r="E731" t="s">
        <v>169</v>
      </c>
      <c r="F731" t="s">
        <v>223</v>
      </c>
      <c r="G731">
        <v>2</v>
      </c>
    </row>
    <row r="732" spans="1:7" hidden="1" x14ac:dyDescent="0.35">
      <c r="A732">
        <v>2019</v>
      </c>
      <c r="B732" t="s">
        <v>182</v>
      </c>
      <c r="C732" t="s">
        <v>162</v>
      </c>
      <c r="D732" t="s">
        <v>163</v>
      </c>
      <c r="E732" t="s">
        <v>170</v>
      </c>
      <c r="F732" t="s">
        <v>223</v>
      </c>
      <c r="G732">
        <v>214</v>
      </c>
    </row>
    <row r="733" spans="1:7" hidden="1" x14ac:dyDescent="0.35">
      <c r="A733">
        <v>2019</v>
      </c>
      <c r="B733" t="s">
        <v>182</v>
      </c>
      <c r="C733" t="s">
        <v>162</v>
      </c>
      <c r="D733" t="s">
        <v>163</v>
      </c>
      <c r="E733" t="s">
        <v>224</v>
      </c>
      <c r="F733" t="s">
        <v>223</v>
      </c>
      <c r="G733">
        <v>70</v>
      </c>
    </row>
    <row r="734" spans="1:7" hidden="1" x14ac:dyDescent="0.35">
      <c r="A734">
        <v>2019</v>
      </c>
      <c r="B734" t="s">
        <v>138</v>
      </c>
      <c r="C734" t="s">
        <v>162</v>
      </c>
      <c r="D734" t="s">
        <v>163</v>
      </c>
      <c r="E734" t="s">
        <v>168</v>
      </c>
      <c r="F734" t="s">
        <v>223</v>
      </c>
      <c r="G734">
        <v>0</v>
      </c>
    </row>
    <row r="735" spans="1:7" hidden="1" x14ac:dyDescent="0.35">
      <c r="A735">
        <v>2019</v>
      </c>
      <c r="B735" t="s">
        <v>138</v>
      </c>
      <c r="C735" t="s">
        <v>162</v>
      </c>
      <c r="D735" t="s">
        <v>163</v>
      </c>
      <c r="E735" t="s">
        <v>169</v>
      </c>
      <c r="F735" t="s">
        <v>223</v>
      </c>
      <c r="G735">
        <v>0</v>
      </c>
    </row>
    <row r="736" spans="1:7" hidden="1" x14ac:dyDescent="0.35">
      <c r="A736">
        <v>2019</v>
      </c>
      <c r="B736" t="s">
        <v>138</v>
      </c>
      <c r="C736" t="s">
        <v>162</v>
      </c>
      <c r="D736" t="s">
        <v>163</v>
      </c>
      <c r="E736" t="s">
        <v>170</v>
      </c>
      <c r="F736" t="s">
        <v>223</v>
      </c>
      <c r="G736">
        <v>5</v>
      </c>
    </row>
    <row r="737" spans="1:10" hidden="1" x14ac:dyDescent="0.35">
      <c r="A737">
        <v>2019</v>
      </c>
      <c r="B737" t="s">
        <v>138</v>
      </c>
      <c r="C737" t="s">
        <v>162</v>
      </c>
      <c r="D737" t="s">
        <v>163</v>
      </c>
      <c r="E737" t="s">
        <v>224</v>
      </c>
      <c r="F737" t="s">
        <v>223</v>
      </c>
      <c r="G737">
        <v>0</v>
      </c>
    </row>
    <row r="738" spans="1:10" s="34" customFormat="1" hidden="1" x14ac:dyDescent="0.35">
      <c r="A738" s="34">
        <v>2018</v>
      </c>
      <c r="B738" s="34" t="s">
        <v>0</v>
      </c>
      <c r="C738" s="34" t="str">
        <f>VLOOKUP(B738,lookup!A:C,3,FALSE)</f>
        <v>Non Metropolitan Fire Authorities</v>
      </c>
      <c r="D738" s="34" t="str">
        <f>VLOOKUP(B738,lookup!A:D,4,FALSE)</f>
        <v>E31000001</v>
      </c>
      <c r="E738" s="34" t="s">
        <v>169</v>
      </c>
      <c r="F738" s="34" t="s">
        <v>156</v>
      </c>
      <c r="G738" s="35">
        <v>1</v>
      </c>
      <c r="H738" s="66">
        <v>466</v>
      </c>
      <c r="I738" s="35">
        <v>1</v>
      </c>
      <c r="J738" s="67">
        <f>I738-G738</f>
        <v>0</v>
      </c>
    </row>
    <row r="739" spans="1:10" s="34" customFormat="1" hidden="1" x14ac:dyDescent="0.35">
      <c r="A739" s="34">
        <v>2018</v>
      </c>
      <c r="B739" s="34" t="s">
        <v>0</v>
      </c>
      <c r="C739" s="34" t="str">
        <f>VLOOKUP(B739,lookup!A:C,3,FALSE)</f>
        <v>Non Metropolitan Fire Authorities</v>
      </c>
      <c r="D739" s="34" t="str">
        <f>VLOOKUP(B739,lookup!A:D,4,FALSE)</f>
        <v>E31000001</v>
      </c>
      <c r="E739" s="34" t="s">
        <v>170</v>
      </c>
      <c r="F739" s="34" t="s">
        <v>156</v>
      </c>
      <c r="G739" s="35">
        <v>309</v>
      </c>
      <c r="I739" s="35">
        <v>309</v>
      </c>
      <c r="J739" s="67">
        <f t="shared" ref="J739:J802" si="0">I739-G739</f>
        <v>0</v>
      </c>
    </row>
    <row r="740" spans="1:10" s="34" customFormat="1" hidden="1" x14ac:dyDescent="0.35">
      <c r="A740" s="34">
        <v>2018</v>
      </c>
      <c r="B740" s="34" t="s">
        <v>0</v>
      </c>
      <c r="C740" s="34" t="str">
        <f>VLOOKUP(B740,lookup!A:C,3,FALSE)</f>
        <v>Non Metropolitan Fire Authorities</v>
      </c>
      <c r="D740" s="34" t="str">
        <f>VLOOKUP(B740,lookup!A:D,4,FALSE)</f>
        <v>E31000001</v>
      </c>
      <c r="E740" s="34" t="s">
        <v>168</v>
      </c>
      <c r="F740" s="34" t="s">
        <v>156</v>
      </c>
      <c r="G740" s="35">
        <v>2</v>
      </c>
      <c r="I740" s="35">
        <v>2</v>
      </c>
      <c r="J740" s="67">
        <f t="shared" si="0"/>
        <v>0</v>
      </c>
    </row>
    <row r="741" spans="1:10" s="34" customFormat="1" hidden="1" x14ac:dyDescent="0.35">
      <c r="A741" s="34">
        <v>2018</v>
      </c>
      <c r="B741" s="34" t="s">
        <v>0</v>
      </c>
      <c r="C741" s="34" t="str">
        <f>VLOOKUP(B741,lookup!A:C,3,FALSE)</f>
        <v>Non Metropolitan Fire Authorities</v>
      </c>
      <c r="D741" s="34" t="str">
        <f>VLOOKUP(B741,lookup!A:D,4,FALSE)</f>
        <v>E31000001</v>
      </c>
      <c r="E741" s="34" t="s">
        <v>167</v>
      </c>
      <c r="F741" s="34" t="s">
        <v>156</v>
      </c>
      <c r="G741" s="35">
        <v>180</v>
      </c>
      <c r="I741" s="35">
        <v>180</v>
      </c>
      <c r="J741" s="67">
        <f t="shared" si="0"/>
        <v>0</v>
      </c>
    </row>
    <row r="742" spans="1:10" s="34" customFormat="1" hidden="1" x14ac:dyDescent="0.35">
      <c r="A742" s="34">
        <v>2018</v>
      </c>
      <c r="B742" s="34" t="s">
        <v>0</v>
      </c>
      <c r="C742" s="34" t="str">
        <f>VLOOKUP(B742,lookup!A:C,3,FALSE)</f>
        <v>Non Metropolitan Fire Authorities</v>
      </c>
      <c r="D742" s="34" t="str">
        <f>VLOOKUP(B742,lookup!A:D,4,FALSE)</f>
        <v>E31000001</v>
      </c>
      <c r="E742" s="34" t="s">
        <v>169</v>
      </c>
      <c r="F742" s="34" t="s">
        <v>157</v>
      </c>
      <c r="G742" s="35">
        <v>1</v>
      </c>
      <c r="I742" s="35">
        <v>1</v>
      </c>
      <c r="J742" s="67">
        <f t="shared" si="0"/>
        <v>0</v>
      </c>
    </row>
    <row r="743" spans="1:10" s="34" customFormat="1" hidden="1" x14ac:dyDescent="0.35">
      <c r="A743" s="34">
        <v>2018</v>
      </c>
      <c r="B743" s="34" t="s">
        <v>0</v>
      </c>
      <c r="C743" s="34" t="str">
        <f>VLOOKUP(B743,lookup!A:C,3,FALSE)</f>
        <v>Non Metropolitan Fire Authorities</v>
      </c>
      <c r="D743" s="34" t="str">
        <f>VLOOKUP(B743,lookup!A:D,4,FALSE)</f>
        <v>E31000001</v>
      </c>
      <c r="E743" s="34" t="s">
        <v>170</v>
      </c>
      <c r="F743" s="34" t="s">
        <v>157</v>
      </c>
      <c r="G743" s="35">
        <v>148</v>
      </c>
      <c r="I743" s="35">
        <v>148</v>
      </c>
      <c r="J743" s="67">
        <f t="shared" si="0"/>
        <v>0</v>
      </c>
    </row>
    <row r="744" spans="1:10" s="34" customFormat="1" hidden="1" x14ac:dyDescent="0.35">
      <c r="A744" s="34">
        <v>2018</v>
      </c>
      <c r="B744" s="34" t="s">
        <v>0</v>
      </c>
      <c r="C744" s="34" t="str">
        <f>VLOOKUP(B744,lookup!A:C,3,FALSE)</f>
        <v>Non Metropolitan Fire Authorities</v>
      </c>
      <c r="D744" s="34" t="str">
        <f>VLOOKUP(B744,lookup!A:D,4,FALSE)</f>
        <v>E31000001</v>
      </c>
      <c r="E744" s="34" t="s">
        <v>168</v>
      </c>
      <c r="F744" s="34" t="s">
        <v>157</v>
      </c>
      <c r="G744" s="35">
        <v>3</v>
      </c>
      <c r="I744" s="35">
        <v>3</v>
      </c>
      <c r="J744" s="67">
        <f t="shared" si="0"/>
        <v>0</v>
      </c>
    </row>
    <row r="745" spans="1:10" s="34" customFormat="1" hidden="1" x14ac:dyDescent="0.35">
      <c r="A745" s="34">
        <v>2018</v>
      </c>
      <c r="B745" s="34" t="s">
        <v>0</v>
      </c>
      <c r="C745" s="34" t="str">
        <f>VLOOKUP(B745,lookup!A:C,3,FALSE)</f>
        <v>Non Metropolitan Fire Authorities</v>
      </c>
      <c r="D745" s="34" t="str">
        <f>VLOOKUP(B745,lookup!A:D,4,FALSE)</f>
        <v>E31000001</v>
      </c>
      <c r="E745" s="34" t="s">
        <v>167</v>
      </c>
      <c r="F745" s="34" t="s">
        <v>157</v>
      </c>
      <c r="G745" s="35">
        <v>49</v>
      </c>
      <c r="I745" s="35">
        <v>49</v>
      </c>
      <c r="J745" s="67">
        <f t="shared" si="0"/>
        <v>0</v>
      </c>
    </row>
    <row r="746" spans="1:10" s="34" customFormat="1" hidden="1" x14ac:dyDescent="0.35">
      <c r="A746" s="34">
        <v>2018</v>
      </c>
      <c r="B746" s="34" t="s">
        <v>0</v>
      </c>
      <c r="C746" s="34" t="str">
        <f>VLOOKUP(B746,lookup!A:C,3,FALSE)</f>
        <v>Non Metropolitan Fire Authorities</v>
      </c>
      <c r="D746" s="34" t="str">
        <f>VLOOKUP(B746,lookup!A:D,4,FALSE)</f>
        <v>E31000001</v>
      </c>
      <c r="E746" s="34" t="s">
        <v>169</v>
      </c>
      <c r="F746" s="34" t="s">
        <v>149</v>
      </c>
      <c r="G746" s="35">
        <v>0</v>
      </c>
      <c r="I746" s="35">
        <v>0</v>
      </c>
      <c r="J746" s="67">
        <f t="shared" si="0"/>
        <v>0</v>
      </c>
    </row>
    <row r="747" spans="1:10" s="34" customFormat="1" hidden="1" x14ac:dyDescent="0.35">
      <c r="A747" s="34">
        <v>2018</v>
      </c>
      <c r="B747" s="34" t="s">
        <v>0</v>
      </c>
      <c r="C747" s="34" t="str">
        <f>VLOOKUP(B747,lookup!A:C,3,FALSE)</f>
        <v>Non Metropolitan Fire Authorities</v>
      </c>
      <c r="D747" s="34" t="str">
        <f>VLOOKUP(B747,lookup!A:D,4,FALSE)</f>
        <v>E31000001</v>
      </c>
      <c r="E747" s="34" t="s">
        <v>170</v>
      </c>
      <c r="F747" s="34" t="s">
        <v>149</v>
      </c>
      <c r="G747" s="35">
        <v>23</v>
      </c>
      <c r="I747" s="35">
        <v>23</v>
      </c>
      <c r="J747" s="67">
        <f t="shared" si="0"/>
        <v>0</v>
      </c>
    </row>
    <row r="748" spans="1:10" s="34" customFormat="1" hidden="1" x14ac:dyDescent="0.35">
      <c r="A748" s="34">
        <v>2018</v>
      </c>
      <c r="B748" s="34" t="s">
        <v>0</v>
      </c>
      <c r="C748" s="34" t="str">
        <f>VLOOKUP(B748,lookup!A:C,3,FALSE)</f>
        <v>Non Metropolitan Fire Authorities</v>
      </c>
      <c r="D748" s="34" t="str">
        <f>VLOOKUP(B748,lookup!A:D,4,FALSE)</f>
        <v>E31000001</v>
      </c>
      <c r="E748" s="34" t="s">
        <v>168</v>
      </c>
      <c r="F748" s="34" t="s">
        <v>149</v>
      </c>
      <c r="G748" s="35">
        <v>0</v>
      </c>
      <c r="I748" s="35">
        <v>0</v>
      </c>
      <c r="J748" s="67">
        <f t="shared" si="0"/>
        <v>0</v>
      </c>
    </row>
    <row r="749" spans="1:10" s="34" customFormat="1" hidden="1" x14ac:dyDescent="0.35">
      <c r="A749" s="34">
        <v>2018</v>
      </c>
      <c r="B749" s="34" t="s">
        <v>0</v>
      </c>
      <c r="C749" s="34" t="str">
        <f>VLOOKUP(B749,lookup!A:C,3,FALSE)</f>
        <v>Non Metropolitan Fire Authorities</v>
      </c>
      <c r="D749" s="34" t="str">
        <f>VLOOKUP(B749,lookup!A:D,4,FALSE)</f>
        <v>E31000001</v>
      </c>
      <c r="E749" s="34" t="s">
        <v>167</v>
      </c>
      <c r="F749" s="34" t="s">
        <v>149</v>
      </c>
      <c r="G749" s="35">
        <v>13</v>
      </c>
      <c r="I749" s="35">
        <v>13</v>
      </c>
      <c r="J749" s="67">
        <f t="shared" si="0"/>
        <v>0</v>
      </c>
    </row>
    <row r="750" spans="1:10" s="34" customFormat="1" hidden="1" x14ac:dyDescent="0.35">
      <c r="A750" s="34">
        <v>2018</v>
      </c>
      <c r="B750" s="34" t="s">
        <v>0</v>
      </c>
      <c r="C750" s="34" t="str">
        <f>VLOOKUP(B750,lookup!A:C,3,FALSE)</f>
        <v>Non Metropolitan Fire Authorities</v>
      </c>
      <c r="D750" s="34" t="str">
        <f>VLOOKUP(B750,lookup!A:D,4,FALSE)</f>
        <v>E31000001</v>
      </c>
      <c r="E750" s="34" t="s">
        <v>169</v>
      </c>
      <c r="F750" s="34" t="s">
        <v>150</v>
      </c>
      <c r="G750" s="35">
        <v>3</v>
      </c>
      <c r="I750" s="35">
        <v>3</v>
      </c>
      <c r="J750" s="67">
        <f t="shared" si="0"/>
        <v>0</v>
      </c>
    </row>
    <row r="751" spans="1:10" s="34" customFormat="1" hidden="1" x14ac:dyDescent="0.35">
      <c r="A751" s="34">
        <v>2018</v>
      </c>
      <c r="B751" s="34" t="s">
        <v>0</v>
      </c>
      <c r="C751" s="34" t="str">
        <f>VLOOKUP(B751,lookup!A:C,3,FALSE)</f>
        <v>Non Metropolitan Fire Authorities</v>
      </c>
      <c r="D751" s="34" t="str">
        <f>VLOOKUP(B751,lookup!A:D,4,FALSE)</f>
        <v>E31000001</v>
      </c>
      <c r="E751" s="34" t="s">
        <v>170</v>
      </c>
      <c r="F751" s="34" t="s">
        <v>150</v>
      </c>
      <c r="G751" s="35">
        <v>94</v>
      </c>
      <c r="I751" s="35">
        <v>94</v>
      </c>
      <c r="J751" s="67">
        <f t="shared" si="0"/>
        <v>0</v>
      </c>
    </row>
    <row r="752" spans="1:10" s="34" customFormat="1" hidden="1" x14ac:dyDescent="0.35">
      <c r="A752" s="34">
        <v>2018</v>
      </c>
      <c r="B752" s="34" t="s">
        <v>0</v>
      </c>
      <c r="C752" s="34" t="str">
        <f>VLOOKUP(B752,lookup!A:C,3,FALSE)</f>
        <v>Non Metropolitan Fire Authorities</v>
      </c>
      <c r="D752" s="34" t="str">
        <f>VLOOKUP(B752,lookup!A:D,4,FALSE)</f>
        <v>E31000001</v>
      </c>
      <c r="E752" s="34" t="s">
        <v>168</v>
      </c>
      <c r="F752" s="34" t="s">
        <v>150</v>
      </c>
      <c r="G752" s="35">
        <v>1</v>
      </c>
      <c r="I752" s="35">
        <v>1</v>
      </c>
      <c r="J752" s="67">
        <f t="shared" si="0"/>
        <v>0</v>
      </c>
    </row>
    <row r="753" spans="1:10" s="34" customFormat="1" hidden="1" x14ac:dyDescent="0.35">
      <c r="A753" s="34">
        <v>2018</v>
      </c>
      <c r="B753" s="34" t="s">
        <v>0</v>
      </c>
      <c r="C753" s="34" t="str">
        <f>VLOOKUP(B753,lookup!A:C,3,FALSE)</f>
        <v>Non Metropolitan Fire Authorities</v>
      </c>
      <c r="D753" s="34" t="str">
        <f>VLOOKUP(B753,lookup!A:D,4,FALSE)</f>
        <v>E31000001</v>
      </c>
      <c r="E753" s="34" t="s">
        <v>167</v>
      </c>
      <c r="F753" s="34" t="s">
        <v>150</v>
      </c>
      <c r="G753" s="35">
        <v>28</v>
      </c>
      <c r="I753" s="35">
        <v>28</v>
      </c>
      <c r="J753" s="67">
        <f t="shared" si="0"/>
        <v>0</v>
      </c>
    </row>
    <row r="754" spans="1:10" s="34" customFormat="1" hidden="1" x14ac:dyDescent="0.35">
      <c r="A754" s="34">
        <v>2018</v>
      </c>
      <c r="B754" s="34" t="s">
        <v>3</v>
      </c>
      <c r="C754" s="34" t="str">
        <f>VLOOKUP(B754,lookup!A:C,3,FALSE)</f>
        <v>Non Metropolitan Fire Authorities</v>
      </c>
      <c r="D754" s="34" t="str">
        <f>VLOOKUP(B754,lookup!A:D,4,FALSE)</f>
        <v>E31000002</v>
      </c>
      <c r="E754" s="34" t="s">
        <v>169</v>
      </c>
      <c r="F754" s="34" t="s">
        <v>156</v>
      </c>
      <c r="G754" s="35">
        <v>3</v>
      </c>
      <c r="I754" s="35">
        <v>3</v>
      </c>
      <c r="J754" s="67">
        <f t="shared" si="0"/>
        <v>0</v>
      </c>
    </row>
    <row r="755" spans="1:10" s="34" customFormat="1" hidden="1" x14ac:dyDescent="0.35">
      <c r="A755" s="34">
        <v>2018</v>
      </c>
      <c r="B755" s="34" t="s">
        <v>3</v>
      </c>
      <c r="C755" s="34" t="str">
        <f>VLOOKUP(B755,lookup!A:C,3,FALSE)</f>
        <v>Non Metropolitan Fire Authorities</v>
      </c>
      <c r="D755" s="34" t="str">
        <f>VLOOKUP(B755,lookup!A:D,4,FALSE)</f>
        <v>E31000002</v>
      </c>
      <c r="E755" s="34" t="s">
        <v>170</v>
      </c>
      <c r="F755" s="34" t="s">
        <v>156</v>
      </c>
      <c r="G755" s="35">
        <v>221</v>
      </c>
      <c r="I755" s="35">
        <v>221</v>
      </c>
      <c r="J755" s="67">
        <f t="shared" si="0"/>
        <v>0</v>
      </c>
    </row>
    <row r="756" spans="1:10" s="34" customFormat="1" hidden="1" x14ac:dyDescent="0.35">
      <c r="A756" s="34">
        <v>2018</v>
      </c>
      <c r="B756" s="34" t="s">
        <v>3</v>
      </c>
      <c r="C756" s="34" t="str">
        <f>VLOOKUP(B756,lookup!A:C,3,FALSE)</f>
        <v>Non Metropolitan Fire Authorities</v>
      </c>
      <c r="D756" s="34" t="str">
        <f>VLOOKUP(B756,lookup!A:D,4,FALSE)</f>
        <v>E31000002</v>
      </c>
      <c r="E756" s="34" t="s">
        <v>168</v>
      </c>
      <c r="F756" s="34" t="s">
        <v>156</v>
      </c>
      <c r="G756" s="35">
        <v>3</v>
      </c>
      <c r="I756" s="35">
        <v>3</v>
      </c>
      <c r="J756" s="67">
        <f t="shared" si="0"/>
        <v>0</v>
      </c>
    </row>
    <row r="757" spans="1:10" s="34" customFormat="1" hidden="1" x14ac:dyDescent="0.35">
      <c r="A757" s="34">
        <v>2018</v>
      </c>
      <c r="B757" s="34" t="s">
        <v>3</v>
      </c>
      <c r="C757" s="34" t="str">
        <f>VLOOKUP(B757,lookup!A:C,3,FALSE)</f>
        <v>Non Metropolitan Fire Authorities</v>
      </c>
      <c r="D757" s="34" t="str">
        <f>VLOOKUP(B757,lookup!A:D,4,FALSE)</f>
        <v>E31000002</v>
      </c>
      <c r="E757" s="34" t="s">
        <v>167</v>
      </c>
      <c r="F757" s="34" t="s">
        <v>156</v>
      </c>
      <c r="G757" s="35">
        <v>56</v>
      </c>
      <c r="I757" s="35">
        <v>56</v>
      </c>
      <c r="J757" s="67">
        <f t="shared" si="0"/>
        <v>0</v>
      </c>
    </row>
    <row r="758" spans="1:10" s="34" customFormat="1" hidden="1" x14ac:dyDescent="0.35">
      <c r="A758" s="34">
        <v>2018</v>
      </c>
      <c r="B758" s="34" t="s">
        <v>3</v>
      </c>
      <c r="C758" s="34" t="str">
        <f>VLOOKUP(B758,lookup!A:C,3,FALSE)</f>
        <v>Non Metropolitan Fire Authorities</v>
      </c>
      <c r="D758" s="34" t="str">
        <f>VLOOKUP(B758,lookup!A:D,4,FALSE)</f>
        <v>E31000002</v>
      </c>
      <c r="E758" s="34" t="s">
        <v>169</v>
      </c>
      <c r="F758" s="34" t="s">
        <v>157</v>
      </c>
      <c r="G758" s="35">
        <v>1</v>
      </c>
      <c r="I758" s="35">
        <v>1</v>
      </c>
      <c r="J758" s="67">
        <f t="shared" si="0"/>
        <v>0</v>
      </c>
    </row>
    <row r="759" spans="1:10" s="34" customFormat="1" hidden="1" x14ac:dyDescent="0.35">
      <c r="A759" s="34">
        <v>2018</v>
      </c>
      <c r="B759" s="34" t="s">
        <v>3</v>
      </c>
      <c r="C759" s="34" t="str">
        <f>VLOOKUP(B759,lookup!A:C,3,FALSE)</f>
        <v>Non Metropolitan Fire Authorities</v>
      </c>
      <c r="D759" s="34" t="str">
        <f>VLOOKUP(B759,lookup!A:D,4,FALSE)</f>
        <v>E31000002</v>
      </c>
      <c r="E759" s="34" t="s">
        <v>170</v>
      </c>
      <c r="F759" s="34" t="s">
        <v>157</v>
      </c>
      <c r="G759" s="35">
        <v>98</v>
      </c>
      <c r="I759" s="35">
        <v>98</v>
      </c>
      <c r="J759" s="67">
        <f t="shared" si="0"/>
        <v>0</v>
      </c>
    </row>
    <row r="760" spans="1:10" s="34" customFormat="1" hidden="1" x14ac:dyDescent="0.35">
      <c r="A760" s="34">
        <v>2018</v>
      </c>
      <c r="B760" s="34" t="s">
        <v>3</v>
      </c>
      <c r="C760" s="34" t="str">
        <f>VLOOKUP(B760,lookup!A:C,3,FALSE)</f>
        <v>Non Metropolitan Fire Authorities</v>
      </c>
      <c r="D760" s="34" t="str">
        <f>VLOOKUP(B760,lookup!A:D,4,FALSE)</f>
        <v>E31000002</v>
      </c>
      <c r="E760" s="34" t="s">
        <v>168</v>
      </c>
      <c r="F760" s="34" t="s">
        <v>157</v>
      </c>
      <c r="G760" s="35">
        <v>1</v>
      </c>
      <c r="I760" s="35">
        <v>1</v>
      </c>
      <c r="J760" s="67">
        <f t="shared" si="0"/>
        <v>0</v>
      </c>
    </row>
    <row r="761" spans="1:10" s="34" customFormat="1" hidden="1" x14ac:dyDescent="0.35">
      <c r="A761" s="34">
        <v>2018</v>
      </c>
      <c r="B761" s="34" t="s">
        <v>3</v>
      </c>
      <c r="C761" s="34" t="str">
        <f>VLOOKUP(B761,lookup!A:C,3,FALSE)</f>
        <v>Non Metropolitan Fire Authorities</v>
      </c>
      <c r="D761" s="34" t="str">
        <f>VLOOKUP(B761,lookup!A:D,4,FALSE)</f>
        <v>E31000002</v>
      </c>
      <c r="E761" s="34" t="s">
        <v>167</v>
      </c>
      <c r="F761" s="34" t="s">
        <v>157</v>
      </c>
      <c r="G761" s="35">
        <v>38</v>
      </c>
      <c r="I761" s="35">
        <v>38</v>
      </c>
      <c r="J761" s="67">
        <f t="shared" si="0"/>
        <v>0</v>
      </c>
    </row>
    <row r="762" spans="1:10" s="34" customFormat="1" hidden="1" x14ac:dyDescent="0.35">
      <c r="A762" s="34">
        <v>2018</v>
      </c>
      <c r="B762" s="34" t="s">
        <v>3</v>
      </c>
      <c r="C762" s="34" t="str">
        <f>VLOOKUP(B762,lookup!A:C,3,FALSE)</f>
        <v>Non Metropolitan Fire Authorities</v>
      </c>
      <c r="D762" s="34" t="str">
        <f>VLOOKUP(B762,lookup!A:D,4,FALSE)</f>
        <v>E31000002</v>
      </c>
      <c r="E762" s="34" t="s">
        <v>169</v>
      </c>
      <c r="F762" s="34" t="s">
        <v>149</v>
      </c>
      <c r="G762" s="35">
        <v>0</v>
      </c>
      <c r="I762" s="35">
        <v>0</v>
      </c>
      <c r="J762" s="67">
        <f t="shared" si="0"/>
        <v>0</v>
      </c>
    </row>
    <row r="763" spans="1:10" s="34" customFormat="1" hidden="1" x14ac:dyDescent="0.35">
      <c r="A763" s="34">
        <v>2018</v>
      </c>
      <c r="B763" s="34" t="s">
        <v>3</v>
      </c>
      <c r="C763" s="34" t="str">
        <f>VLOOKUP(B763,lookup!A:C,3,FALSE)</f>
        <v>Non Metropolitan Fire Authorities</v>
      </c>
      <c r="D763" s="34" t="str">
        <f>VLOOKUP(B763,lookup!A:D,4,FALSE)</f>
        <v>E31000002</v>
      </c>
      <c r="E763" s="34" t="s">
        <v>170</v>
      </c>
      <c r="F763" s="34" t="s">
        <v>149</v>
      </c>
      <c r="G763" s="35">
        <v>21</v>
      </c>
      <c r="I763" s="35">
        <v>21</v>
      </c>
      <c r="J763" s="67">
        <f t="shared" si="0"/>
        <v>0</v>
      </c>
    </row>
    <row r="764" spans="1:10" s="34" customFormat="1" hidden="1" x14ac:dyDescent="0.35">
      <c r="A764" s="34">
        <v>2018</v>
      </c>
      <c r="B764" s="34" t="s">
        <v>3</v>
      </c>
      <c r="C764" s="34" t="str">
        <f>VLOOKUP(B764,lookup!A:C,3,FALSE)</f>
        <v>Non Metropolitan Fire Authorities</v>
      </c>
      <c r="D764" s="34" t="str">
        <f>VLOOKUP(B764,lookup!A:D,4,FALSE)</f>
        <v>E31000002</v>
      </c>
      <c r="E764" s="34" t="s">
        <v>168</v>
      </c>
      <c r="F764" s="34" t="s">
        <v>149</v>
      </c>
      <c r="G764" s="35">
        <v>1</v>
      </c>
      <c r="I764" s="35">
        <v>1</v>
      </c>
      <c r="J764" s="67">
        <f t="shared" si="0"/>
        <v>0</v>
      </c>
    </row>
    <row r="765" spans="1:10" s="34" customFormat="1" hidden="1" x14ac:dyDescent="0.35">
      <c r="A765" s="34">
        <v>2018</v>
      </c>
      <c r="B765" s="34" t="s">
        <v>3</v>
      </c>
      <c r="C765" s="34" t="str">
        <f>VLOOKUP(B765,lookup!A:C,3,FALSE)</f>
        <v>Non Metropolitan Fire Authorities</v>
      </c>
      <c r="D765" s="34" t="str">
        <f>VLOOKUP(B765,lookup!A:D,4,FALSE)</f>
        <v>E31000002</v>
      </c>
      <c r="E765" s="34" t="s">
        <v>167</v>
      </c>
      <c r="F765" s="34" t="s">
        <v>149</v>
      </c>
      <c r="G765" s="35">
        <v>0</v>
      </c>
      <c r="I765" s="35">
        <v>0</v>
      </c>
      <c r="J765" s="67">
        <f t="shared" si="0"/>
        <v>0</v>
      </c>
    </row>
    <row r="766" spans="1:10" s="34" customFormat="1" hidden="1" x14ac:dyDescent="0.35">
      <c r="A766" s="34">
        <v>2018</v>
      </c>
      <c r="B766" s="34" t="s">
        <v>3</v>
      </c>
      <c r="C766" s="34" t="str">
        <f>VLOOKUP(B766,lookup!A:C,3,FALSE)</f>
        <v>Non Metropolitan Fire Authorities</v>
      </c>
      <c r="D766" s="34" t="str">
        <f>VLOOKUP(B766,lookup!A:D,4,FALSE)</f>
        <v>E31000002</v>
      </c>
      <c r="E766" s="34" t="s">
        <v>169</v>
      </c>
      <c r="F766" s="34" t="s">
        <v>150</v>
      </c>
      <c r="G766" s="35">
        <v>0</v>
      </c>
      <c r="I766" s="35">
        <v>0</v>
      </c>
      <c r="J766" s="67">
        <f t="shared" si="0"/>
        <v>0</v>
      </c>
    </row>
    <row r="767" spans="1:10" s="34" customFormat="1" hidden="1" x14ac:dyDescent="0.35">
      <c r="A767" s="34">
        <v>2018</v>
      </c>
      <c r="B767" s="34" t="s">
        <v>3</v>
      </c>
      <c r="C767" s="34" t="str">
        <f>VLOOKUP(B767,lookup!A:C,3,FALSE)</f>
        <v>Non Metropolitan Fire Authorities</v>
      </c>
      <c r="D767" s="34" t="str">
        <f>VLOOKUP(B767,lookup!A:D,4,FALSE)</f>
        <v>E31000002</v>
      </c>
      <c r="E767" s="34" t="s">
        <v>170</v>
      </c>
      <c r="F767" s="34" t="s">
        <v>150</v>
      </c>
      <c r="G767" s="35">
        <v>119</v>
      </c>
      <c r="I767" s="35">
        <v>119</v>
      </c>
      <c r="J767" s="67">
        <f t="shared" si="0"/>
        <v>0</v>
      </c>
    </row>
    <row r="768" spans="1:10" s="34" customFormat="1" hidden="1" x14ac:dyDescent="0.35">
      <c r="A768" s="34">
        <v>2018</v>
      </c>
      <c r="B768" s="34" t="s">
        <v>3</v>
      </c>
      <c r="C768" s="34" t="str">
        <f>VLOOKUP(B768,lookup!A:C,3,FALSE)</f>
        <v>Non Metropolitan Fire Authorities</v>
      </c>
      <c r="D768" s="34" t="str">
        <f>VLOOKUP(B768,lookup!A:D,4,FALSE)</f>
        <v>E31000002</v>
      </c>
      <c r="E768" s="34" t="s">
        <v>168</v>
      </c>
      <c r="F768" s="34" t="s">
        <v>150</v>
      </c>
      <c r="G768" s="35">
        <v>0</v>
      </c>
      <c r="I768" s="35">
        <v>0</v>
      </c>
      <c r="J768" s="67">
        <f t="shared" si="0"/>
        <v>0</v>
      </c>
    </row>
    <row r="769" spans="1:10" s="34" customFormat="1" hidden="1" x14ac:dyDescent="0.35">
      <c r="A769" s="34">
        <v>2018</v>
      </c>
      <c r="B769" s="34" t="s">
        <v>3</v>
      </c>
      <c r="C769" s="34" t="str">
        <f>VLOOKUP(B769,lookup!A:C,3,FALSE)</f>
        <v>Non Metropolitan Fire Authorities</v>
      </c>
      <c r="D769" s="34" t="str">
        <f>VLOOKUP(B769,lookup!A:D,4,FALSE)</f>
        <v>E31000002</v>
      </c>
      <c r="E769" s="34" t="s">
        <v>167</v>
      </c>
      <c r="F769" s="34" t="s">
        <v>150</v>
      </c>
      <c r="G769" s="35">
        <v>28</v>
      </c>
      <c r="I769" s="35">
        <v>28</v>
      </c>
      <c r="J769" s="67">
        <f t="shared" si="0"/>
        <v>0</v>
      </c>
    </row>
    <row r="770" spans="1:10" s="34" customFormat="1" hidden="1" x14ac:dyDescent="0.35">
      <c r="A770" s="34">
        <v>2018</v>
      </c>
      <c r="B770" s="34" t="s">
        <v>6</v>
      </c>
      <c r="C770" s="34" t="str">
        <f>VLOOKUP(B770,lookup!A:C,3,FALSE)</f>
        <v>Non Metropolitan Fire Authorities</v>
      </c>
      <c r="D770" s="34" t="str">
        <f>VLOOKUP(B770,lookup!A:D,4,FALSE)</f>
        <v>E31000003</v>
      </c>
      <c r="E770" s="34" t="s">
        <v>169</v>
      </c>
      <c r="F770" s="34" t="s">
        <v>156</v>
      </c>
      <c r="G770" s="35">
        <v>0</v>
      </c>
      <c r="I770" s="35">
        <v>0</v>
      </c>
      <c r="J770" s="67">
        <f t="shared" si="0"/>
        <v>0</v>
      </c>
    </row>
    <row r="771" spans="1:10" s="34" customFormat="1" hidden="1" x14ac:dyDescent="0.35">
      <c r="A771" s="34">
        <v>2018</v>
      </c>
      <c r="B771" s="34" t="s">
        <v>6</v>
      </c>
      <c r="C771" s="34" t="str">
        <f>VLOOKUP(B771,lookup!A:C,3,FALSE)</f>
        <v>Non Metropolitan Fire Authorities</v>
      </c>
      <c r="D771" s="34" t="str">
        <f>VLOOKUP(B771,lookup!A:D,4,FALSE)</f>
        <v>E31000003</v>
      </c>
      <c r="E771" s="34" t="s">
        <v>170</v>
      </c>
      <c r="F771" s="34" t="s">
        <v>156</v>
      </c>
      <c r="G771" s="35">
        <v>0</v>
      </c>
      <c r="I771" s="35">
        <v>0</v>
      </c>
      <c r="J771" s="67">
        <f t="shared" si="0"/>
        <v>0</v>
      </c>
    </row>
    <row r="772" spans="1:10" s="34" customFormat="1" hidden="1" x14ac:dyDescent="0.35">
      <c r="A772" s="34">
        <v>2018</v>
      </c>
      <c r="B772" s="34" t="s">
        <v>6</v>
      </c>
      <c r="C772" s="34" t="str">
        <f>VLOOKUP(B772,lookup!A:C,3,FALSE)</f>
        <v>Non Metropolitan Fire Authorities</v>
      </c>
      <c r="D772" s="34" t="str">
        <f>VLOOKUP(B772,lookup!A:D,4,FALSE)</f>
        <v>E31000003</v>
      </c>
      <c r="E772" s="34" t="s">
        <v>168</v>
      </c>
      <c r="F772" s="34" t="s">
        <v>156</v>
      </c>
      <c r="G772" s="35">
        <v>0</v>
      </c>
      <c r="I772" s="35">
        <v>0</v>
      </c>
      <c r="J772" s="67">
        <f t="shared" si="0"/>
        <v>0</v>
      </c>
    </row>
    <row r="773" spans="1:10" s="34" customFormat="1" hidden="1" x14ac:dyDescent="0.35">
      <c r="A773" s="34">
        <v>2018</v>
      </c>
      <c r="B773" s="34" t="s">
        <v>6</v>
      </c>
      <c r="C773" s="34" t="str">
        <f>VLOOKUP(B773,lookup!A:C,3,FALSE)</f>
        <v>Non Metropolitan Fire Authorities</v>
      </c>
      <c r="D773" s="34" t="str">
        <f>VLOOKUP(B773,lookup!A:D,4,FALSE)</f>
        <v>E31000003</v>
      </c>
      <c r="E773" s="34" t="s">
        <v>177</v>
      </c>
      <c r="F773" s="34" t="s">
        <v>156</v>
      </c>
      <c r="G773" s="35">
        <v>381</v>
      </c>
      <c r="I773" s="35">
        <v>381</v>
      </c>
      <c r="J773" s="67">
        <f t="shared" si="0"/>
        <v>0</v>
      </c>
    </row>
    <row r="774" spans="1:10" s="34" customFormat="1" hidden="1" x14ac:dyDescent="0.35">
      <c r="A774" s="34">
        <v>2018</v>
      </c>
      <c r="B774" s="34" t="s">
        <v>6</v>
      </c>
      <c r="C774" s="34" t="str">
        <f>VLOOKUP(B774,lookup!A:C,3,FALSE)</f>
        <v>Non Metropolitan Fire Authorities</v>
      </c>
      <c r="D774" s="34" t="str">
        <f>VLOOKUP(B774,lookup!A:D,4,FALSE)</f>
        <v>E31000003</v>
      </c>
      <c r="E774" s="34" t="s">
        <v>169</v>
      </c>
      <c r="F774" s="34" t="s">
        <v>157</v>
      </c>
      <c r="G774" s="35">
        <v>0</v>
      </c>
      <c r="I774" s="35">
        <v>0</v>
      </c>
      <c r="J774" s="67">
        <f t="shared" si="0"/>
        <v>0</v>
      </c>
    </row>
    <row r="775" spans="1:10" s="34" customFormat="1" hidden="1" x14ac:dyDescent="0.35">
      <c r="A775" s="34">
        <v>2018</v>
      </c>
      <c r="B775" s="34" t="s">
        <v>6</v>
      </c>
      <c r="C775" s="34" t="str">
        <f>VLOOKUP(B775,lookup!A:C,3,FALSE)</f>
        <v>Non Metropolitan Fire Authorities</v>
      </c>
      <c r="D775" s="34" t="str">
        <f>VLOOKUP(B775,lookup!A:D,4,FALSE)</f>
        <v>E31000003</v>
      </c>
      <c r="E775" s="34" t="s">
        <v>170</v>
      </c>
      <c r="F775" s="34" t="s">
        <v>157</v>
      </c>
      <c r="G775" s="35">
        <v>0</v>
      </c>
      <c r="I775" s="35">
        <v>0</v>
      </c>
      <c r="J775" s="67">
        <f t="shared" si="0"/>
        <v>0</v>
      </c>
    </row>
    <row r="776" spans="1:10" s="34" customFormat="1" hidden="1" x14ac:dyDescent="0.35">
      <c r="A776" s="34">
        <v>2018</v>
      </c>
      <c r="B776" s="34" t="s">
        <v>6</v>
      </c>
      <c r="C776" s="34" t="str">
        <f>VLOOKUP(B776,lookup!A:C,3,FALSE)</f>
        <v>Non Metropolitan Fire Authorities</v>
      </c>
      <c r="D776" s="34" t="str">
        <f>VLOOKUP(B776,lookup!A:D,4,FALSE)</f>
        <v>E31000003</v>
      </c>
      <c r="E776" s="34" t="s">
        <v>168</v>
      </c>
      <c r="F776" s="34" t="s">
        <v>157</v>
      </c>
      <c r="G776" s="35">
        <v>0</v>
      </c>
      <c r="I776" s="35">
        <v>0</v>
      </c>
      <c r="J776" s="67">
        <f t="shared" si="0"/>
        <v>0</v>
      </c>
    </row>
    <row r="777" spans="1:10" s="34" customFormat="1" hidden="1" x14ac:dyDescent="0.35">
      <c r="A777" s="34">
        <v>2018</v>
      </c>
      <c r="B777" s="34" t="s">
        <v>6</v>
      </c>
      <c r="C777" s="34" t="str">
        <f>VLOOKUP(B777,lookup!A:C,3,FALSE)</f>
        <v>Non Metropolitan Fire Authorities</v>
      </c>
      <c r="D777" s="34" t="str">
        <f>VLOOKUP(B777,lookup!A:D,4,FALSE)</f>
        <v>E31000003</v>
      </c>
      <c r="E777" s="34" t="s">
        <v>177</v>
      </c>
      <c r="F777" s="34" t="s">
        <v>157</v>
      </c>
      <c r="G777" s="35">
        <v>75</v>
      </c>
      <c r="I777" s="35">
        <v>75</v>
      </c>
      <c r="J777" s="67">
        <f t="shared" si="0"/>
        <v>0</v>
      </c>
    </row>
    <row r="778" spans="1:10" s="34" customFormat="1" hidden="1" x14ac:dyDescent="0.35">
      <c r="A778" s="34">
        <v>2018</v>
      </c>
      <c r="B778" s="34" t="s">
        <v>6</v>
      </c>
      <c r="C778" s="34" t="str">
        <f>VLOOKUP(B778,lookup!A:C,3,FALSE)</f>
        <v>Non Metropolitan Fire Authorities</v>
      </c>
      <c r="D778" s="34" t="str">
        <f>VLOOKUP(B778,lookup!A:D,4,FALSE)</f>
        <v>E31000003</v>
      </c>
      <c r="E778" s="34" t="s">
        <v>169</v>
      </c>
      <c r="F778" s="34" t="s">
        <v>149</v>
      </c>
      <c r="G778" s="35">
        <v>0</v>
      </c>
      <c r="I778" s="35">
        <v>0</v>
      </c>
      <c r="J778" s="67">
        <f t="shared" si="0"/>
        <v>0</v>
      </c>
    </row>
    <row r="779" spans="1:10" s="34" customFormat="1" hidden="1" x14ac:dyDescent="0.35">
      <c r="A779" s="34">
        <v>2018</v>
      </c>
      <c r="B779" s="34" t="s">
        <v>6</v>
      </c>
      <c r="C779" s="34" t="str">
        <f>VLOOKUP(B779,lookup!A:C,3,FALSE)</f>
        <v>Non Metropolitan Fire Authorities</v>
      </c>
      <c r="D779" s="34" t="str">
        <f>VLOOKUP(B779,lookup!A:D,4,FALSE)</f>
        <v>E31000003</v>
      </c>
      <c r="E779" s="34" t="s">
        <v>170</v>
      </c>
      <c r="F779" s="34" t="s">
        <v>149</v>
      </c>
      <c r="G779" s="35">
        <v>0</v>
      </c>
      <c r="I779" s="35">
        <v>0</v>
      </c>
      <c r="J779" s="67">
        <f t="shared" si="0"/>
        <v>0</v>
      </c>
    </row>
    <row r="780" spans="1:10" s="34" customFormat="1" hidden="1" x14ac:dyDescent="0.35">
      <c r="A780" s="34">
        <v>2018</v>
      </c>
      <c r="B780" s="34" t="s">
        <v>6</v>
      </c>
      <c r="C780" s="34" t="str">
        <f>VLOOKUP(B780,lookup!A:C,3,FALSE)</f>
        <v>Non Metropolitan Fire Authorities</v>
      </c>
      <c r="D780" s="34" t="str">
        <f>VLOOKUP(B780,lookup!A:D,4,FALSE)</f>
        <v>E31000003</v>
      </c>
      <c r="E780" s="34" t="s">
        <v>168</v>
      </c>
      <c r="F780" s="34" t="s">
        <v>149</v>
      </c>
      <c r="G780" s="35">
        <v>0</v>
      </c>
      <c r="I780" s="35">
        <v>0</v>
      </c>
      <c r="J780" s="67">
        <f t="shared" si="0"/>
        <v>0</v>
      </c>
    </row>
    <row r="781" spans="1:10" s="34" customFormat="1" hidden="1" x14ac:dyDescent="0.35">
      <c r="A781" s="34">
        <v>2018</v>
      </c>
      <c r="B781" s="34" t="s">
        <v>6</v>
      </c>
      <c r="C781" s="34" t="str">
        <f>VLOOKUP(B781,lookup!A:C,3,FALSE)</f>
        <v>Non Metropolitan Fire Authorities</v>
      </c>
      <c r="D781" s="34" t="str">
        <f>VLOOKUP(B781,lookup!A:D,4,FALSE)</f>
        <v>E31000003</v>
      </c>
      <c r="E781" s="34" t="s">
        <v>177</v>
      </c>
      <c r="F781" s="34" t="s">
        <v>149</v>
      </c>
      <c r="G781" s="35">
        <v>39</v>
      </c>
      <c r="I781" s="35">
        <v>39</v>
      </c>
      <c r="J781" s="67">
        <f t="shared" si="0"/>
        <v>0</v>
      </c>
    </row>
    <row r="782" spans="1:10" s="34" customFormat="1" hidden="1" x14ac:dyDescent="0.35">
      <c r="A782" s="34">
        <v>2018</v>
      </c>
      <c r="B782" s="34" t="s">
        <v>6</v>
      </c>
      <c r="C782" s="34" t="str">
        <f>VLOOKUP(B782,lookup!A:C,3,FALSE)</f>
        <v>Non Metropolitan Fire Authorities</v>
      </c>
      <c r="D782" s="34" t="str">
        <f>VLOOKUP(B782,lookup!A:D,4,FALSE)</f>
        <v>E31000003</v>
      </c>
      <c r="E782" s="34" t="s">
        <v>169</v>
      </c>
      <c r="F782" s="34" t="s">
        <v>150</v>
      </c>
      <c r="G782" s="35">
        <v>0</v>
      </c>
      <c r="I782" s="35">
        <v>0</v>
      </c>
      <c r="J782" s="67">
        <f t="shared" si="0"/>
        <v>0</v>
      </c>
    </row>
    <row r="783" spans="1:10" s="34" customFormat="1" hidden="1" x14ac:dyDescent="0.35">
      <c r="A783" s="34">
        <v>2018</v>
      </c>
      <c r="B783" s="34" t="s">
        <v>6</v>
      </c>
      <c r="C783" s="34" t="str">
        <f>VLOOKUP(B783,lookup!A:C,3,FALSE)</f>
        <v>Non Metropolitan Fire Authorities</v>
      </c>
      <c r="D783" s="34" t="str">
        <f>VLOOKUP(B783,lookup!A:D,4,FALSE)</f>
        <v>E31000003</v>
      </c>
      <c r="E783" s="34" t="s">
        <v>170</v>
      </c>
      <c r="F783" s="34" t="s">
        <v>150</v>
      </c>
      <c r="G783" s="35">
        <v>0</v>
      </c>
      <c r="I783" s="35">
        <v>0</v>
      </c>
      <c r="J783" s="67">
        <f t="shared" si="0"/>
        <v>0</v>
      </c>
    </row>
    <row r="784" spans="1:10" s="34" customFormat="1" hidden="1" x14ac:dyDescent="0.35">
      <c r="A784" s="34">
        <v>2018</v>
      </c>
      <c r="B784" s="34" t="s">
        <v>6</v>
      </c>
      <c r="C784" s="34" t="str">
        <f>VLOOKUP(B784,lookup!A:C,3,FALSE)</f>
        <v>Non Metropolitan Fire Authorities</v>
      </c>
      <c r="D784" s="34" t="str">
        <f>VLOOKUP(B784,lookup!A:D,4,FALSE)</f>
        <v>E31000003</v>
      </c>
      <c r="E784" s="34" t="s">
        <v>168</v>
      </c>
      <c r="F784" s="34" t="s">
        <v>150</v>
      </c>
      <c r="G784" s="35">
        <v>0</v>
      </c>
      <c r="I784" s="35">
        <v>0</v>
      </c>
      <c r="J784" s="67">
        <f t="shared" si="0"/>
        <v>0</v>
      </c>
    </row>
    <row r="785" spans="1:10" s="34" customFormat="1" hidden="1" x14ac:dyDescent="0.35">
      <c r="A785" s="34">
        <v>2018</v>
      </c>
      <c r="B785" s="34" t="s">
        <v>6</v>
      </c>
      <c r="C785" s="34" t="str">
        <f>VLOOKUP(B785,lookup!A:C,3,FALSE)</f>
        <v>Non Metropolitan Fire Authorities</v>
      </c>
      <c r="D785" s="34" t="str">
        <f>VLOOKUP(B785,lookup!A:D,4,FALSE)</f>
        <v>E31000003</v>
      </c>
      <c r="E785" s="34" t="s">
        <v>177</v>
      </c>
      <c r="F785" s="34" t="s">
        <v>150</v>
      </c>
      <c r="G785" s="35">
        <v>149</v>
      </c>
      <c r="I785" s="35">
        <v>149</v>
      </c>
      <c r="J785" s="67">
        <f t="shared" si="0"/>
        <v>0</v>
      </c>
    </row>
    <row r="786" spans="1:10" s="34" customFormat="1" hidden="1" x14ac:dyDescent="0.35">
      <c r="A786" s="34">
        <v>2018</v>
      </c>
      <c r="B786" s="34" t="s">
        <v>9</v>
      </c>
      <c r="C786" s="34" t="str">
        <f>VLOOKUP(B786,lookup!A:C,3,FALSE)</f>
        <v>Non Metropolitan Fire Authorities</v>
      </c>
      <c r="D786" s="34" t="str">
        <f>VLOOKUP(B786,lookup!A:D,4,FALSE)</f>
        <v>E31000004</v>
      </c>
      <c r="E786" s="34" t="s">
        <v>169</v>
      </c>
      <c r="F786" s="34" t="s">
        <v>156</v>
      </c>
      <c r="G786" s="35">
        <v>0</v>
      </c>
      <c r="I786" s="35">
        <v>0</v>
      </c>
      <c r="J786" s="67">
        <f t="shared" si="0"/>
        <v>0</v>
      </c>
    </row>
    <row r="787" spans="1:10" s="34" customFormat="1" hidden="1" x14ac:dyDescent="0.35">
      <c r="A787" s="34">
        <v>2018</v>
      </c>
      <c r="B787" s="34" t="s">
        <v>9</v>
      </c>
      <c r="C787" s="34" t="str">
        <f>VLOOKUP(B787,lookup!A:C,3,FALSE)</f>
        <v>Non Metropolitan Fire Authorities</v>
      </c>
      <c r="D787" s="34" t="str">
        <f>VLOOKUP(B787,lookup!A:D,4,FALSE)</f>
        <v>E31000004</v>
      </c>
      <c r="E787" s="34" t="s">
        <v>170</v>
      </c>
      <c r="F787" s="34" t="s">
        <v>156</v>
      </c>
      <c r="G787" s="35">
        <v>192</v>
      </c>
      <c r="I787" s="35">
        <v>192</v>
      </c>
      <c r="J787" s="67">
        <f t="shared" si="0"/>
        <v>0</v>
      </c>
    </row>
    <row r="788" spans="1:10" s="34" customFormat="1" hidden="1" x14ac:dyDescent="0.35">
      <c r="A788" s="34">
        <v>2018</v>
      </c>
      <c r="B788" s="34" t="s">
        <v>9</v>
      </c>
      <c r="C788" s="34" t="str">
        <f>VLOOKUP(B788,lookup!A:C,3,FALSE)</f>
        <v>Non Metropolitan Fire Authorities</v>
      </c>
      <c r="D788" s="34" t="str">
        <f>VLOOKUP(B788,lookup!A:D,4,FALSE)</f>
        <v>E31000004</v>
      </c>
      <c r="E788" s="34" t="s">
        <v>168</v>
      </c>
      <c r="F788" s="34" t="s">
        <v>156</v>
      </c>
      <c r="G788" s="35">
        <v>0</v>
      </c>
      <c r="I788" s="35">
        <v>0</v>
      </c>
      <c r="J788" s="67">
        <f t="shared" si="0"/>
        <v>0</v>
      </c>
    </row>
    <row r="789" spans="1:10" s="34" customFormat="1" hidden="1" x14ac:dyDescent="0.35">
      <c r="A789" s="34">
        <v>2018</v>
      </c>
      <c r="B789" s="34" t="s">
        <v>9</v>
      </c>
      <c r="C789" s="34" t="str">
        <f>VLOOKUP(B789,lookup!A:C,3,FALSE)</f>
        <v>Non Metropolitan Fire Authorities</v>
      </c>
      <c r="D789" s="34" t="str">
        <f>VLOOKUP(B789,lookup!A:D,4,FALSE)</f>
        <v>E31000004</v>
      </c>
      <c r="E789" s="34" t="s">
        <v>167</v>
      </c>
      <c r="F789" s="34" t="s">
        <v>156</v>
      </c>
      <c r="G789" s="35">
        <v>52</v>
      </c>
      <c r="I789" s="35">
        <v>52</v>
      </c>
      <c r="J789" s="67">
        <f t="shared" si="0"/>
        <v>0</v>
      </c>
    </row>
    <row r="790" spans="1:10" s="34" customFormat="1" hidden="1" x14ac:dyDescent="0.35">
      <c r="A790" s="34">
        <v>2018</v>
      </c>
      <c r="B790" s="34" t="s">
        <v>9</v>
      </c>
      <c r="C790" s="34" t="str">
        <f>VLOOKUP(B790,lookup!A:C,3,FALSE)</f>
        <v>Non Metropolitan Fire Authorities</v>
      </c>
      <c r="D790" s="34" t="str">
        <f>VLOOKUP(B790,lookup!A:D,4,FALSE)</f>
        <v>E31000004</v>
      </c>
      <c r="E790" s="34" t="s">
        <v>169</v>
      </c>
      <c r="F790" s="34" t="s">
        <v>157</v>
      </c>
      <c r="G790" s="35">
        <v>1</v>
      </c>
      <c r="I790" s="35">
        <v>1</v>
      </c>
      <c r="J790" s="67">
        <f t="shared" si="0"/>
        <v>0</v>
      </c>
    </row>
    <row r="791" spans="1:10" s="34" customFormat="1" hidden="1" x14ac:dyDescent="0.35">
      <c r="A791" s="34">
        <v>2018</v>
      </c>
      <c r="B791" s="34" t="s">
        <v>9</v>
      </c>
      <c r="C791" s="34" t="str">
        <f>VLOOKUP(B791,lookup!A:C,3,FALSE)</f>
        <v>Non Metropolitan Fire Authorities</v>
      </c>
      <c r="D791" s="34" t="str">
        <f>VLOOKUP(B791,lookup!A:D,4,FALSE)</f>
        <v>E31000004</v>
      </c>
      <c r="E791" s="34" t="s">
        <v>170</v>
      </c>
      <c r="F791" s="34" t="s">
        <v>157</v>
      </c>
      <c r="G791" s="35">
        <v>107</v>
      </c>
      <c r="I791" s="35">
        <v>107</v>
      </c>
      <c r="J791" s="67">
        <f t="shared" si="0"/>
        <v>0</v>
      </c>
    </row>
    <row r="792" spans="1:10" s="34" customFormat="1" hidden="1" x14ac:dyDescent="0.35">
      <c r="A792" s="34">
        <v>2018</v>
      </c>
      <c r="B792" s="34" t="s">
        <v>9</v>
      </c>
      <c r="C792" s="34" t="str">
        <f>VLOOKUP(B792,lookup!A:C,3,FALSE)</f>
        <v>Non Metropolitan Fire Authorities</v>
      </c>
      <c r="D792" s="34" t="str">
        <f>VLOOKUP(B792,lookup!A:D,4,FALSE)</f>
        <v>E31000004</v>
      </c>
      <c r="E792" s="34" t="s">
        <v>168</v>
      </c>
      <c r="F792" s="34" t="s">
        <v>157</v>
      </c>
      <c r="G792" s="35">
        <v>1</v>
      </c>
      <c r="I792" s="35">
        <v>1</v>
      </c>
      <c r="J792" s="67">
        <f t="shared" si="0"/>
        <v>0</v>
      </c>
    </row>
    <row r="793" spans="1:10" s="34" customFormat="1" hidden="1" x14ac:dyDescent="0.35">
      <c r="A793" s="34">
        <v>2018</v>
      </c>
      <c r="B793" s="34" t="s">
        <v>9</v>
      </c>
      <c r="C793" s="34" t="str">
        <f>VLOOKUP(B793,lookup!A:C,3,FALSE)</f>
        <v>Non Metropolitan Fire Authorities</v>
      </c>
      <c r="D793" s="34" t="str">
        <f>VLOOKUP(B793,lookup!A:D,4,FALSE)</f>
        <v>E31000004</v>
      </c>
      <c r="E793" s="34" t="s">
        <v>167</v>
      </c>
      <c r="F793" s="34" t="s">
        <v>157</v>
      </c>
      <c r="G793" s="35">
        <v>23</v>
      </c>
      <c r="I793" s="35">
        <v>23</v>
      </c>
      <c r="J793" s="67">
        <f t="shared" si="0"/>
        <v>0</v>
      </c>
    </row>
    <row r="794" spans="1:10" s="34" customFormat="1" hidden="1" x14ac:dyDescent="0.35">
      <c r="A794" s="34">
        <v>2018</v>
      </c>
      <c r="B794" s="34" t="s">
        <v>9</v>
      </c>
      <c r="C794" s="34" t="str">
        <f>VLOOKUP(B794,lookup!A:C,3,FALSE)</f>
        <v>Non Metropolitan Fire Authorities</v>
      </c>
      <c r="D794" s="34" t="str">
        <f>VLOOKUP(B794,lookup!A:D,4,FALSE)</f>
        <v>E31000004</v>
      </c>
      <c r="E794" s="34" t="s">
        <v>169</v>
      </c>
      <c r="F794" s="34" t="s">
        <v>149</v>
      </c>
      <c r="G794" s="35">
        <v>0</v>
      </c>
      <c r="I794" s="35">
        <v>0</v>
      </c>
      <c r="J794" s="67">
        <f t="shared" si="0"/>
        <v>0</v>
      </c>
    </row>
    <row r="795" spans="1:10" s="34" customFormat="1" hidden="1" x14ac:dyDescent="0.35">
      <c r="A795" s="34">
        <v>2018</v>
      </c>
      <c r="B795" s="34" t="s">
        <v>9</v>
      </c>
      <c r="C795" s="34" t="str">
        <f>VLOOKUP(B795,lookup!A:C,3,FALSE)</f>
        <v>Non Metropolitan Fire Authorities</v>
      </c>
      <c r="D795" s="34" t="str">
        <f>VLOOKUP(B795,lookup!A:D,4,FALSE)</f>
        <v>E31000004</v>
      </c>
      <c r="E795" s="34" t="s">
        <v>170</v>
      </c>
      <c r="F795" s="34" t="s">
        <v>149</v>
      </c>
      <c r="G795" s="35">
        <v>0</v>
      </c>
      <c r="I795" s="35">
        <v>0</v>
      </c>
      <c r="J795" s="67">
        <f t="shared" si="0"/>
        <v>0</v>
      </c>
    </row>
    <row r="796" spans="1:10" s="34" customFormat="1" hidden="1" x14ac:dyDescent="0.35">
      <c r="A796" s="34">
        <v>2018</v>
      </c>
      <c r="B796" s="34" t="s">
        <v>9</v>
      </c>
      <c r="C796" s="34" t="str">
        <f>VLOOKUP(B796,lookup!A:C,3,FALSE)</f>
        <v>Non Metropolitan Fire Authorities</v>
      </c>
      <c r="D796" s="34" t="str">
        <f>VLOOKUP(B796,lookup!A:D,4,FALSE)</f>
        <v>E31000004</v>
      </c>
      <c r="E796" s="34" t="s">
        <v>168</v>
      </c>
      <c r="F796" s="34" t="s">
        <v>149</v>
      </c>
      <c r="G796" s="35">
        <v>0</v>
      </c>
      <c r="I796" s="35">
        <v>0</v>
      </c>
      <c r="J796" s="67">
        <f t="shared" si="0"/>
        <v>0</v>
      </c>
    </row>
    <row r="797" spans="1:10" s="34" customFormat="1" hidden="1" x14ac:dyDescent="0.35">
      <c r="A797" s="34">
        <v>2018</v>
      </c>
      <c r="B797" s="34" t="s">
        <v>9</v>
      </c>
      <c r="C797" s="34" t="str">
        <f>VLOOKUP(B797,lookup!A:C,3,FALSE)</f>
        <v>Non Metropolitan Fire Authorities</v>
      </c>
      <c r="D797" s="34" t="str">
        <f>VLOOKUP(B797,lookup!A:D,4,FALSE)</f>
        <v>E31000004</v>
      </c>
      <c r="E797" s="34" t="s">
        <v>167</v>
      </c>
      <c r="F797" s="34" t="s">
        <v>149</v>
      </c>
      <c r="G797" s="35">
        <v>0</v>
      </c>
      <c r="I797" s="35">
        <v>0</v>
      </c>
      <c r="J797" s="67">
        <f t="shared" si="0"/>
        <v>0</v>
      </c>
    </row>
    <row r="798" spans="1:10" s="34" customFormat="1" hidden="1" x14ac:dyDescent="0.35">
      <c r="A798" s="34">
        <v>2018</v>
      </c>
      <c r="B798" s="34" t="s">
        <v>9</v>
      </c>
      <c r="C798" s="34" t="str">
        <f>VLOOKUP(B798,lookup!A:C,3,FALSE)</f>
        <v>Non Metropolitan Fire Authorities</v>
      </c>
      <c r="D798" s="34" t="str">
        <f>VLOOKUP(B798,lookup!A:D,4,FALSE)</f>
        <v>E31000004</v>
      </c>
      <c r="E798" s="34" t="s">
        <v>169</v>
      </c>
      <c r="F798" s="34" t="s">
        <v>150</v>
      </c>
      <c r="G798" s="35">
        <v>1</v>
      </c>
      <c r="I798" s="35">
        <v>1</v>
      </c>
      <c r="J798" s="67">
        <f t="shared" si="0"/>
        <v>0</v>
      </c>
    </row>
    <row r="799" spans="1:10" s="34" customFormat="1" hidden="1" x14ac:dyDescent="0.35">
      <c r="A799" s="34">
        <v>2018</v>
      </c>
      <c r="B799" s="34" t="s">
        <v>9</v>
      </c>
      <c r="C799" s="34" t="str">
        <f>VLOOKUP(B799,lookup!A:C,3,FALSE)</f>
        <v>Non Metropolitan Fire Authorities</v>
      </c>
      <c r="D799" s="34" t="str">
        <f>VLOOKUP(B799,lookup!A:D,4,FALSE)</f>
        <v>E31000004</v>
      </c>
      <c r="E799" s="34" t="s">
        <v>170</v>
      </c>
      <c r="F799" s="34" t="s">
        <v>150</v>
      </c>
      <c r="G799" s="35">
        <v>88</v>
      </c>
      <c r="I799" s="35">
        <v>88</v>
      </c>
      <c r="J799" s="67">
        <f t="shared" si="0"/>
        <v>0</v>
      </c>
    </row>
    <row r="800" spans="1:10" s="34" customFormat="1" hidden="1" x14ac:dyDescent="0.35">
      <c r="A800" s="34">
        <v>2018</v>
      </c>
      <c r="B800" s="34" t="s">
        <v>9</v>
      </c>
      <c r="C800" s="34" t="str">
        <f>VLOOKUP(B800,lookup!A:C,3,FALSE)</f>
        <v>Non Metropolitan Fire Authorities</v>
      </c>
      <c r="D800" s="34" t="str">
        <f>VLOOKUP(B800,lookup!A:D,4,FALSE)</f>
        <v>E31000004</v>
      </c>
      <c r="E800" s="34" t="s">
        <v>168</v>
      </c>
      <c r="F800" s="34" t="s">
        <v>150</v>
      </c>
      <c r="G800" s="35">
        <v>0</v>
      </c>
      <c r="I800" s="35">
        <v>0</v>
      </c>
      <c r="J800" s="67">
        <f t="shared" si="0"/>
        <v>0</v>
      </c>
    </row>
    <row r="801" spans="1:10" s="34" customFormat="1" hidden="1" x14ac:dyDescent="0.35">
      <c r="A801" s="34">
        <v>2018</v>
      </c>
      <c r="B801" s="34" t="s">
        <v>9</v>
      </c>
      <c r="C801" s="34" t="str">
        <f>VLOOKUP(B801,lookup!A:C,3,FALSE)</f>
        <v>Non Metropolitan Fire Authorities</v>
      </c>
      <c r="D801" s="34" t="str">
        <f>VLOOKUP(B801,lookup!A:D,4,FALSE)</f>
        <v>E31000004</v>
      </c>
      <c r="E801" s="34" t="s">
        <v>167</v>
      </c>
      <c r="F801" s="34" t="s">
        <v>150</v>
      </c>
      <c r="G801" s="35">
        <v>24</v>
      </c>
      <c r="I801" s="35">
        <v>24</v>
      </c>
      <c r="J801" s="67">
        <f t="shared" si="0"/>
        <v>0</v>
      </c>
    </row>
    <row r="802" spans="1:10" s="34" customFormat="1" hidden="1" x14ac:dyDescent="0.35">
      <c r="A802" s="34">
        <v>2018</v>
      </c>
      <c r="B802" s="34" t="s">
        <v>12</v>
      </c>
      <c r="C802" s="34" t="str">
        <f>VLOOKUP(B802,lookup!A:C,3,FALSE)</f>
        <v>Non Metropolitan Fire Authorities</v>
      </c>
      <c r="D802" s="34" t="str">
        <f>VLOOKUP(B802,lookup!A:D,4,FALSE)</f>
        <v>E31000005</v>
      </c>
      <c r="E802" s="34" t="s">
        <v>169</v>
      </c>
      <c r="F802" s="34" t="s">
        <v>156</v>
      </c>
      <c r="G802" s="35">
        <v>3</v>
      </c>
      <c r="I802" s="35">
        <v>3</v>
      </c>
      <c r="J802" s="67">
        <f t="shared" si="0"/>
        <v>0</v>
      </c>
    </row>
    <row r="803" spans="1:10" s="34" customFormat="1" hidden="1" x14ac:dyDescent="0.35">
      <c r="A803" s="34">
        <v>2018</v>
      </c>
      <c r="B803" s="34" t="s">
        <v>12</v>
      </c>
      <c r="C803" s="34" t="str">
        <f>VLOOKUP(B803,lookup!A:C,3,FALSE)</f>
        <v>Non Metropolitan Fire Authorities</v>
      </c>
      <c r="D803" s="34" t="str">
        <f>VLOOKUP(B803,lookup!A:D,4,FALSE)</f>
        <v>E31000005</v>
      </c>
      <c r="E803" s="34" t="s">
        <v>170</v>
      </c>
      <c r="F803" s="34" t="s">
        <v>156</v>
      </c>
      <c r="G803" s="35">
        <v>184</v>
      </c>
      <c r="I803" s="35">
        <v>184</v>
      </c>
      <c r="J803" s="67">
        <f t="shared" ref="J803:J866" si="1">I803-G803</f>
        <v>0</v>
      </c>
    </row>
    <row r="804" spans="1:10" s="34" customFormat="1" hidden="1" x14ac:dyDescent="0.35">
      <c r="A804" s="34">
        <v>2018</v>
      </c>
      <c r="B804" s="34" t="s">
        <v>12</v>
      </c>
      <c r="C804" s="34" t="str">
        <f>VLOOKUP(B804,lookup!A:C,3,FALSE)</f>
        <v>Non Metropolitan Fire Authorities</v>
      </c>
      <c r="D804" s="34" t="str">
        <f>VLOOKUP(B804,lookup!A:D,4,FALSE)</f>
        <v>E31000005</v>
      </c>
      <c r="E804" s="34" t="s">
        <v>168</v>
      </c>
      <c r="F804" s="34" t="s">
        <v>156</v>
      </c>
      <c r="G804" s="35">
        <v>1</v>
      </c>
      <c r="I804" s="35">
        <v>1</v>
      </c>
      <c r="J804" s="67">
        <f t="shared" si="1"/>
        <v>0</v>
      </c>
    </row>
    <row r="805" spans="1:10" s="34" customFormat="1" hidden="1" x14ac:dyDescent="0.35">
      <c r="A805" s="34">
        <v>2018</v>
      </c>
      <c r="B805" s="34" t="s">
        <v>12</v>
      </c>
      <c r="C805" s="34" t="str">
        <f>VLOOKUP(B805,lookup!A:C,3,FALSE)</f>
        <v>Non Metropolitan Fire Authorities</v>
      </c>
      <c r="D805" s="34" t="str">
        <f>VLOOKUP(B805,lookup!A:D,4,FALSE)</f>
        <v>E31000005</v>
      </c>
      <c r="E805" s="34" t="s">
        <v>167</v>
      </c>
      <c r="F805" s="34" t="s">
        <v>156</v>
      </c>
      <c r="G805" s="35">
        <v>62</v>
      </c>
      <c r="I805" s="35">
        <v>62</v>
      </c>
      <c r="J805" s="67">
        <f t="shared" si="1"/>
        <v>0</v>
      </c>
    </row>
    <row r="806" spans="1:10" s="34" customFormat="1" hidden="1" x14ac:dyDescent="0.35">
      <c r="A806" s="34">
        <v>2018</v>
      </c>
      <c r="B806" s="34" t="s">
        <v>12</v>
      </c>
      <c r="C806" s="34" t="str">
        <f>VLOOKUP(B806,lookup!A:C,3,FALSE)</f>
        <v>Non Metropolitan Fire Authorities</v>
      </c>
      <c r="D806" s="34" t="str">
        <f>VLOOKUP(B806,lookup!A:D,4,FALSE)</f>
        <v>E31000005</v>
      </c>
      <c r="E806" s="34" t="s">
        <v>169</v>
      </c>
      <c r="F806" s="34" t="s">
        <v>157</v>
      </c>
      <c r="G806" s="35">
        <v>2</v>
      </c>
      <c r="I806" s="35">
        <v>2</v>
      </c>
      <c r="J806" s="67">
        <f t="shared" si="1"/>
        <v>0</v>
      </c>
    </row>
    <row r="807" spans="1:10" s="34" customFormat="1" hidden="1" x14ac:dyDescent="0.35">
      <c r="A807" s="34">
        <v>2018</v>
      </c>
      <c r="B807" s="34" t="s">
        <v>12</v>
      </c>
      <c r="C807" s="34" t="str">
        <f>VLOOKUP(B807,lookup!A:C,3,FALSE)</f>
        <v>Non Metropolitan Fire Authorities</v>
      </c>
      <c r="D807" s="34" t="str">
        <f>VLOOKUP(B807,lookup!A:D,4,FALSE)</f>
        <v>E31000005</v>
      </c>
      <c r="E807" s="34" t="s">
        <v>170</v>
      </c>
      <c r="F807" s="34" t="s">
        <v>157</v>
      </c>
      <c r="G807" s="35">
        <v>180</v>
      </c>
      <c r="I807" s="35">
        <v>180</v>
      </c>
      <c r="J807" s="67">
        <f t="shared" si="1"/>
        <v>0</v>
      </c>
    </row>
    <row r="808" spans="1:10" s="34" customFormat="1" hidden="1" x14ac:dyDescent="0.35">
      <c r="A808" s="34">
        <v>2018</v>
      </c>
      <c r="B808" s="34" t="s">
        <v>12</v>
      </c>
      <c r="C808" s="34" t="str">
        <f>VLOOKUP(B808,lookup!A:C,3,FALSE)</f>
        <v>Non Metropolitan Fire Authorities</v>
      </c>
      <c r="D808" s="34" t="str">
        <f>VLOOKUP(B808,lookup!A:D,4,FALSE)</f>
        <v>E31000005</v>
      </c>
      <c r="E808" s="34" t="s">
        <v>168</v>
      </c>
      <c r="F808" s="34" t="s">
        <v>157</v>
      </c>
      <c r="G808" s="35">
        <v>1</v>
      </c>
      <c r="I808" s="35">
        <v>1</v>
      </c>
      <c r="J808" s="67">
        <f t="shared" si="1"/>
        <v>0</v>
      </c>
    </row>
    <row r="809" spans="1:10" s="34" customFormat="1" hidden="1" x14ac:dyDescent="0.35">
      <c r="A809" s="34">
        <v>2018</v>
      </c>
      <c r="B809" s="34" t="s">
        <v>12</v>
      </c>
      <c r="C809" s="34" t="str">
        <f>VLOOKUP(B809,lookup!A:C,3,FALSE)</f>
        <v>Non Metropolitan Fire Authorities</v>
      </c>
      <c r="D809" s="34" t="str">
        <f>VLOOKUP(B809,lookup!A:D,4,FALSE)</f>
        <v>E31000005</v>
      </c>
      <c r="E809" s="34" t="s">
        <v>167</v>
      </c>
      <c r="F809" s="34" t="s">
        <v>157</v>
      </c>
      <c r="G809" s="35">
        <v>44</v>
      </c>
      <c r="I809" s="35">
        <v>44</v>
      </c>
      <c r="J809" s="67">
        <f t="shared" si="1"/>
        <v>0</v>
      </c>
    </row>
    <row r="810" spans="1:10" s="34" customFormat="1" hidden="1" x14ac:dyDescent="0.35">
      <c r="A810" s="34">
        <v>2018</v>
      </c>
      <c r="B810" s="34" t="s">
        <v>12</v>
      </c>
      <c r="C810" s="34" t="str">
        <f>VLOOKUP(B810,lookup!A:C,3,FALSE)</f>
        <v>Non Metropolitan Fire Authorities</v>
      </c>
      <c r="D810" s="34" t="str">
        <f>VLOOKUP(B810,lookup!A:D,4,FALSE)</f>
        <v>E31000005</v>
      </c>
      <c r="E810" s="34" t="s">
        <v>169</v>
      </c>
      <c r="F810" s="34" t="s">
        <v>149</v>
      </c>
      <c r="G810" s="35">
        <v>2</v>
      </c>
      <c r="I810" s="35">
        <v>2</v>
      </c>
      <c r="J810" s="67">
        <f t="shared" si="1"/>
        <v>0</v>
      </c>
    </row>
    <row r="811" spans="1:10" s="34" customFormat="1" hidden="1" x14ac:dyDescent="0.35">
      <c r="A811" s="34">
        <v>2018</v>
      </c>
      <c r="B811" s="34" t="s">
        <v>12</v>
      </c>
      <c r="C811" s="34" t="str">
        <f>VLOOKUP(B811,lookup!A:C,3,FALSE)</f>
        <v>Non Metropolitan Fire Authorities</v>
      </c>
      <c r="D811" s="34" t="str">
        <f>VLOOKUP(B811,lookup!A:D,4,FALSE)</f>
        <v>E31000005</v>
      </c>
      <c r="E811" s="34" t="s">
        <v>170</v>
      </c>
      <c r="F811" s="34" t="s">
        <v>149</v>
      </c>
      <c r="G811" s="35">
        <v>31</v>
      </c>
      <c r="I811" s="35">
        <v>31</v>
      </c>
      <c r="J811" s="67">
        <f t="shared" si="1"/>
        <v>0</v>
      </c>
    </row>
    <row r="812" spans="1:10" s="34" customFormat="1" hidden="1" x14ac:dyDescent="0.35">
      <c r="A812" s="34">
        <v>2018</v>
      </c>
      <c r="B812" s="34" t="s">
        <v>12</v>
      </c>
      <c r="C812" s="34" t="str">
        <f>VLOOKUP(B812,lookup!A:C,3,FALSE)</f>
        <v>Non Metropolitan Fire Authorities</v>
      </c>
      <c r="D812" s="34" t="str">
        <f>VLOOKUP(B812,lookup!A:D,4,FALSE)</f>
        <v>E31000005</v>
      </c>
      <c r="E812" s="34" t="s">
        <v>168</v>
      </c>
      <c r="F812" s="34" t="s">
        <v>149</v>
      </c>
      <c r="G812" s="35">
        <v>1</v>
      </c>
      <c r="I812" s="35">
        <v>1</v>
      </c>
      <c r="J812" s="67">
        <f t="shared" si="1"/>
        <v>0</v>
      </c>
    </row>
    <row r="813" spans="1:10" s="34" customFormat="1" hidden="1" x14ac:dyDescent="0.35">
      <c r="A813" s="34">
        <v>2018</v>
      </c>
      <c r="B813" s="34" t="s">
        <v>12</v>
      </c>
      <c r="C813" s="34" t="str">
        <f>VLOOKUP(B813,lookup!A:C,3,FALSE)</f>
        <v>Non Metropolitan Fire Authorities</v>
      </c>
      <c r="D813" s="34" t="str">
        <f>VLOOKUP(B813,lookup!A:D,4,FALSE)</f>
        <v>E31000005</v>
      </c>
      <c r="E813" s="34" t="s">
        <v>167</v>
      </c>
      <c r="F813" s="34" t="s">
        <v>149</v>
      </c>
      <c r="G813" s="35">
        <v>8</v>
      </c>
      <c r="I813" s="35">
        <v>8</v>
      </c>
      <c r="J813" s="67">
        <f t="shared" si="1"/>
        <v>0</v>
      </c>
    </row>
    <row r="814" spans="1:10" s="34" customFormat="1" hidden="1" x14ac:dyDescent="0.35">
      <c r="A814" s="34">
        <v>2018</v>
      </c>
      <c r="B814" s="34" t="s">
        <v>12</v>
      </c>
      <c r="C814" s="34" t="str">
        <f>VLOOKUP(B814,lookup!A:C,3,FALSE)</f>
        <v>Non Metropolitan Fire Authorities</v>
      </c>
      <c r="D814" s="34" t="str">
        <f>VLOOKUP(B814,lookup!A:D,4,FALSE)</f>
        <v>E31000005</v>
      </c>
      <c r="E814" s="34" t="s">
        <v>169</v>
      </c>
      <c r="F814" s="34" t="s">
        <v>150</v>
      </c>
      <c r="G814" s="35">
        <v>1</v>
      </c>
      <c r="I814" s="35">
        <v>1</v>
      </c>
      <c r="J814" s="67">
        <f t="shared" si="1"/>
        <v>0</v>
      </c>
    </row>
    <row r="815" spans="1:10" s="34" customFormat="1" hidden="1" x14ac:dyDescent="0.35">
      <c r="A815" s="34">
        <v>2018</v>
      </c>
      <c r="B815" s="34" t="s">
        <v>12</v>
      </c>
      <c r="C815" s="34" t="str">
        <f>VLOOKUP(B815,lookup!A:C,3,FALSE)</f>
        <v>Non Metropolitan Fire Authorities</v>
      </c>
      <c r="D815" s="34" t="str">
        <f>VLOOKUP(B815,lookup!A:D,4,FALSE)</f>
        <v>E31000005</v>
      </c>
      <c r="E815" s="34" t="s">
        <v>170</v>
      </c>
      <c r="F815" s="34" t="s">
        <v>150</v>
      </c>
      <c r="G815" s="35">
        <v>122</v>
      </c>
      <c r="I815" s="35">
        <v>122</v>
      </c>
      <c r="J815" s="67">
        <f t="shared" si="1"/>
        <v>0</v>
      </c>
    </row>
    <row r="816" spans="1:10" s="34" customFormat="1" hidden="1" x14ac:dyDescent="0.35">
      <c r="A816" s="34">
        <v>2018</v>
      </c>
      <c r="B816" s="34" t="s">
        <v>12</v>
      </c>
      <c r="C816" s="34" t="str">
        <f>VLOOKUP(B816,lookup!A:C,3,FALSE)</f>
        <v>Non Metropolitan Fire Authorities</v>
      </c>
      <c r="D816" s="34" t="str">
        <f>VLOOKUP(B816,lookup!A:D,4,FALSE)</f>
        <v>E31000005</v>
      </c>
      <c r="E816" s="34" t="s">
        <v>168</v>
      </c>
      <c r="F816" s="34" t="s">
        <v>150</v>
      </c>
      <c r="G816" s="35">
        <v>1</v>
      </c>
      <c r="I816" s="35">
        <v>1</v>
      </c>
      <c r="J816" s="67">
        <f t="shared" si="1"/>
        <v>0</v>
      </c>
    </row>
    <row r="817" spans="1:10" s="34" customFormat="1" hidden="1" x14ac:dyDescent="0.35">
      <c r="A817" s="34">
        <v>2018</v>
      </c>
      <c r="B817" s="34" t="s">
        <v>12</v>
      </c>
      <c r="C817" s="34" t="str">
        <f>VLOOKUP(B817,lookup!A:C,3,FALSE)</f>
        <v>Non Metropolitan Fire Authorities</v>
      </c>
      <c r="D817" s="34" t="str">
        <f>VLOOKUP(B817,lookup!A:D,4,FALSE)</f>
        <v>E31000005</v>
      </c>
      <c r="E817" s="34" t="s">
        <v>167</v>
      </c>
      <c r="F817" s="34" t="s">
        <v>150</v>
      </c>
      <c r="G817" s="35">
        <v>15</v>
      </c>
      <c r="I817" s="35">
        <v>15</v>
      </c>
      <c r="J817" s="67">
        <f t="shared" si="1"/>
        <v>0</v>
      </c>
    </row>
    <row r="818" spans="1:10" s="34" customFormat="1" hidden="1" x14ac:dyDescent="0.35">
      <c r="A818" s="34">
        <v>2018</v>
      </c>
      <c r="B818" s="34" t="s">
        <v>15</v>
      </c>
      <c r="C818" s="34" t="str">
        <f>VLOOKUP(B818,lookup!A:C,3,FALSE)</f>
        <v>Non Metropolitan Fire Authorities</v>
      </c>
      <c r="D818" s="34" t="str">
        <f>VLOOKUP(B818,lookup!A:D,4,FALSE)</f>
        <v>E31000006</v>
      </c>
      <c r="E818" s="34" t="s">
        <v>169</v>
      </c>
      <c r="F818" s="34" t="s">
        <v>156</v>
      </c>
      <c r="G818" s="35">
        <v>4</v>
      </c>
      <c r="I818" s="35">
        <v>4</v>
      </c>
      <c r="J818" s="67">
        <f t="shared" si="1"/>
        <v>0</v>
      </c>
    </row>
    <row r="819" spans="1:10" s="34" customFormat="1" hidden="1" x14ac:dyDescent="0.35">
      <c r="A819" s="34">
        <v>2018</v>
      </c>
      <c r="B819" s="34" t="s">
        <v>15</v>
      </c>
      <c r="C819" s="34" t="str">
        <f>VLOOKUP(B819,lookup!A:C,3,FALSE)</f>
        <v>Non Metropolitan Fire Authorities</v>
      </c>
      <c r="D819" s="34" t="str">
        <f>VLOOKUP(B819,lookup!A:D,4,FALSE)</f>
        <v>E31000006</v>
      </c>
      <c r="E819" s="34" t="s">
        <v>170</v>
      </c>
      <c r="F819" s="34" t="s">
        <v>156</v>
      </c>
      <c r="G819" s="35">
        <v>278</v>
      </c>
      <c r="I819" s="35">
        <v>278</v>
      </c>
      <c r="J819" s="67">
        <f t="shared" si="1"/>
        <v>0</v>
      </c>
    </row>
    <row r="820" spans="1:10" s="34" customFormat="1" hidden="1" x14ac:dyDescent="0.35">
      <c r="A820" s="34">
        <v>2018</v>
      </c>
      <c r="B820" s="34" t="s">
        <v>15</v>
      </c>
      <c r="C820" s="34" t="str">
        <f>VLOOKUP(B820,lookup!A:C,3,FALSE)</f>
        <v>Non Metropolitan Fire Authorities</v>
      </c>
      <c r="D820" s="34" t="str">
        <f>VLOOKUP(B820,lookup!A:D,4,FALSE)</f>
        <v>E31000006</v>
      </c>
      <c r="E820" s="34" t="s">
        <v>168</v>
      </c>
      <c r="F820" s="34" t="s">
        <v>156</v>
      </c>
      <c r="G820" s="35">
        <v>3</v>
      </c>
      <c r="I820" s="35">
        <v>3</v>
      </c>
      <c r="J820" s="67">
        <f t="shared" si="1"/>
        <v>0</v>
      </c>
    </row>
    <row r="821" spans="1:10" s="34" customFormat="1" hidden="1" x14ac:dyDescent="0.35">
      <c r="A821" s="34">
        <v>2018</v>
      </c>
      <c r="B821" s="34" t="s">
        <v>15</v>
      </c>
      <c r="C821" s="34" t="str">
        <f>VLOOKUP(B821,lookup!A:C,3,FALSE)</f>
        <v>Non Metropolitan Fire Authorities</v>
      </c>
      <c r="D821" s="34" t="str">
        <f>VLOOKUP(B821,lookup!A:D,4,FALSE)</f>
        <v>E31000006</v>
      </c>
      <c r="E821" s="34" t="s">
        <v>167</v>
      </c>
      <c r="F821" s="34" t="s">
        <v>156</v>
      </c>
      <c r="G821" s="35">
        <v>112</v>
      </c>
      <c r="I821" s="35">
        <v>112</v>
      </c>
      <c r="J821" s="67">
        <f t="shared" si="1"/>
        <v>0</v>
      </c>
    </row>
    <row r="822" spans="1:10" s="34" customFormat="1" hidden="1" x14ac:dyDescent="0.35">
      <c r="A822" s="34">
        <v>2018</v>
      </c>
      <c r="B822" s="34" t="s">
        <v>15</v>
      </c>
      <c r="C822" s="34" t="str">
        <f>VLOOKUP(B822,lookup!A:C,3,FALSE)</f>
        <v>Non Metropolitan Fire Authorities</v>
      </c>
      <c r="D822" s="34" t="str">
        <f>VLOOKUP(B822,lookup!A:D,4,FALSE)</f>
        <v>E31000006</v>
      </c>
      <c r="E822" s="34" t="s">
        <v>169</v>
      </c>
      <c r="F822" s="34" t="s">
        <v>157</v>
      </c>
      <c r="G822" s="35">
        <v>2</v>
      </c>
      <c r="I822" s="35">
        <v>2</v>
      </c>
      <c r="J822" s="67">
        <f t="shared" si="1"/>
        <v>0</v>
      </c>
    </row>
    <row r="823" spans="1:10" s="34" customFormat="1" hidden="1" x14ac:dyDescent="0.35">
      <c r="A823" s="34">
        <v>2018</v>
      </c>
      <c r="B823" s="34" t="s">
        <v>15</v>
      </c>
      <c r="C823" s="34" t="str">
        <f>VLOOKUP(B823,lookup!A:C,3,FALSE)</f>
        <v>Non Metropolitan Fire Authorities</v>
      </c>
      <c r="D823" s="34" t="str">
        <f>VLOOKUP(B823,lookup!A:D,4,FALSE)</f>
        <v>E31000006</v>
      </c>
      <c r="E823" s="34" t="s">
        <v>170</v>
      </c>
      <c r="F823" s="34" t="s">
        <v>157</v>
      </c>
      <c r="G823" s="35">
        <v>227</v>
      </c>
      <c r="I823" s="35">
        <v>227</v>
      </c>
      <c r="J823" s="67">
        <f t="shared" si="1"/>
        <v>0</v>
      </c>
    </row>
    <row r="824" spans="1:10" s="34" customFormat="1" hidden="1" x14ac:dyDescent="0.35">
      <c r="A824" s="34">
        <v>2018</v>
      </c>
      <c r="B824" s="34" t="s">
        <v>15</v>
      </c>
      <c r="C824" s="34" t="str">
        <f>VLOOKUP(B824,lookup!A:C,3,FALSE)</f>
        <v>Non Metropolitan Fire Authorities</v>
      </c>
      <c r="D824" s="34" t="str">
        <f>VLOOKUP(B824,lookup!A:D,4,FALSE)</f>
        <v>E31000006</v>
      </c>
      <c r="E824" s="34" t="s">
        <v>168</v>
      </c>
      <c r="F824" s="34" t="s">
        <v>157</v>
      </c>
      <c r="G824" s="35">
        <v>2</v>
      </c>
      <c r="I824" s="35">
        <v>2</v>
      </c>
      <c r="J824" s="67">
        <f t="shared" si="1"/>
        <v>0</v>
      </c>
    </row>
    <row r="825" spans="1:10" s="34" customFormat="1" hidden="1" x14ac:dyDescent="0.35">
      <c r="A825" s="34">
        <v>2018</v>
      </c>
      <c r="B825" s="34" t="s">
        <v>15</v>
      </c>
      <c r="C825" s="34" t="str">
        <f>VLOOKUP(B825,lookup!A:C,3,FALSE)</f>
        <v>Non Metropolitan Fire Authorities</v>
      </c>
      <c r="D825" s="34" t="str">
        <f>VLOOKUP(B825,lookup!A:D,4,FALSE)</f>
        <v>E31000006</v>
      </c>
      <c r="E825" s="34" t="s">
        <v>167</v>
      </c>
      <c r="F825" s="34" t="s">
        <v>157</v>
      </c>
      <c r="G825" s="35">
        <v>43</v>
      </c>
      <c r="I825" s="35">
        <v>43</v>
      </c>
      <c r="J825" s="67">
        <f t="shared" si="1"/>
        <v>0</v>
      </c>
    </row>
    <row r="826" spans="1:10" s="34" customFormat="1" hidden="1" x14ac:dyDescent="0.35">
      <c r="A826" s="34">
        <v>2018</v>
      </c>
      <c r="B826" s="34" t="s">
        <v>15</v>
      </c>
      <c r="C826" s="34" t="str">
        <f>VLOOKUP(B826,lookup!A:C,3,FALSE)</f>
        <v>Non Metropolitan Fire Authorities</v>
      </c>
      <c r="D826" s="34" t="str">
        <f>VLOOKUP(B826,lookup!A:D,4,FALSE)</f>
        <v>E31000006</v>
      </c>
      <c r="E826" s="34" t="s">
        <v>169</v>
      </c>
      <c r="F826" s="34" t="s">
        <v>149</v>
      </c>
      <c r="G826" s="35">
        <v>0</v>
      </c>
      <c r="I826" s="35">
        <v>0</v>
      </c>
      <c r="J826" s="67">
        <f t="shared" si="1"/>
        <v>0</v>
      </c>
    </row>
    <row r="827" spans="1:10" s="34" customFormat="1" hidden="1" x14ac:dyDescent="0.35">
      <c r="A827" s="34">
        <v>2018</v>
      </c>
      <c r="B827" s="34" t="s">
        <v>15</v>
      </c>
      <c r="C827" s="34" t="str">
        <f>VLOOKUP(B827,lookup!A:C,3,FALSE)</f>
        <v>Non Metropolitan Fire Authorities</v>
      </c>
      <c r="D827" s="34" t="str">
        <f>VLOOKUP(B827,lookup!A:D,4,FALSE)</f>
        <v>E31000006</v>
      </c>
      <c r="E827" s="34" t="s">
        <v>170</v>
      </c>
      <c r="F827" s="34" t="s">
        <v>149</v>
      </c>
      <c r="G827" s="35">
        <v>0</v>
      </c>
      <c r="I827" s="35">
        <v>0</v>
      </c>
      <c r="J827" s="67">
        <f t="shared" si="1"/>
        <v>0</v>
      </c>
    </row>
    <row r="828" spans="1:10" s="34" customFormat="1" hidden="1" x14ac:dyDescent="0.35">
      <c r="A828" s="34">
        <v>2018</v>
      </c>
      <c r="B828" s="34" t="s">
        <v>15</v>
      </c>
      <c r="C828" s="34" t="str">
        <f>VLOOKUP(B828,lookup!A:C,3,FALSE)</f>
        <v>Non Metropolitan Fire Authorities</v>
      </c>
      <c r="D828" s="34" t="str">
        <f>VLOOKUP(B828,lookup!A:D,4,FALSE)</f>
        <v>E31000006</v>
      </c>
      <c r="E828" s="34" t="s">
        <v>168</v>
      </c>
      <c r="F828" s="34" t="s">
        <v>149</v>
      </c>
      <c r="G828" s="35">
        <v>0</v>
      </c>
      <c r="I828" s="35">
        <v>0</v>
      </c>
      <c r="J828" s="67">
        <f t="shared" si="1"/>
        <v>0</v>
      </c>
    </row>
    <row r="829" spans="1:10" s="34" customFormat="1" hidden="1" x14ac:dyDescent="0.35">
      <c r="A829" s="34">
        <v>2018</v>
      </c>
      <c r="B829" s="34" t="s">
        <v>15</v>
      </c>
      <c r="C829" s="34" t="str">
        <f>VLOOKUP(B829,lookup!A:C,3,FALSE)</f>
        <v>Non Metropolitan Fire Authorities</v>
      </c>
      <c r="D829" s="34" t="str">
        <f>VLOOKUP(B829,lookup!A:D,4,FALSE)</f>
        <v>E31000006</v>
      </c>
      <c r="E829" s="34" t="s">
        <v>167</v>
      </c>
      <c r="F829" s="34" t="s">
        <v>149</v>
      </c>
      <c r="G829" s="35">
        <v>0</v>
      </c>
      <c r="I829" s="35">
        <v>0</v>
      </c>
      <c r="J829" s="67">
        <f t="shared" si="1"/>
        <v>0</v>
      </c>
    </row>
    <row r="830" spans="1:10" s="34" customFormat="1" hidden="1" x14ac:dyDescent="0.35">
      <c r="A830" s="34">
        <v>2018</v>
      </c>
      <c r="B830" s="34" t="s">
        <v>15</v>
      </c>
      <c r="C830" s="34" t="str">
        <f>VLOOKUP(B830,lookup!A:C,3,FALSE)</f>
        <v>Non Metropolitan Fire Authorities</v>
      </c>
      <c r="D830" s="34" t="str">
        <f>VLOOKUP(B830,lookup!A:D,4,FALSE)</f>
        <v>E31000006</v>
      </c>
      <c r="E830" s="34" t="s">
        <v>169</v>
      </c>
      <c r="F830" s="34" t="s">
        <v>150</v>
      </c>
      <c r="G830" s="35">
        <v>8</v>
      </c>
      <c r="I830" s="35">
        <v>8</v>
      </c>
      <c r="J830" s="67">
        <f t="shared" si="1"/>
        <v>0</v>
      </c>
    </row>
    <row r="831" spans="1:10" s="34" customFormat="1" hidden="1" x14ac:dyDescent="0.35">
      <c r="A831" s="34">
        <v>2018</v>
      </c>
      <c r="B831" s="34" t="s">
        <v>15</v>
      </c>
      <c r="C831" s="34" t="str">
        <f>VLOOKUP(B831,lookup!A:C,3,FALSE)</f>
        <v>Non Metropolitan Fire Authorities</v>
      </c>
      <c r="D831" s="34" t="str">
        <f>VLOOKUP(B831,lookup!A:D,4,FALSE)</f>
        <v>E31000006</v>
      </c>
      <c r="E831" s="34" t="s">
        <v>170</v>
      </c>
      <c r="F831" s="34" t="s">
        <v>150</v>
      </c>
      <c r="G831" s="35">
        <v>184</v>
      </c>
      <c r="I831" s="35">
        <v>184</v>
      </c>
      <c r="J831" s="67">
        <f t="shared" si="1"/>
        <v>0</v>
      </c>
    </row>
    <row r="832" spans="1:10" s="34" customFormat="1" hidden="1" x14ac:dyDescent="0.35">
      <c r="A832" s="34">
        <v>2018</v>
      </c>
      <c r="B832" s="34" t="s">
        <v>15</v>
      </c>
      <c r="C832" s="34" t="str">
        <f>VLOOKUP(B832,lookup!A:C,3,FALSE)</f>
        <v>Non Metropolitan Fire Authorities</v>
      </c>
      <c r="D832" s="34" t="str">
        <f>VLOOKUP(B832,lookup!A:D,4,FALSE)</f>
        <v>E31000006</v>
      </c>
      <c r="E832" s="34" t="s">
        <v>168</v>
      </c>
      <c r="F832" s="34" t="s">
        <v>150</v>
      </c>
      <c r="G832" s="35">
        <v>2</v>
      </c>
      <c r="I832" s="35">
        <v>2</v>
      </c>
      <c r="J832" s="67">
        <f t="shared" si="1"/>
        <v>0</v>
      </c>
    </row>
    <row r="833" spans="1:10" s="34" customFormat="1" hidden="1" x14ac:dyDescent="0.35">
      <c r="A833" s="34">
        <v>2018</v>
      </c>
      <c r="B833" s="34" t="s">
        <v>15</v>
      </c>
      <c r="C833" s="34" t="str">
        <f>VLOOKUP(B833,lookup!A:C,3,FALSE)</f>
        <v>Non Metropolitan Fire Authorities</v>
      </c>
      <c r="D833" s="34" t="str">
        <f>VLOOKUP(B833,lookup!A:D,4,FALSE)</f>
        <v>E31000006</v>
      </c>
      <c r="E833" s="34" t="s">
        <v>167</v>
      </c>
      <c r="F833" s="34" t="s">
        <v>150</v>
      </c>
      <c r="G833" s="35">
        <v>30</v>
      </c>
      <c r="I833" s="35">
        <v>30</v>
      </c>
      <c r="J833" s="67">
        <f t="shared" si="1"/>
        <v>0</v>
      </c>
    </row>
    <row r="834" spans="1:10" s="34" customFormat="1" hidden="1" x14ac:dyDescent="0.35">
      <c r="A834" s="34">
        <v>2018</v>
      </c>
      <c r="B834" s="34" t="s">
        <v>18</v>
      </c>
      <c r="C834" s="34" t="str">
        <f>VLOOKUP(B834,lookup!A:C,3,FALSE)</f>
        <v>Non Metropolitan Fire Authorities</v>
      </c>
      <c r="D834" s="34" t="str">
        <f>VLOOKUP(B834,lookup!A:D,4,FALSE)</f>
        <v>E31000007</v>
      </c>
      <c r="E834" s="34" t="s">
        <v>169</v>
      </c>
      <c r="F834" s="34" t="s">
        <v>156</v>
      </c>
      <c r="G834" s="35">
        <v>1</v>
      </c>
      <c r="I834" s="35">
        <v>1</v>
      </c>
      <c r="J834" s="67">
        <f t="shared" si="1"/>
        <v>0</v>
      </c>
    </row>
    <row r="835" spans="1:10" s="34" customFormat="1" hidden="1" x14ac:dyDescent="0.35">
      <c r="A835" s="34">
        <v>2018</v>
      </c>
      <c r="B835" s="34" t="s">
        <v>18</v>
      </c>
      <c r="C835" s="34" t="str">
        <f>VLOOKUP(B835,lookup!A:C,3,FALSE)</f>
        <v>Non Metropolitan Fire Authorities</v>
      </c>
      <c r="D835" s="34" t="str">
        <f>VLOOKUP(B835,lookup!A:D,4,FALSE)</f>
        <v>E31000007</v>
      </c>
      <c r="E835" s="34" t="s">
        <v>170</v>
      </c>
      <c r="F835" s="34" t="s">
        <v>156</v>
      </c>
      <c r="G835" s="35">
        <v>204</v>
      </c>
      <c r="I835" s="35">
        <v>204</v>
      </c>
      <c r="J835" s="67">
        <f t="shared" si="1"/>
        <v>0</v>
      </c>
    </row>
    <row r="836" spans="1:10" s="34" customFormat="1" hidden="1" x14ac:dyDescent="0.35">
      <c r="A836" s="34">
        <v>2018</v>
      </c>
      <c r="B836" s="34" t="s">
        <v>18</v>
      </c>
      <c r="C836" s="34" t="str">
        <f>VLOOKUP(B836,lookup!A:C,3,FALSE)</f>
        <v>Non Metropolitan Fire Authorities</v>
      </c>
      <c r="D836" s="34" t="str">
        <f>VLOOKUP(B836,lookup!A:D,4,FALSE)</f>
        <v>E31000007</v>
      </c>
      <c r="E836" s="34" t="s">
        <v>168</v>
      </c>
      <c r="F836" s="34" t="s">
        <v>156</v>
      </c>
      <c r="G836" s="35">
        <v>2</v>
      </c>
      <c r="I836" s="35">
        <v>2</v>
      </c>
      <c r="J836" s="67">
        <f t="shared" si="1"/>
        <v>0</v>
      </c>
    </row>
    <row r="837" spans="1:10" s="34" customFormat="1" hidden="1" x14ac:dyDescent="0.35">
      <c r="A837" s="34">
        <v>2018</v>
      </c>
      <c r="B837" s="34" t="s">
        <v>18</v>
      </c>
      <c r="C837" s="34" t="str">
        <f>VLOOKUP(B837,lookup!A:C,3,FALSE)</f>
        <v>Non Metropolitan Fire Authorities</v>
      </c>
      <c r="D837" s="34" t="str">
        <f>VLOOKUP(B837,lookup!A:D,4,FALSE)</f>
        <v>E31000007</v>
      </c>
      <c r="E837" s="34" t="s">
        <v>167</v>
      </c>
      <c r="F837" s="34" t="s">
        <v>156</v>
      </c>
      <c r="G837" s="35">
        <v>118</v>
      </c>
      <c r="I837" s="35">
        <v>118</v>
      </c>
      <c r="J837" s="67">
        <f t="shared" si="1"/>
        <v>0</v>
      </c>
    </row>
    <row r="838" spans="1:10" s="34" customFormat="1" hidden="1" x14ac:dyDescent="0.35">
      <c r="A838" s="34">
        <v>2018</v>
      </c>
      <c r="B838" s="34" t="s">
        <v>18</v>
      </c>
      <c r="C838" s="34" t="str">
        <f>VLOOKUP(B838,lookup!A:C,3,FALSE)</f>
        <v>Non Metropolitan Fire Authorities</v>
      </c>
      <c r="D838" s="34" t="str">
        <f>VLOOKUP(B838,lookup!A:D,4,FALSE)</f>
        <v>E31000007</v>
      </c>
      <c r="E838" s="34" t="s">
        <v>169</v>
      </c>
      <c r="F838" s="34" t="s">
        <v>157</v>
      </c>
      <c r="G838" s="35">
        <v>0</v>
      </c>
      <c r="I838" s="35">
        <v>0</v>
      </c>
      <c r="J838" s="67">
        <f t="shared" si="1"/>
        <v>0</v>
      </c>
    </row>
    <row r="839" spans="1:10" s="34" customFormat="1" hidden="1" x14ac:dyDescent="0.35">
      <c r="A839" s="34">
        <v>2018</v>
      </c>
      <c r="B839" s="34" t="s">
        <v>18</v>
      </c>
      <c r="C839" s="34" t="str">
        <f>VLOOKUP(B839,lookup!A:C,3,FALSE)</f>
        <v>Non Metropolitan Fire Authorities</v>
      </c>
      <c r="D839" s="34" t="str">
        <f>VLOOKUP(B839,lookup!A:D,4,FALSE)</f>
        <v>E31000007</v>
      </c>
      <c r="E839" s="34" t="s">
        <v>170</v>
      </c>
      <c r="F839" s="34" t="s">
        <v>157</v>
      </c>
      <c r="G839" s="35">
        <v>59</v>
      </c>
      <c r="I839" s="35">
        <v>59</v>
      </c>
      <c r="J839" s="67">
        <f t="shared" si="1"/>
        <v>0</v>
      </c>
    </row>
    <row r="840" spans="1:10" s="34" customFormat="1" hidden="1" x14ac:dyDescent="0.35">
      <c r="A840" s="34">
        <v>2018</v>
      </c>
      <c r="B840" s="34" t="s">
        <v>18</v>
      </c>
      <c r="C840" s="34" t="str">
        <f>VLOOKUP(B840,lookup!A:C,3,FALSE)</f>
        <v>Non Metropolitan Fire Authorities</v>
      </c>
      <c r="D840" s="34" t="str">
        <f>VLOOKUP(B840,lookup!A:D,4,FALSE)</f>
        <v>E31000007</v>
      </c>
      <c r="E840" s="34" t="s">
        <v>168</v>
      </c>
      <c r="F840" s="34" t="s">
        <v>157</v>
      </c>
      <c r="G840" s="35">
        <v>1</v>
      </c>
      <c r="I840" s="35">
        <v>1</v>
      </c>
      <c r="J840" s="67">
        <f t="shared" si="1"/>
        <v>0</v>
      </c>
    </row>
    <row r="841" spans="1:10" s="34" customFormat="1" hidden="1" x14ac:dyDescent="0.35">
      <c r="A841" s="34">
        <v>2018</v>
      </c>
      <c r="B841" s="34" t="s">
        <v>18</v>
      </c>
      <c r="C841" s="34" t="str">
        <f>VLOOKUP(B841,lookup!A:C,3,FALSE)</f>
        <v>Non Metropolitan Fire Authorities</v>
      </c>
      <c r="D841" s="34" t="str">
        <f>VLOOKUP(B841,lookup!A:D,4,FALSE)</f>
        <v>E31000007</v>
      </c>
      <c r="E841" s="34" t="s">
        <v>167</v>
      </c>
      <c r="F841" s="34" t="s">
        <v>157</v>
      </c>
      <c r="G841" s="35">
        <v>61</v>
      </c>
      <c r="I841" s="35">
        <v>61</v>
      </c>
      <c r="J841" s="67">
        <f t="shared" si="1"/>
        <v>0</v>
      </c>
    </row>
    <row r="842" spans="1:10" s="34" customFormat="1" hidden="1" x14ac:dyDescent="0.35">
      <c r="A842" s="34">
        <v>2018</v>
      </c>
      <c r="B842" s="34" t="s">
        <v>18</v>
      </c>
      <c r="C842" s="34" t="str">
        <f>VLOOKUP(B842,lookup!A:C,3,FALSE)</f>
        <v>Non Metropolitan Fire Authorities</v>
      </c>
      <c r="D842" s="34" t="str">
        <f>VLOOKUP(B842,lookup!A:D,4,FALSE)</f>
        <v>E31000007</v>
      </c>
      <c r="E842" s="34" t="s">
        <v>169</v>
      </c>
      <c r="F842" s="34" t="s">
        <v>149</v>
      </c>
      <c r="G842" s="35">
        <v>0</v>
      </c>
      <c r="I842" s="35">
        <v>0</v>
      </c>
      <c r="J842" s="67">
        <f t="shared" si="1"/>
        <v>0</v>
      </c>
    </row>
    <row r="843" spans="1:10" s="34" customFormat="1" hidden="1" x14ac:dyDescent="0.35">
      <c r="A843" s="34">
        <v>2018</v>
      </c>
      <c r="B843" s="34" t="s">
        <v>18</v>
      </c>
      <c r="C843" s="34" t="str">
        <f>VLOOKUP(B843,lookup!A:C,3,FALSE)</f>
        <v>Non Metropolitan Fire Authorities</v>
      </c>
      <c r="D843" s="34" t="str">
        <f>VLOOKUP(B843,lookup!A:D,4,FALSE)</f>
        <v>E31000007</v>
      </c>
      <c r="E843" s="34" t="s">
        <v>170</v>
      </c>
      <c r="F843" s="34" t="s">
        <v>149</v>
      </c>
      <c r="G843" s="35">
        <v>2</v>
      </c>
      <c r="I843" s="35">
        <v>2</v>
      </c>
      <c r="J843" s="67">
        <f t="shared" si="1"/>
        <v>0</v>
      </c>
    </row>
    <row r="844" spans="1:10" s="34" customFormat="1" hidden="1" x14ac:dyDescent="0.35">
      <c r="A844" s="34">
        <v>2018</v>
      </c>
      <c r="B844" s="34" t="s">
        <v>18</v>
      </c>
      <c r="C844" s="34" t="str">
        <f>VLOOKUP(B844,lookup!A:C,3,FALSE)</f>
        <v>Non Metropolitan Fire Authorities</v>
      </c>
      <c r="D844" s="34" t="str">
        <f>VLOOKUP(B844,lookup!A:D,4,FALSE)</f>
        <v>E31000007</v>
      </c>
      <c r="E844" s="34" t="s">
        <v>168</v>
      </c>
      <c r="F844" s="34" t="s">
        <v>149</v>
      </c>
      <c r="G844" s="35">
        <v>0</v>
      </c>
      <c r="I844" s="35">
        <v>0</v>
      </c>
      <c r="J844" s="67">
        <f t="shared" si="1"/>
        <v>0</v>
      </c>
    </row>
    <row r="845" spans="1:10" s="34" customFormat="1" hidden="1" x14ac:dyDescent="0.35">
      <c r="A845" s="34">
        <v>2018</v>
      </c>
      <c r="B845" s="34" t="s">
        <v>18</v>
      </c>
      <c r="C845" s="34" t="str">
        <f>VLOOKUP(B845,lookup!A:C,3,FALSE)</f>
        <v>Non Metropolitan Fire Authorities</v>
      </c>
      <c r="D845" s="34" t="str">
        <f>VLOOKUP(B845,lookup!A:D,4,FALSE)</f>
        <v>E31000007</v>
      </c>
      <c r="E845" s="34" t="s">
        <v>167</v>
      </c>
      <c r="F845" s="34" t="s">
        <v>149</v>
      </c>
      <c r="G845" s="35">
        <v>20</v>
      </c>
      <c r="I845" s="35">
        <v>20</v>
      </c>
      <c r="J845" s="67">
        <f t="shared" si="1"/>
        <v>0</v>
      </c>
    </row>
    <row r="846" spans="1:10" s="34" customFormat="1" hidden="1" x14ac:dyDescent="0.35">
      <c r="A846" s="34">
        <v>2018</v>
      </c>
      <c r="B846" s="34" t="s">
        <v>18</v>
      </c>
      <c r="C846" s="34" t="str">
        <f>VLOOKUP(B846,lookup!A:C,3,FALSE)</f>
        <v>Non Metropolitan Fire Authorities</v>
      </c>
      <c r="D846" s="34" t="str">
        <f>VLOOKUP(B846,lookup!A:D,4,FALSE)</f>
        <v>E31000007</v>
      </c>
      <c r="E846" s="34" t="s">
        <v>169</v>
      </c>
      <c r="F846" s="34" t="s">
        <v>150</v>
      </c>
      <c r="G846" s="35">
        <v>1</v>
      </c>
      <c r="I846" s="35">
        <v>1</v>
      </c>
      <c r="J846" s="67">
        <f t="shared" si="1"/>
        <v>0</v>
      </c>
    </row>
    <row r="847" spans="1:10" s="34" customFormat="1" hidden="1" x14ac:dyDescent="0.35">
      <c r="A847" s="34">
        <v>2018</v>
      </c>
      <c r="B847" s="34" t="s">
        <v>18</v>
      </c>
      <c r="C847" s="34" t="str">
        <f>VLOOKUP(B847,lookup!A:C,3,FALSE)</f>
        <v>Non Metropolitan Fire Authorities</v>
      </c>
      <c r="D847" s="34" t="str">
        <f>VLOOKUP(B847,lookup!A:D,4,FALSE)</f>
        <v>E31000007</v>
      </c>
      <c r="E847" s="34" t="s">
        <v>170</v>
      </c>
      <c r="F847" s="34" t="s">
        <v>150</v>
      </c>
      <c r="G847" s="35">
        <v>65</v>
      </c>
      <c r="I847" s="35">
        <v>65</v>
      </c>
      <c r="J847" s="67">
        <f t="shared" si="1"/>
        <v>0</v>
      </c>
    </row>
    <row r="848" spans="1:10" s="34" customFormat="1" hidden="1" x14ac:dyDescent="0.35">
      <c r="A848" s="34">
        <v>2018</v>
      </c>
      <c r="B848" s="34" t="s">
        <v>18</v>
      </c>
      <c r="C848" s="34" t="str">
        <f>VLOOKUP(B848,lookup!A:C,3,FALSE)</f>
        <v>Non Metropolitan Fire Authorities</v>
      </c>
      <c r="D848" s="34" t="str">
        <f>VLOOKUP(B848,lookup!A:D,4,FALSE)</f>
        <v>E31000007</v>
      </c>
      <c r="E848" s="34" t="s">
        <v>168</v>
      </c>
      <c r="F848" s="34" t="s">
        <v>150</v>
      </c>
      <c r="G848" s="35">
        <v>0</v>
      </c>
      <c r="I848" s="35">
        <v>0</v>
      </c>
      <c r="J848" s="67">
        <f t="shared" si="1"/>
        <v>0</v>
      </c>
    </row>
    <row r="849" spans="1:10" s="34" customFormat="1" hidden="1" x14ac:dyDescent="0.35">
      <c r="A849" s="34">
        <v>2018</v>
      </c>
      <c r="B849" s="34" t="s">
        <v>18</v>
      </c>
      <c r="C849" s="34" t="str">
        <f>VLOOKUP(B849,lookup!A:C,3,FALSE)</f>
        <v>Non Metropolitan Fire Authorities</v>
      </c>
      <c r="D849" s="34" t="str">
        <f>VLOOKUP(B849,lookup!A:D,4,FALSE)</f>
        <v>E31000007</v>
      </c>
      <c r="E849" s="34" t="s">
        <v>167</v>
      </c>
      <c r="F849" s="34" t="s">
        <v>150</v>
      </c>
      <c r="G849" s="35">
        <v>54</v>
      </c>
      <c r="I849" s="35">
        <v>54</v>
      </c>
      <c r="J849" s="67">
        <f t="shared" si="1"/>
        <v>0</v>
      </c>
    </row>
    <row r="850" spans="1:10" s="34" customFormat="1" hidden="1" x14ac:dyDescent="0.35">
      <c r="A850" s="34">
        <v>2018</v>
      </c>
      <c r="B850" s="34" t="s">
        <v>21</v>
      </c>
      <c r="C850" s="34" t="str">
        <f>VLOOKUP(B850,lookup!A:C,3,FALSE)</f>
        <v>Non Metropolitan Fire Authorities</v>
      </c>
      <c r="D850" s="34" t="str">
        <f>VLOOKUP(B850,lookup!A:D,4,FALSE)</f>
        <v>E31000008</v>
      </c>
      <c r="E850" s="34" t="s">
        <v>169</v>
      </c>
      <c r="F850" s="34" t="s">
        <v>156</v>
      </c>
      <c r="G850" s="35">
        <v>0</v>
      </c>
      <c r="I850" s="35">
        <v>0</v>
      </c>
      <c r="J850" s="67">
        <f t="shared" si="1"/>
        <v>0</v>
      </c>
    </row>
    <row r="851" spans="1:10" s="34" customFormat="1" hidden="1" x14ac:dyDescent="0.35">
      <c r="A851" s="34">
        <v>2018</v>
      </c>
      <c r="B851" s="34" t="s">
        <v>21</v>
      </c>
      <c r="C851" s="34" t="str">
        <f>VLOOKUP(B851,lookup!A:C,3,FALSE)</f>
        <v>Non Metropolitan Fire Authorities</v>
      </c>
      <c r="D851" s="34" t="str">
        <f>VLOOKUP(B851,lookup!A:D,4,FALSE)</f>
        <v>E31000008</v>
      </c>
      <c r="E851" s="34" t="s">
        <v>170</v>
      </c>
      <c r="F851" s="34" t="s">
        <v>156</v>
      </c>
      <c r="G851" s="35">
        <v>49</v>
      </c>
      <c r="I851" s="35">
        <v>49</v>
      </c>
      <c r="J851" s="67">
        <f t="shared" si="1"/>
        <v>0</v>
      </c>
    </row>
    <row r="852" spans="1:10" s="34" customFormat="1" hidden="1" x14ac:dyDescent="0.35">
      <c r="A852" s="34">
        <v>2018</v>
      </c>
      <c r="B852" s="34" t="s">
        <v>21</v>
      </c>
      <c r="C852" s="34" t="str">
        <f>VLOOKUP(B852,lookup!A:C,3,FALSE)</f>
        <v>Non Metropolitan Fire Authorities</v>
      </c>
      <c r="D852" s="34" t="str">
        <f>VLOOKUP(B852,lookup!A:D,4,FALSE)</f>
        <v>E31000008</v>
      </c>
      <c r="E852" s="34" t="s">
        <v>168</v>
      </c>
      <c r="F852" s="34" t="s">
        <v>156</v>
      </c>
      <c r="G852" s="35">
        <v>0</v>
      </c>
      <c r="I852" s="35">
        <v>0</v>
      </c>
      <c r="J852" s="67">
        <f t="shared" si="1"/>
        <v>0</v>
      </c>
    </row>
    <row r="853" spans="1:10" s="34" customFormat="1" hidden="1" x14ac:dyDescent="0.35">
      <c r="A853" s="34">
        <v>2018</v>
      </c>
      <c r="B853" s="34" t="s">
        <v>21</v>
      </c>
      <c r="C853" s="34" t="str">
        <f>VLOOKUP(B853,lookup!A:C,3,FALSE)</f>
        <v>Non Metropolitan Fire Authorities</v>
      </c>
      <c r="D853" s="34" t="str">
        <f>VLOOKUP(B853,lookup!A:D,4,FALSE)</f>
        <v>E31000008</v>
      </c>
      <c r="E853" s="34" t="s">
        <v>167</v>
      </c>
      <c r="F853" s="34" t="s">
        <v>156</v>
      </c>
      <c r="G853" s="35">
        <v>138</v>
      </c>
      <c r="I853" s="35">
        <v>138</v>
      </c>
      <c r="J853" s="67">
        <f t="shared" si="1"/>
        <v>0</v>
      </c>
    </row>
    <row r="854" spans="1:10" s="34" customFormat="1" hidden="1" x14ac:dyDescent="0.35">
      <c r="A854" s="34">
        <v>2018</v>
      </c>
      <c r="B854" s="34" t="s">
        <v>21</v>
      </c>
      <c r="C854" s="34" t="str">
        <f>VLOOKUP(B854,lookup!A:C,3,FALSE)</f>
        <v>Non Metropolitan Fire Authorities</v>
      </c>
      <c r="D854" s="34" t="str">
        <f>VLOOKUP(B854,lookup!A:D,4,FALSE)</f>
        <v>E31000008</v>
      </c>
      <c r="E854" s="34" t="s">
        <v>169</v>
      </c>
      <c r="F854" s="34" t="s">
        <v>157</v>
      </c>
      <c r="G854" s="35">
        <v>1</v>
      </c>
      <c r="I854" s="35">
        <v>1</v>
      </c>
      <c r="J854" s="67">
        <f t="shared" si="1"/>
        <v>0</v>
      </c>
    </row>
    <row r="855" spans="1:10" s="34" customFormat="1" hidden="1" x14ac:dyDescent="0.35">
      <c r="A855" s="34">
        <v>2018</v>
      </c>
      <c r="B855" s="34" t="s">
        <v>21</v>
      </c>
      <c r="C855" s="34" t="str">
        <f>VLOOKUP(B855,lookup!A:C,3,FALSE)</f>
        <v>Non Metropolitan Fire Authorities</v>
      </c>
      <c r="D855" s="34" t="str">
        <f>VLOOKUP(B855,lookup!A:D,4,FALSE)</f>
        <v>E31000008</v>
      </c>
      <c r="E855" s="34" t="s">
        <v>170</v>
      </c>
      <c r="F855" s="34" t="s">
        <v>157</v>
      </c>
      <c r="G855" s="35">
        <v>276</v>
      </c>
      <c r="I855" s="35">
        <v>276</v>
      </c>
      <c r="J855" s="67">
        <f t="shared" si="1"/>
        <v>0</v>
      </c>
    </row>
    <row r="856" spans="1:10" s="34" customFormat="1" hidden="1" x14ac:dyDescent="0.35">
      <c r="A856" s="34">
        <v>2018</v>
      </c>
      <c r="B856" s="34" t="s">
        <v>21</v>
      </c>
      <c r="C856" s="34" t="str">
        <f>VLOOKUP(B856,lookup!A:C,3,FALSE)</f>
        <v>Non Metropolitan Fire Authorities</v>
      </c>
      <c r="D856" s="34" t="str">
        <f>VLOOKUP(B856,lookup!A:D,4,FALSE)</f>
        <v>E31000008</v>
      </c>
      <c r="E856" s="34" t="s">
        <v>168</v>
      </c>
      <c r="F856" s="34" t="s">
        <v>157</v>
      </c>
      <c r="G856" s="35">
        <v>1</v>
      </c>
      <c r="I856" s="35">
        <v>1</v>
      </c>
      <c r="J856" s="67">
        <f t="shared" si="1"/>
        <v>0</v>
      </c>
    </row>
    <row r="857" spans="1:10" s="34" customFormat="1" hidden="1" x14ac:dyDescent="0.35">
      <c r="A857" s="34">
        <v>2018</v>
      </c>
      <c r="B857" s="34" t="s">
        <v>21</v>
      </c>
      <c r="C857" s="34" t="str">
        <f>VLOOKUP(B857,lookup!A:C,3,FALSE)</f>
        <v>Non Metropolitan Fire Authorities</v>
      </c>
      <c r="D857" s="34" t="str">
        <f>VLOOKUP(B857,lookup!A:D,4,FALSE)</f>
        <v>E31000008</v>
      </c>
      <c r="E857" s="34" t="s">
        <v>167</v>
      </c>
      <c r="F857" s="34" t="s">
        <v>157</v>
      </c>
      <c r="G857" s="35">
        <v>120</v>
      </c>
      <c r="I857" s="35">
        <v>120</v>
      </c>
      <c r="J857" s="67">
        <f t="shared" si="1"/>
        <v>0</v>
      </c>
    </row>
    <row r="858" spans="1:10" s="34" customFormat="1" hidden="1" x14ac:dyDescent="0.35">
      <c r="A858" s="34">
        <v>2018</v>
      </c>
      <c r="B858" s="34" t="s">
        <v>21</v>
      </c>
      <c r="C858" s="34" t="str">
        <f>VLOOKUP(B858,lookup!A:C,3,FALSE)</f>
        <v>Non Metropolitan Fire Authorities</v>
      </c>
      <c r="D858" s="34" t="str">
        <f>VLOOKUP(B858,lookup!A:D,4,FALSE)</f>
        <v>E31000008</v>
      </c>
      <c r="E858" s="34" t="s">
        <v>169</v>
      </c>
      <c r="F858" s="34" t="s">
        <v>149</v>
      </c>
      <c r="G858" s="35">
        <v>0</v>
      </c>
      <c r="I858" s="35">
        <v>0</v>
      </c>
      <c r="J858" s="67">
        <f t="shared" si="1"/>
        <v>0</v>
      </c>
    </row>
    <row r="859" spans="1:10" s="34" customFormat="1" hidden="1" x14ac:dyDescent="0.35">
      <c r="A859" s="34">
        <v>2018</v>
      </c>
      <c r="B859" s="34" t="s">
        <v>21</v>
      </c>
      <c r="C859" s="34" t="str">
        <f>VLOOKUP(B859,lookup!A:C,3,FALSE)</f>
        <v>Non Metropolitan Fire Authorities</v>
      </c>
      <c r="D859" s="34" t="str">
        <f>VLOOKUP(B859,lookup!A:D,4,FALSE)</f>
        <v>E31000008</v>
      </c>
      <c r="E859" s="34" t="s">
        <v>170</v>
      </c>
      <c r="F859" s="34" t="s">
        <v>149</v>
      </c>
      <c r="G859" s="35">
        <v>5</v>
      </c>
      <c r="I859" s="35">
        <v>5</v>
      </c>
      <c r="J859" s="67">
        <f t="shared" si="1"/>
        <v>0</v>
      </c>
    </row>
    <row r="860" spans="1:10" s="34" customFormat="1" hidden="1" x14ac:dyDescent="0.35">
      <c r="A860" s="34">
        <v>2018</v>
      </c>
      <c r="B860" s="34" t="s">
        <v>21</v>
      </c>
      <c r="C860" s="34" t="str">
        <f>VLOOKUP(B860,lookup!A:C,3,FALSE)</f>
        <v>Non Metropolitan Fire Authorities</v>
      </c>
      <c r="D860" s="34" t="str">
        <f>VLOOKUP(B860,lookup!A:D,4,FALSE)</f>
        <v>E31000008</v>
      </c>
      <c r="E860" s="34" t="s">
        <v>168</v>
      </c>
      <c r="F860" s="34" t="s">
        <v>149</v>
      </c>
      <c r="G860" s="35">
        <v>0</v>
      </c>
      <c r="I860" s="35">
        <v>0</v>
      </c>
      <c r="J860" s="67">
        <f t="shared" si="1"/>
        <v>0</v>
      </c>
    </row>
    <row r="861" spans="1:10" s="34" customFormat="1" hidden="1" x14ac:dyDescent="0.35">
      <c r="A861" s="34">
        <v>2018</v>
      </c>
      <c r="B861" s="34" t="s">
        <v>21</v>
      </c>
      <c r="C861" s="34" t="str">
        <f>VLOOKUP(B861,lookup!A:C,3,FALSE)</f>
        <v>Non Metropolitan Fire Authorities</v>
      </c>
      <c r="D861" s="34" t="str">
        <f>VLOOKUP(B861,lookup!A:D,4,FALSE)</f>
        <v>E31000008</v>
      </c>
      <c r="E861" s="34" t="s">
        <v>167</v>
      </c>
      <c r="F861" s="34" t="s">
        <v>149</v>
      </c>
      <c r="G861" s="35">
        <v>13</v>
      </c>
      <c r="I861" s="35">
        <v>13</v>
      </c>
      <c r="J861" s="67">
        <f t="shared" si="1"/>
        <v>0</v>
      </c>
    </row>
    <row r="862" spans="1:10" s="34" customFormat="1" hidden="1" x14ac:dyDescent="0.35">
      <c r="A862" s="34">
        <v>2018</v>
      </c>
      <c r="B862" s="34" t="s">
        <v>21</v>
      </c>
      <c r="C862" s="34" t="str">
        <f>VLOOKUP(B862,lookup!A:C,3,FALSE)</f>
        <v>Non Metropolitan Fire Authorities</v>
      </c>
      <c r="D862" s="34" t="str">
        <f>VLOOKUP(B862,lookup!A:D,4,FALSE)</f>
        <v>E31000008</v>
      </c>
      <c r="E862" s="34" t="s">
        <v>169</v>
      </c>
      <c r="F862" s="34" t="s">
        <v>150</v>
      </c>
      <c r="G862" s="35">
        <v>1</v>
      </c>
      <c r="I862" s="35">
        <v>1</v>
      </c>
      <c r="J862" s="67">
        <f t="shared" si="1"/>
        <v>0</v>
      </c>
    </row>
    <row r="863" spans="1:10" s="34" customFormat="1" hidden="1" x14ac:dyDescent="0.35">
      <c r="A863" s="34">
        <v>2018</v>
      </c>
      <c r="B863" s="34" t="s">
        <v>21</v>
      </c>
      <c r="C863" s="34" t="str">
        <f>VLOOKUP(B863,lookup!A:C,3,FALSE)</f>
        <v>Non Metropolitan Fire Authorities</v>
      </c>
      <c r="D863" s="34" t="str">
        <f>VLOOKUP(B863,lookup!A:D,4,FALSE)</f>
        <v>E31000008</v>
      </c>
      <c r="E863" s="34" t="s">
        <v>170</v>
      </c>
      <c r="F863" s="34" t="s">
        <v>150</v>
      </c>
      <c r="G863" s="35">
        <v>69</v>
      </c>
      <c r="I863" s="35">
        <v>69</v>
      </c>
      <c r="J863" s="67">
        <f t="shared" si="1"/>
        <v>0</v>
      </c>
    </row>
    <row r="864" spans="1:10" s="34" customFormat="1" hidden="1" x14ac:dyDescent="0.35">
      <c r="A864" s="34">
        <v>2018</v>
      </c>
      <c r="B864" s="34" t="s">
        <v>21</v>
      </c>
      <c r="C864" s="34" t="str">
        <f>VLOOKUP(B864,lookup!A:C,3,FALSE)</f>
        <v>Non Metropolitan Fire Authorities</v>
      </c>
      <c r="D864" s="34" t="str">
        <f>VLOOKUP(B864,lookup!A:D,4,FALSE)</f>
        <v>E31000008</v>
      </c>
      <c r="E864" s="34" t="s">
        <v>168</v>
      </c>
      <c r="F864" s="34" t="s">
        <v>150</v>
      </c>
      <c r="G864" s="35">
        <v>0</v>
      </c>
      <c r="I864" s="35">
        <v>0</v>
      </c>
      <c r="J864" s="67">
        <f t="shared" si="1"/>
        <v>0</v>
      </c>
    </row>
    <row r="865" spans="1:10" s="34" customFormat="1" hidden="1" x14ac:dyDescent="0.35">
      <c r="A865" s="34">
        <v>2018</v>
      </c>
      <c r="B865" s="34" t="s">
        <v>21</v>
      </c>
      <c r="C865" s="34" t="str">
        <f>VLOOKUP(B865,lookup!A:C,3,FALSE)</f>
        <v>Non Metropolitan Fire Authorities</v>
      </c>
      <c r="D865" s="34" t="str">
        <f>VLOOKUP(B865,lookup!A:D,4,FALSE)</f>
        <v>E31000008</v>
      </c>
      <c r="E865" s="34" t="s">
        <v>167</v>
      </c>
      <c r="F865" s="34" t="s">
        <v>150</v>
      </c>
      <c r="G865" s="35">
        <v>81</v>
      </c>
      <c r="I865" s="35">
        <v>81</v>
      </c>
      <c r="J865" s="67">
        <f t="shared" si="1"/>
        <v>0</v>
      </c>
    </row>
    <row r="866" spans="1:10" s="34" customFormat="1" hidden="1" x14ac:dyDescent="0.35">
      <c r="A866" s="34">
        <v>2018</v>
      </c>
      <c r="B866" s="34" t="s">
        <v>24</v>
      </c>
      <c r="C866" s="34" t="str">
        <f>VLOOKUP(B866,lookup!A:C,3,FALSE)</f>
        <v>Non Metropolitan Fire Authorities</v>
      </c>
      <c r="D866" s="34" t="str">
        <f>VLOOKUP(B866,lookup!A:D,4,FALSE)</f>
        <v>E31000009</v>
      </c>
      <c r="E866" s="34" t="s">
        <v>169</v>
      </c>
      <c r="F866" s="34" t="s">
        <v>156</v>
      </c>
      <c r="G866" s="35">
        <v>0</v>
      </c>
      <c r="I866" s="35">
        <v>0</v>
      </c>
      <c r="J866" s="67">
        <f t="shared" si="1"/>
        <v>0</v>
      </c>
    </row>
    <row r="867" spans="1:10" s="34" customFormat="1" hidden="1" x14ac:dyDescent="0.35">
      <c r="A867" s="34">
        <v>2018</v>
      </c>
      <c r="B867" s="34" t="s">
        <v>24</v>
      </c>
      <c r="C867" s="34" t="str">
        <f>VLOOKUP(B867,lookup!A:C,3,FALSE)</f>
        <v>Non Metropolitan Fire Authorities</v>
      </c>
      <c r="D867" s="34" t="str">
        <f>VLOOKUP(B867,lookup!A:D,4,FALSE)</f>
        <v>E31000009</v>
      </c>
      <c r="E867" s="34" t="s">
        <v>170</v>
      </c>
      <c r="F867" s="34" t="s">
        <v>156</v>
      </c>
      <c r="G867" s="35">
        <v>67</v>
      </c>
      <c r="I867" s="35">
        <v>67</v>
      </c>
      <c r="J867" s="67">
        <f t="shared" ref="J867:J930" si="2">I867-G867</f>
        <v>0</v>
      </c>
    </row>
    <row r="868" spans="1:10" s="34" customFormat="1" hidden="1" x14ac:dyDescent="0.35">
      <c r="A868" s="34">
        <v>2018</v>
      </c>
      <c r="B868" s="34" t="s">
        <v>24</v>
      </c>
      <c r="C868" s="34" t="str">
        <f>VLOOKUP(B868,lookup!A:C,3,FALSE)</f>
        <v>Non Metropolitan Fire Authorities</v>
      </c>
      <c r="D868" s="34" t="str">
        <f>VLOOKUP(B868,lookup!A:D,4,FALSE)</f>
        <v>E31000009</v>
      </c>
      <c r="E868" s="34" t="s">
        <v>168</v>
      </c>
      <c r="F868" s="34" t="s">
        <v>156</v>
      </c>
      <c r="G868" s="35">
        <v>2</v>
      </c>
      <c r="I868" s="35">
        <v>2</v>
      </c>
      <c r="J868" s="67">
        <f t="shared" si="2"/>
        <v>0</v>
      </c>
    </row>
    <row r="869" spans="1:10" s="34" customFormat="1" hidden="1" x14ac:dyDescent="0.35">
      <c r="A869" s="34">
        <v>2018</v>
      </c>
      <c r="B869" s="34" t="s">
        <v>24</v>
      </c>
      <c r="C869" s="34" t="str">
        <f>VLOOKUP(B869,lookup!A:C,3,FALSE)</f>
        <v>Non Metropolitan Fire Authorities</v>
      </c>
      <c r="D869" s="34" t="str">
        <f>VLOOKUP(B869,lookup!A:D,4,FALSE)</f>
        <v>E31000009</v>
      </c>
      <c r="E869" s="34" t="s">
        <v>167</v>
      </c>
      <c r="F869" s="34" t="s">
        <v>156</v>
      </c>
      <c r="G869" s="35">
        <v>136</v>
      </c>
      <c r="I869" s="35">
        <v>136</v>
      </c>
      <c r="J869" s="67">
        <f t="shared" si="2"/>
        <v>0</v>
      </c>
    </row>
    <row r="870" spans="1:10" s="34" customFormat="1" hidden="1" x14ac:dyDescent="0.35">
      <c r="A870" s="34">
        <v>2018</v>
      </c>
      <c r="B870" s="34" t="s">
        <v>24</v>
      </c>
      <c r="C870" s="34" t="str">
        <f>VLOOKUP(B870,lookup!A:C,3,FALSE)</f>
        <v>Non Metropolitan Fire Authorities</v>
      </c>
      <c r="D870" s="34" t="str">
        <f>VLOOKUP(B870,lookup!A:D,4,FALSE)</f>
        <v>E31000009</v>
      </c>
      <c r="E870" s="34" t="s">
        <v>169</v>
      </c>
      <c r="F870" s="34" t="s">
        <v>157</v>
      </c>
      <c r="G870" s="35">
        <v>0</v>
      </c>
      <c r="I870" s="35">
        <v>0</v>
      </c>
      <c r="J870" s="67">
        <f t="shared" si="2"/>
        <v>0</v>
      </c>
    </row>
    <row r="871" spans="1:10" s="34" customFormat="1" hidden="1" x14ac:dyDescent="0.35">
      <c r="A871" s="34">
        <v>2018</v>
      </c>
      <c r="B871" s="34" t="s">
        <v>24</v>
      </c>
      <c r="C871" s="34" t="str">
        <f>VLOOKUP(B871,lookup!A:C,3,FALSE)</f>
        <v>Non Metropolitan Fire Authorities</v>
      </c>
      <c r="D871" s="34" t="str">
        <f>VLOOKUP(B871,lookup!A:D,4,FALSE)</f>
        <v>E31000009</v>
      </c>
      <c r="E871" s="34" t="s">
        <v>170</v>
      </c>
      <c r="F871" s="34" t="s">
        <v>157</v>
      </c>
      <c r="G871" s="35">
        <v>65</v>
      </c>
      <c r="I871" s="35">
        <v>65</v>
      </c>
      <c r="J871" s="67">
        <f t="shared" si="2"/>
        <v>0</v>
      </c>
    </row>
    <row r="872" spans="1:10" s="34" customFormat="1" hidden="1" x14ac:dyDescent="0.35">
      <c r="A872" s="34">
        <v>2018</v>
      </c>
      <c r="B872" s="34" t="s">
        <v>24</v>
      </c>
      <c r="C872" s="34" t="str">
        <f>VLOOKUP(B872,lookup!A:C,3,FALSE)</f>
        <v>Non Metropolitan Fire Authorities</v>
      </c>
      <c r="D872" s="34" t="str">
        <f>VLOOKUP(B872,lookup!A:D,4,FALSE)</f>
        <v>E31000009</v>
      </c>
      <c r="E872" s="34" t="s">
        <v>168</v>
      </c>
      <c r="F872" s="34" t="s">
        <v>157</v>
      </c>
      <c r="G872" s="35">
        <v>0</v>
      </c>
      <c r="I872" s="35">
        <v>0</v>
      </c>
      <c r="J872" s="67">
        <f t="shared" si="2"/>
        <v>0</v>
      </c>
    </row>
    <row r="873" spans="1:10" s="34" customFormat="1" hidden="1" x14ac:dyDescent="0.35">
      <c r="A873" s="34">
        <v>2018</v>
      </c>
      <c r="B873" s="34" t="s">
        <v>24</v>
      </c>
      <c r="C873" s="34" t="str">
        <f>VLOOKUP(B873,lookup!A:C,3,FALSE)</f>
        <v>Non Metropolitan Fire Authorities</v>
      </c>
      <c r="D873" s="34" t="str">
        <f>VLOOKUP(B873,lookup!A:D,4,FALSE)</f>
        <v>E31000009</v>
      </c>
      <c r="E873" s="34" t="s">
        <v>167</v>
      </c>
      <c r="F873" s="34" t="s">
        <v>157</v>
      </c>
      <c r="G873" s="35">
        <v>298</v>
      </c>
      <c r="I873" s="35">
        <v>298</v>
      </c>
      <c r="J873" s="67">
        <f t="shared" si="2"/>
        <v>0</v>
      </c>
    </row>
    <row r="874" spans="1:10" s="34" customFormat="1" hidden="1" x14ac:dyDescent="0.35">
      <c r="A874" s="34">
        <v>2018</v>
      </c>
      <c r="B874" s="34" t="s">
        <v>24</v>
      </c>
      <c r="C874" s="34" t="str">
        <f>VLOOKUP(B874,lookup!A:C,3,FALSE)</f>
        <v>Non Metropolitan Fire Authorities</v>
      </c>
      <c r="D874" s="34" t="str">
        <f>VLOOKUP(B874,lookup!A:D,4,FALSE)</f>
        <v>E31000009</v>
      </c>
      <c r="E874" s="34" t="s">
        <v>169</v>
      </c>
      <c r="F874" s="34" t="s">
        <v>149</v>
      </c>
      <c r="G874" s="35">
        <v>0</v>
      </c>
      <c r="I874" s="35">
        <v>0</v>
      </c>
      <c r="J874" s="67">
        <f t="shared" si="2"/>
        <v>0</v>
      </c>
    </row>
    <row r="875" spans="1:10" s="34" customFormat="1" hidden="1" x14ac:dyDescent="0.35">
      <c r="A875" s="34">
        <v>2018</v>
      </c>
      <c r="B875" s="34" t="s">
        <v>24</v>
      </c>
      <c r="C875" s="34" t="str">
        <f>VLOOKUP(B875,lookup!A:C,3,FALSE)</f>
        <v>Non Metropolitan Fire Authorities</v>
      </c>
      <c r="D875" s="34" t="str">
        <f>VLOOKUP(B875,lookup!A:D,4,FALSE)</f>
        <v>E31000009</v>
      </c>
      <c r="E875" s="34" t="s">
        <v>170</v>
      </c>
      <c r="F875" s="34" t="s">
        <v>149</v>
      </c>
      <c r="G875" s="35">
        <v>0</v>
      </c>
      <c r="I875" s="35">
        <v>0</v>
      </c>
      <c r="J875" s="67">
        <f t="shared" si="2"/>
        <v>0</v>
      </c>
    </row>
    <row r="876" spans="1:10" s="34" customFormat="1" hidden="1" x14ac:dyDescent="0.35">
      <c r="A876" s="34">
        <v>2018</v>
      </c>
      <c r="B876" s="34" t="s">
        <v>24</v>
      </c>
      <c r="C876" s="34" t="str">
        <f>VLOOKUP(B876,lookup!A:C,3,FALSE)</f>
        <v>Non Metropolitan Fire Authorities</v>
      </c>
      <c r="D876" s="34" t="str">
        <f>VLOOKUP(B876,lookup!A:D,4,FALSE)</f>
        <v>E31000009</v>
      </c>
      <c r="E876" s="34" t="s">
        <v>168</v>
      </c>
      <c r="F876" s="34" t="s">
        <v>149</v>
      </c>
      <c r="G876" s="35">
        <v>0</v>
      </c>
      <c r="I876" s="35">
        <v>0</v>
      </c>
      <c r="J876" s="67">
        <f t="shared" si="2"/>
        <v>0</v>
      </c>
    </row>
    <row r="877" spans="1:10" s="34" customFormat="1" hidden="1" x14ac:dyDescent="0.35">
      <c r="A877" s="34">
        <v>2018</v>
      </c>
      <c r="B877" s="34" t="s">
        <v>24</v>
      </c>
      <c r="C877" s="34" t="str">
        <f>VLOOKUP(B877,lookup!A:C,3,FALSE)</f>
        <v>Non Metropolitan Fire Authorities</v>
      </c>
      <c r="D877" s="34" t="str">
        <f>VLOOKUP(B877,lookup!A:D,4,FALSE)</f>
        <v>E31000009</v>
      </c>
      <c r="E877" s="34" t="s">
        <v>167</v>
      </c>
      <c r="F877" s="34" t="s">
        <v>149</v>
      </c>
      <c r="G877" s="35">
        <v>0</v>
      </c>
      <c r="I877" s="35">
        <v>0</v>
      </c>
      <c r="J877" s="67">
        <f t="shared" si="2"/>
        <v>0</v>
      </c>
    </row>
    <row r="878" spans="1:10" s="34" customFormat="1" hidden="1" x14ac:dyDescent="0.35">
      <c r="A878" s="34">
        <v>2018</v>
      </c>
      <c r="B878" s="34" t="s">
        <v>24</v>
      </c>
      <c r="C878" s="34" t="str">
        <f>VLOOKUP(B878,lookup!A:C,3,FALSE)</f>
        <v>Non Metropolitan Fire Authorities</v>
      </c>
      <c r="D878" s="34" t="str">
        <f>VLOOKUP(B878,lookup!A:D,4,FALSE)</f>
        <v>E31000009</v>
      </c>
      <c r="E878" s="34" t="s">
        <v>169</v>
      </c>
      <c r="F878" s="34" t="s">
        <v>150</v>
      </c>
      <c r="G878" s="35">
        <v>0</v>
      </c>
      <c r="I878" s="35">
        <v>0</v>
      </c>
      <c r="J878" s="67">
        <f t="shared" si="2"/>
        <v>0</v>
      </c>
    </row>
    <row r="879" spans="1:10" s="34" customFormat="1" hidden="1" x14ac:dyDescent="0.35">
      <c r="A879" s="34">
        <v>2018</v>
      </c>
      <c r="B879" s="34" t="s">
        <v>24</v>
      </c>
      <c r="C879" s="34" t="str">
        <f>VLOOKUP(B879,lookup!A:C,3,FALSE)</f>
        <v>Non Metropolitan Fire Authorities</v>
      </c>
      <c r="D879" s="34" t="str">
        <f>VLOOKUP(B879,lookup!A:D,4,FALSE)</f>
        <v>E31000009</v>
      </c>
      <c r="E879" s="34" t="s">
        <v>170</v>
      </c>
      <c r="F879" s="34" t="s">
        <v>150</v>
      </c>
      <c r="G879" s="35">
        <v>28</v>
      </c>
      <c r="I879" s="35">
        <v>28</v>
      </c>
      <c r="J879" s="67">
        <f t="shared" si="2"/>
        <v>0</v>
      </c>
    </row>
    <row r="880" spans="1:10" s="34" customFormat="1" hidden="1" x14ac:dyDescent="0.35">
      <c r="A880" s="34">
        <v>2018</v>
      </c>
      <c r="B880" s="34" t="s">
        <v>24</v>
      </c>
      <c r="C880" s="34" t="str">
        <f>VLOOKUP(B880,lookup!A:C,3,FALSE)</f>
        <v>Non Metropolitan Fire Authorities</v>
      </c>
      <c r="D880" s="34" t="str">
        <f>VLOOKUP(B880,lookup!A:D,4,FALSE)</f>
        <v>E31000009</v>
      </c>
      <c r="E880" s="34" t="s">
        <v>168</v>
      </c>
      <c r="F880" s="34" t="s">
        <v>150</v>
      </c>
      <c r="G880" s="35">
        <v>0</v>
      </c>
      <c r="I880" s="35">
        <v>0</v>
      </c>
      <c r="J880" s="67">
        <f t="shared" si="2"/>
        <v>0</v>
      </c>
    </row>
    <row r="881" spans="1:10" s="34" customFormat="1" hidden="1" x14ac:dyDescent="0.35">
      <c r="A881" s="34">
        <v>2018</v>
      </c>
      <c r="B881" s="34" t="s">
        <v>24</v>
      </c>
      <c r="C881" s="34" t="str">
        <f>VLOOKUP(B881,lookup!A:C,3,FALSE)</f>
        <v>Non Metropolitan Fire Authorities</v>
      </c>
      <c r="D881" s="34" t="str">
        <f>VLOOKUP(B881,lookup!A:D,4,FALSE)</f>
        <v>E31000009</v>
      </c>
      <c r="E881" s="34" t="s">
        <v>167</v>
      </c>
      <c r="F881" s="34" t="s">
        <v>150</v>
      </c>
      <c r="G881" s="35">
        <v>12</v>
      </c>
      <c r="I881" s="35">
        <v>12</v>
      </c>
      <c r="J881" s="67">
        <f t="shared" si="2"/>
        <v>0</v>
      </c>
    </row>
    <row r="882" spans="1:10" s="34" customFormat="1" hidden="1" x14ac:dyDescent="0.35">
      <c r="A882" s="34">
        <v>2018</v>
      </c>
      <c r="B882" s="34" t="s">
        <v>27</v>
      </c>
      <c r="C882" s="34" t="str">
        <f>VLOOKUP(B882,lookup!A:C,3,FALSE)</f>
        <v>Non Metropolitan Fire Authorities</v>
      </c>
      <c r="D882" s="34" t="str">
        <f>VLOOKUP(B882,lookup!A:D,4,FALSE)</f>
        <v>E31000010</v>
      </c>
      <c r="E882" s="34" t="s">
        <v>169</v>
      </c>
      <c r="F882" s="34" t="s">
        <v>156</v>
      </c>
      <c r="G882" s="35">
        <v>1</v>
      </c>
      <c r="I882" s="35">
        <v>1</v>
      </c>
      <c r="J882" s="67">
        <f t="shared" si="2"/>
        <v>0</v>
      </c>
    </row>
    <row r="883" spans="1:10" s="34" customFormat="1" hidden="1" x14ac:dyDescent="0.35">
      <c r="A883" s="34">
        <v>2018</v>
      </c>
      <c r="B883" s="34" t="s">
        <v>27</v>
      </c>
      <c r="C883" s="34" t="str">
        <f>VLOOKUP(B883,lookup!A:C,3,FALSE)</f>
        <v>Non Metropolitan Fire Authorities</v>
      </c>
      <c r="D883" s="34" t="str">
        <f>VLOOKUP(B883,lookup!A:D,4,FALSE)</f>
        <v>E31000010</v>
      </c>
      <c r="E883" s="34" t="s">
        <v>170</v>
      </c>
      <c r="F883" s="34" t="s">
        <v>156</v>
      </c>
      <c r="G883" s="35">
        <v>133</v>
      </c>
      <c r="I883" s="35">
        <v>133</v>
      </c>
      <c r="J883" s="67">
        <f t="shared" si="2"/>
        <v>0</v>
      </c>
    </row>
    <row r="884" spans="1:10" s="34" customFormat="1" hidden="1" x14ac:dyDescent="0.35">
      <c r="A884" s="34">
        <v>2018</v>
      </c>
      <c r="B884" s="34" t="s">
        <v>27</v>
      </c>
      <c r="C884" s="34" t="str">
        <f>VLOOKUP(B884,lookup!A:C,3,FALSE)</f>
        <v>Non Metropolitan Fire Authorities</v>
      </c>
      <c r="D884" s="34" t="str">
        <f>VLOOKUP(B884,lookup!A:D,4,FALSE)</f>
        <v>E31000010</v>
      </c>
      <c r="E884" s="34" t="s">
        <v>168</v>
      </c>
      <c r="F884" s="34" t="s">
        <v>156</v>
      </c>
      <c r="G884" s="35">
        <v>0</v>
      </c>
      <c r="I884" s="35">
        <v>0</v>
      </c>
      <c r="J884" s="67">
        <f t="shared" si="2"/>
        <v>0</v>
      </c>
    </row>
    <row r="885" spans="1:10" s="34" customFormat="1" hidden="1" x14ac:dyDescent="0.35">
      <c r="A885" s="34">
        <v>2018</v>
      </c>
      <c r="B885" s="34" t="s">
        <v>27</v>
      </c>
      <c r="C885" s="34" t="str">
        <f>VLOOKUP(B885,lookup!A:C,3,FALSE)</f>
        <v>Non Metropolitan Fire Authorities</v>
      </c>
      <c r="D885" s="34" t="str">
        <f>VLOOKUP(B885,lookup!A:D,4,FALSE)</f>
        <v>E31000010</v>
      </c>
      <c r="E885" s="34" t="s">
        <v>167</v>
      </c>
      <c r="F885" s="34" t="s">
        <v>156</v>
      </c>
      <c r="G885" s="35">
        <v>205</v>
      </c>
      <c r="I885" s="35">
        <v>205</v>
      </c>
      <c r="J885" s="67">
        <f t="shared" si="2"/>
        <v>0</v>
      </c>
    </row>
    <row r="886" spans="1:10" s="34" customFormat="1" hidden="1" x14ac:dyDescent="0.35">
      <c r="A886" s="34">
        <v>2018</v>
      </c>
      <c r="B886" s="34" t="s">
        <v>27</v>
      </c>
      <c r="C886" s="34" t="str">
        <f>VLOOKUP(B886,lookup!A:C,3,FALSE)</f>
        <v>Non Metropolitan Fire Authorities</v>
      </c>
      <c r="D886" s="34" t="str">
        <f>VLOOKUP(B886,lookup!A:D,4,FALSE)</f>
        <v>E31000010</v>
      </c>
      <c r="E886" s="34" t="s">
        <v>169</v>
      </c>
      <c r="F886" s="34" t="s">
        <v>157</v>
      </c>
      <c r="G886" s="35">
        <v>1</v>
      </c>
      <c r="I886" s="35">
        <v>1</v>
      </c>
      <c r="J886" s="67">
        <f t="shared" si="2"/>
        <v>0</v>
      </c>
    </row>
    <row r="887" spans="1:10" s="34" customFormat="1" hidden="1" x14ac:dyDescent="0.35">
      <c r="A887" s="34">
        <v>2018</v>
      </c>
      <c r="B887" s="34" t="s">
        <v>27</v>
      </c>
      <c r="C887" s="34" t="str">
        <f>VLOOKUP(B887,lookup!A:C,3,FALSE)</f>
        <v>Non Metropolitan Fire Authorities</v>
      </c>
      <c r="D887" s="34" t="str">
        <f>VLOOKUP(B887,lookup!A:D,4,FALSE)</f>
        <v>E31000010</v>
      </c>
      <c r="E887" s="34" t="s">
        <v>170</v>
      </c>
      <c r="F887" s="34" t="s">
        <v>157</v>
      </c>
      <c r="G887" s="35">
        <v>184</v>
      </c>
      <c r="I887" s="35">
        <v>184</v>
      </c>
      <c r="J887" s="67">
        <f t="shared" si="2"/>
        <v>0</v>
      </c>
    </row>
    <row r="888" spans="1:10" s="34" customFormat="1" hidden="1" x14ac:dyDescent="0.35">
      <c r="A888" s="34">
        <v>2018</v>
      </c>
      <c r="B888" s="34" t="s">
        <v>27</v>
      </c>
      <c r="C888" s="34" t="str">
        <f>VLOOKUP(B888,lookup!A:C,3,FALSE)</f>
        <v>Non Metropolitan Fire Authorities</v>
      </c>
      <c r="D888" s="34" t="str">
        <f>VLOOKUP(B888,lookup!A:D,4,FALSE)</f>
        <v>E31000010</v>
      </c>
      <c r="E888" s="34" t="s">
        <v>168</v>
      </c>
      <c r="F888" s="34" t="s">
        <v>157</v>
      </c>
      <c r="G888" s="35">
        <v>1</v>
      </c>
      <c r="I888" s="35">
        <v>1</v>
      </c>
      <c r="J888" s="67">
        <f t="shared" si="2"/>
        <v>0</v>
      </c>
    </row>
    <row r="889" spans="1:10" s="34" customFormat="1" hidden="1" x14ac:dyDescent="0.35">
      <c r="A889" s="34">
        <v>2018</v>
      </c>
      <c r="B889" s="34" t="s">
        <v>27</v>
      </c>
      <c r="C889" s="34" t="str">
        <f>VLOOKUP(B889,lookup!A:C,3,FALSE)</f>
        <v>Non Metropolitan Fire Authorities</v>
      </c>
      <c r="D889" s="34" t="str">
        <f>VLOOKUP(B889,lookup!A:D,4,FALSE)</f>
        <v>E31000010</v>
      </c>
      <c r="E889" s="34" t="s">
        <v>167</v>
      </c>
      <c r="F889" s="34" t="s">
        <v>157</v>
      </c>
      <c r="G889" s="35">
        <v>139</v>
      </c>
      <c r="I889" s="35">
        <v>139</v>
      </c>
      <c r="J889" s="67">
        <f t="shared" si="2"/>
        <v>0</v>
      </c>
    </row>
    <row r="890" spans="1:10" s="34" customFormat="1" hidden="1" x14ac:dyDescent="0.35">
      <c r="A890" s="34">
        <v>2018</v>
      </c>
      <c r="B890" s="34" t="s">
        <v>27</v>
      </c>
      <c r="C890" s="34" t="str">
        <f>VLOOKUP(B890,lookup!A:C,3,FALSE)</f>
        <v>Non Metropolitan Fire Authorities</v>
      </c>
      <c r="D890" s="34" t="str">
        <f>VLOOKUP(B890,lookup!A:D,4,FALSE)</f>
        <v>E31000010</v>
      </c>
      <c r="E890" s="34" t="s">
        <v>169</v>
      </c>
      <c r="F890" s="34" t="s">
        <v>149</v>
      </c>
      <c r="G890" s="35">
        <v>0</v>
      </c>
      <c r="I890" s="35">
        <v>0</v>
      </c>
      <c r="J890" s="67">
        <f t="shared" si="2"/>
        <v>0</v>
      </c>
    </row>
    <row r="891" spans="1:10" s="34" customFormat="1" hidden="1" x14ac:dyDescent="0.35">
      <c r="A891" s="34">
        <v>2018</v>
      </c>
      <c r="B891" s="34" t="s">
        <v>27</v>
      </c>
      <c r="C891" s="34" t="str">
        <f>VLOOKUP(B891,lookup!A:C,3,FALSE)</f>
        <v>Non Metropolitan Fire Authorities</v>
      </c>
      <c r="D891" s="34" t="str">
        <f>VLOOKUP(B891,lookup!A:D,4,FALSE)</f>
        <v>E31000010</v>
      </c>
      <c r="E891" s="34" t="s">
        <v>170</v>
      </c>
      <c r="F891" s="34" t="s">
        <v>149</v>
      </c>
      <c r="G891" s="35">
        <v>17</v>
      </c>
      <c r="I891" s="35">
        <v>17</v>
      </c>
      <c r="J891" s="67">
        <f t="shared" si="2"/>
        <v>0</v>
      </c>
    </row>
    <row r="892" spans="1:10" s="34" customFormat="1" hidden="1" x14ac:dyDescent="0.35">
      <c r="A892" s="34">
        <v>2018</v>
      </c>
      <c r="B892" s="34" t="s">
        <v>27</v>
      </c>
      <c r="C892" s="34" t="str">
        <f>VLOOKUP(B892,lookup!A:C,3,FALSE)</f>
        <v>Non Metropolitan Fire Authorities</v>
      </c>
      <c r="D892" s="34" t="str">
        <f>VLOOKUP(B892,lookup!A:D,4,FALSE)</f>
        <v>E31000010</v>
      </c>
      <c r="E892" s="34" t="s">
        <v>168</v>
      </c>
      <c r="F892" s="34" t="s">
        <v>149</v>
      </c>
      <c r="G892" s="35">
        <v>0</v>
      </c>
      <c r="I892" s="35">
        <v>0</v>
      </c>
      <c r="J892" s="67">
        <f t="shared" si="2"/>
        <v>0</v>
      </c>
    </row>
    <row r="893" spans="1:10" s="34" customFormat="1" hidden="1" x14ac:dyDescent="0.35">
      <c r="A893" s="34">
        <v>2018</v>
      </c>
      <c r="B893" s="34" t="s">
        <v>27</v>
      </c>
      <c r="C893" s="34" t="str">
        <f>VLOOKUP(B893,lookup!A:C,3,FALSE)</f>
        <v>Non Metropolitan Fire Authorities</v>
      </c>
      <c r="D893" s="34" t="str">
        <f>VLOOKUP(B893,lookup!A:D,4,FALSE)</f>
        <v>E31000010</v>
      </c>
      <c r="E893" s="34" t="s">
        <v>167</v>
      </c>
      <c r="F893" s="34" t="s">
        <v>149</v>
      </c>
      <c r="G893" s="35">
        <v>10</v>
      </c>
      <c r="I893" s="35">
        <v>10</v>
      </c>
      <c r="J893" s="67">
        <f t="shared" si="2"/>
        <v>0</v>
      </c>
    </row>
    <row r="894" spans="1:10" s="34" customFormat="1" hidden="1" x14ac:dyDescent="0.35">
      <c r="A894" s="34">
        <v>2018</v>
      </c>
      <c r="B894" s="34" t="s">
        <v>27</v>
      </c>
      <c r="C894" s="34" t="str">
        <f>VLOOKUP(B894,lookup!A:C,3,FALSE)</f>
        <v>Non Metropolitan Fire Authorities</v>
      </c>
      <c r="D894" s="34" t="str">
        <f>VLOOKUP(B894,lookup!A:D,4,FALSE)</f>
        <v>E31000010</v>
      </c>
      <c r="E894" s="34" t="s">
        <v>169</v>
      </c>
      <c r="F894" s="34" t="s">
        <v>150</v>
      </c>
      <c r="G894" s="35">
        <v>3</v>
      </c>
      <c r="I894" s="35">
        <v>3</v>
      </c>
      <c r="J894" s="67">
        <f t="shared" si="2"/>
        <v>0</v>
      </c>
    </row>
    <row r="895" spans="1:10" s="34" customFormat="1" hidden="1" x14ac:dyDescent="0.35">
      <c r="A895" s="34">
        <v>2018</v>
      </c>
      <c r="B895" s="34" t="s">
        <v>27</v>
      </c>
      <c r="C895" s="34" t="str">
        <f>VLOOKUP(B895,lookup!A:C,3,FALSE)</f>
        <v>Non Metropolitan Fire Authorities</v>
      </c>
      <c r="D895" s="34" t="str">
        <f>VLOOKUP(B895,lookup!A:D,4,FALSE)</f>
        <v>E31000010</v>
      </c>
      <c r="E895" s="34" t="s">
        <v>170</v>
      </c>
      <c r="F895" s="34" t="s">
        <v>150</v>
      </c>
      <c r="G895" s="35">
        <v>105</v>
      </c>
      <c r="I895" s="35">
        <v>105</v>
      </c>
      <c r="J895" s="67">
        <f t="shared" si="2"/>
        <v>0</v>
      </c>
    </row>
    <row r="896" spans="1:10" s="34" customFormat="1" hidden="1" x14ac:dyDescent="0.35">
      <c r="A896" s="34">
        <v>2018</v>
      </c>
      <c r="B896" s="34" t="s">
        <v>27</v>
      </c>
      <c r="C896" s="34" t="str">
        <f>VLOOKUP(B896,lookup!A:C,3,FALSE)</f>
        <v>Non Metropolitan Fire Authorities</v>
      </c>
      <c r="D896" s="34" t="str">
        <f>VLOOKUP(B896,lookup!A:D,4,FALSE)</f>
        <v>E31000010</v>
      </c>
      <c r="E896" s="34" t="s">
        <v>168</v>
      </c>
      <c r="F896" s="34" t="s">
        <v>150</v>
      </c>
      <c r="G896" s="35">
        <v>0</v>
      </c>
      <c r="I896" s="35">
        <v>0</v>
      </c>
      <c r="J896" s="67">
        <f t="shared" si="2"/>
        <v>0</v>
      </c>
    </row>
    <row r="897" spans="1:10" s="34" customFormat="1" hidden="1" x14ac:dyDescent="0.35">
      <c r="A897" s="34">
        <v>2018</v>
      </c>
      <c r="B897" s="34" t="s">
        <v>27</v>
      </c>
      <c r="C897" s="34" t="str">
        <f>VLOOKUP(B897,lookup!A:C,3,FALSE)</f>
        <v>Non Metropolitan Fire Authorities</v>
      </c>
      <c r="D897" s="34" t="str">
        <f>VLOOKUP(B897,lookup!A:D,4,FALSE)</f>
        <v>E31000010</v>
      </c>
      <c r="E897" s="34" t="s">
        <v>167</v>
      </c>
      <c r="F897" s="34" t="s">
        <v>150</v>
      </c>
      <c r="G897" s="35">
        <v>58</v>
      </c>
      <c r="I897" s="35">
        <v>58</v>
      </c>
      <c r="J897" s="67">
        <f t="shared" si="2"/>
        <v>0</v>
      </c>
    </row>
    <row r="898" spans="1:10" s="34" customFormat="1" hidden="1" x14ac:dyDescent="0.35">
      <c r="A898" s="34">
        <v>2018</v>
      </c>
      <c r="B898" s="34" t="s">
        <v>30</v>
      </c>
      <c r="C898" s="34" t="str">
        <f>VLOOKUP(B898,lookup!A:C,3,FALSE)</f>
        <v>Non Metropolitan Fire Authorities</v>
      </c>
      <c r="D898" s="34" t="str">
        <f>VLOOKUP(B898,lookup!A:D,4,FALSE)</f>
        <v>E31000011</v>
      </c>
      <c r="E898" s="34" t="s">
        <v>169</v>
      </c>
      <c r="F898" s="34" t="s">
        <v>156</v>
      </c>
      <c r="G898" s="35">
        <v>7</v>
      </c>
      <c r="I898" s="35">
        <v>7</v>
      </c>
      <c r="J898" s="67">
        <f t="shared" si="2"/>
        <v>0</v>
      </c>
    </row>
    <row r="899" spans="1:10" s="34" customFormat="1" hidden="1" x14ac:dyDescent="0.35">
      <c r="A899" s="34">
        <v>2018</v>
      </c>
      <c r="B899" s="34" t="s">
        <v>30</v>
      </c>
      <c r="C899" s="34" t="str">
        <f>VLOOKUP(B899,lookup!A:C,3,FALSE)</f>
        <v>Non Metropolitan Fire Authorities</v>
      </c>
      <c r="D899" s="34" t="str">
        <f>VLOOKUP(B899,lookup!A:D,4,FALSE)</f>
        <v>E31000011</v>
      </c>
      <c r="E899" s="34" t="s">
        <v>170</v>
      </c>
      <c r="F899" s="34" t="s">
        <v>156</v>
      </c>
      <c r="G899" s="35">
        <v>429</v>
      </c>
      <c r="I899" s="35">
        <v>429</v>
      </c>
      <c r="J899" s="67">
        <f t="shared" si="2"/>
        <v>0</v>
      </c>
    </row>
    <row r="900" spans="1:10" s="34" customFormat="1" hidden="1" x14ac:dyDescent="0.35">
      <c r="A900" s="34">
        <v>2018</v>
      </c>
      <c r="B900" s="34" t="s">
        <v>30</v>
      </c>
      <c r="C900" s="34" t="str">
        <f>VLOOKUP(B900,lookup!A:C,3,FALSE)</f>
        <v>Non Metropolitan Fire Authorities</v>
      </c>
      <c r="D900" s="34" t="str">
        <f>VLOOKUP(B900,lookup!A:D,4,FALSE)</f>
        <v>E31000011</v>
      </c>
      <c r="E900" s="34" t="s">
        <v>168</v>
      </c>
      <c r="F900" s="34" t="s">
        <v>156</v>
      </c>
      <c r="G900" s="35">
        <v>3</v>
      </c>
      <c r="I900" s="35">
        <v>3</v>
      </c>
      <c r="J900" s="67">
        <f t="shared" si="2"/>
        <v>0</v>
      </c>
    </row>
    <row r="901" spans="1:10" s="34" customFormat="1" hidden="1" x14ac:dyDescent="0.35">
      <c r="A901" s="34">
        <v>2018</v>
      </c>
      <c r="B901" s="34" t="s">
        <v>30</v>
      </c>
      <c r="C901" s="34" t="str">
        <f>VLOOKUP(B901,lookup!A:C,3,FALSE)</f>
        <v>Non Metropolitan Fire Authorities</v>
      </c>
      <c r="D901" s="34" t="str">
        <f>VLOOKUP(B901,lookup!A:D,4,FALSE)</f>
        <v>E31000011</v>
      </c>
      <c r="E901" s="34" t="s">
        <v>167</v>
      </c>
      <c r="F901" s="34" t="s">
        <v>156</v>
      </c>
      <c r="G901" s="35">
        <v>123</v>
      </c>
      <c r="I901" s="35">
        <v>123</v>
      </c>
      <c r="J901" s="67">
        <f t="shared" si="2"/>
        <v>0</v>
      </c>
    </row>
    <row r="902" spans="1:10" s="34" customFormat="1" hidden="1" x14ac:dyDescent="0.35">
      <c r="A902" s="34">
        <v>2018</v>
      </c>
      <c r="B902" s="34" t="s">
        <v>30</v>
      </c>
      <c r="C902" s="34" t="str">
        <f>VLOOKUP(B902,lookup!A:C,3,FALSE)</f>
        <v>Non Metropolitan Fire Authorities</v>
      </c>
      <c r="D902" s="34" t="str">
        <f>VLOOKUP(B902,lookup!A:D,4,FALSE)</f>
        <v>E31000011</v>
      </c>
      <c r="E902" s="34" t="s">
        <v>169</v>
      </c>
      <c r="F902" s="34" t="s">
        <v>157</v>
      </c>
      <c r="G902" s="35">
        <v>13</v>
      </c>
      <c r="I902" s="35">
        <v>13</v>
      </c>
      <c r="J902" s="67">
        <f t="shared" si="2"/>
        <v>0</v>
      </c>
    </row>
    <row r="903" spans="1:10" s="34" customFormat="1" hidden="1" x14ac:dyDescent="0.35">
      <c r="A903" s="34">
        <v>2018</v>
      </c>
      <c r="B903" s="34" t="s">
        <v>30</v>
      </c>
      <c r="C903" s="34" t="str">
        <f>VLOOKUP(B903,lookup!A:C,3,FALSE)</f>
        <v>Non Metropolitan Fire Authorities</v>
      </c>
      <c r="D903" s="34" t="str">
        <f>VLOOKUP(B903,lookup!A:D,4,FALSE)</f>
        <v>E31000011</v>
      </c>
      <c r="E903" s="34" t="s">
        <v>170</v>
      </c>
      <c r="F903" s="34" t="s">
        <v>157</v>
      </c>
      <c r="G903" s="35">
        <v>917</v>
      </c>
      <c r="I903" s="35">
        <v>917</v>
      </c>
      <c r="J903" s="67">
        <f t="shared" si="2"/>
        <v>0</v>
      </c>
    </row>
    <row r="904" spans="1:10" s="34" customFormat="1" hidden="1" x14ac:dyDescent="0.35">
      <c r="A904" s="34">
        <v>2018</v>
      </c>
      <c r="B904" s="34" t="s">
        <v>30</v>
      </c>
      <c r="C904" s="34" t="str">
        <f>VLOOKUP(B904,lookup!A:C,3,FALSE)</f>
        <v>Non Metropolitan Fire Authorities</v>
      </c>
      <c r="D904" s="34" t="str">
        <f>VLOOKUP(B904,lookup!A:D,4,FALSE)</f>
        <v>E31000011</v>
      </c>
      <c r="E904" s="34" t="s">
        <v>168</v>
      </c>
      <c r="F904" s="34" t="s">
        <v>157</v>
      </c>
      <c r="G904" s="35">
        <v>5</v>
      </c>
      <c r="I904" s="35">
        <v>5</v>
      </c>
      <c r="J904" s="67">
        <f t="shared" si="2"/>
        <v>0</v>
      </c>
    </row>
    <row r="905" spans="1:10" s="34" customFormat="1" hidden="1" x14ac:dyDescent="0.35">
      <c r="A905" s="34">
        <v>2018</v>
      </c>
      <c r="B905" s="34" t="s">
        <v>30</v>
      </c>
      <c r="C905" s="34" t="str">
        <f>VLOOKUP(B905,lookup!A:C,3,FALSE)</f>
        <v>Non Metropolitan Fire Authorities</v>
      </c>
      <c r="D905" s="34" t="str">
        <f>VLOOKUP(B905,lookup!A:D,4,FALSE)</f>
        <v>E31000011</v>
      </c>
      <c r="E905" s="34" t="s">
        <v>167</v>
      </c>
      <c r="F905" s="34" t="s">
        <v>157</v>
      </c>
      <c r="G905" s="35">
        <v>202</v>
      </c>
      <c r="I905" s="35">
        <v>202</v>
      </c>
      <c r="J905" s="67">
        <f t="shared" si="2"/>
        <v>0</v>
      </c>
    </row>
    <row r="906" spans="1:10" s="34" customFormat="1" hidden="1" x14ac:dyDescent="0.35">
      <c r="A906" s="34">
        <v>2018</v>
      </c>
      <c r="B906" s="34" t="s">
        <v>30</v>
      </c>
      <c r="C906" s="34" t="str">
        <f>VLOOKUP(B906,lookup!A:C,3,FALSE)</f>
        <v>Non Metropolitan Fire Authorities</v>
      </c>
      <c r="D906" s="34" t="str">
        <f>VLOOKUP(B906,lookup!A:D,4,FALSE)</f>
        <v>E31000011</v>
      </c>
      <c r="E906" s="34" t="s">
        <v>169</v>
      </c>
      <c r="F906" s="34" t="s">
        <v>149</v>
      </c>
      <c r="G906" s="35">
        <v>1</v>
      </c>
      <c r="I906" s="35">
        <v>1</v>
      </c>
      <c r="J906" s="67">
        <f t="shared" si="2"/>
        <v>0</v>
      </c>
    </row>
    <row r="907" spans="1:10" s="34" customFormat="1" hidden="1" x14ac:dyDescent="0.35">
      <c r="A907" s="34">
        <v>2018</v>
      </c>
      <c r="B907" s="34" t="s">
        <v>30</v>
      </c>
      <c r="C907" s="34" t="str">
        <f>VLOOKUP(B907,lookup!A:C,3,FALSE)</f>
        <v>Non Metropolitan Fire Authorities</v>
      </c>
      <c r="D907" s="34" t="str">
        <f>VLOOKUP(B907,lookup!A:D,4,FALSE)</f>
        <v>E31000011</v>
      </c>
      <c r="E907" s="34" t="s">
        <v>170</v>
      </c>
      <c r="F907" s="34" t="s">
        <v>149</v>
      </c>
      <c r="G907" s="35">
        <v>27</v>
      </c>
      <c r="I907" s="35">
        <v>27</v>
      </c>
      <c r="J907" s="67">
        <f t="shared" si="2"/>
        <v>0</v>
      </c>
    </row>
    <row r="908" spans="1:10" s="34" customFormat="1" hidden="1" x14ac:dyDescent="0.35">
      <c r="A908" s="34">
        <v>2018</v>
      </c>
      <c r="B908" s="34" t="s">
        <v>30</v>
      </c>
      <c r="C908" s="34" t="str">
        <f>VLOOKUP(B908,lookup!A:C,3,FALSE)</f>
        <v>Non Metropolitan Fire Authorities</v>
      </c>
      <c r="D908" s="34" t="str">
        <f>VLOOKUP(B908,lookup!A:D,4,FALSE)</f>
        <v>E31000011</v>
      </c>
      <c r="E908" s="34" t="s">
        <v>168</v>
      </c>
      <c r="F908" s="34" t="s">
        <v>149</v>
      </c>
      <c r="G908" s="35">
        <v>0</v>
      </c>
      <c r="I908" s="35">
        <v>0</v>
      </c>
      <c r="J908" s="67">
        <f t="shared" si="2"/>
        <v>0</v>
      </c>
    </row>
    <row r="909" spans="1:10" s="34" customFormat="1" hidden="1" x14ac:dyDescent="0.35">
      <c r="A909" s="34">
        <v>2018</v>
      </c>
      <c r="B909" s="34" t="s">
        <v>30</v>
      </c>
      <c r="C909" s="34" t="str">
        <f>VLOOKUP(B909,lookup!A:C,3,FALSE)</f>
        <v>Non Metropolitan Fire Authorities</v>
      </c>
      <c r="D909" s="34" t="str">
        <f>VLOOKUP(B909,lookup!A:D,4,FALSE)</f>
        <v>E31000011</v>
      </c>
      <c r="E909" s="34" t="s">
        <v>167</v>
      </c>
      <c r="F909" s="34" t="s">
        <v>149</v>
      </c>
      <c r="G909" s="35">
        <v>6</v>
      </c>
      <c r="I909" s="35">
        <v>6</v>
      </c>
      <c r="J909" s="67">
        <f t="shared" si="2"/>
        <v>0</v>
      </c>
    </row>
    <row r="910" spans="1:10" s="34" customFormat="1" hidden="1" x14ac:dyDescent="0.35">
      <c r="A910" s="34">
        <v>2018</v>
      </c>
      <c r="B910" s="34" t="s">
        <v>30</v>
      </c>
      <c r="C910" s="34" t="str">
        <f>VLOOKUP(B910,lookup!A:C,3,FALSE)</f>
        <v>Non Metropolitan Fire Authorities</v>
      </c>
      <c r="D910" s="34" t="str">
        <f>VLOOKUP(B910,lookup!A:D,4,FALSE)</f>
        <v>E31000011</v>
      </c>
      <c r="E910" s="34" t="s">
        <v>169</v>
      </c>
      <c r="F910" s="34" t="s">
        <v>150</v>
      </c>
      <c r="G910" s="35">
        <v>3</v>
      </c>
      <c r="I910" s="35">
        <v>3</v>
      </c>
      <c r="J910" s="67">
        <f t="shared" si="2"/>
        <v>0</v>
      </c>
    </row>
    <row r="911" spans="1:10" s="34" customFormat="1" hidden="1" x14ac:dyDescent="0.35">
      <c r="A911" s="34">
        <v>2018</v>
      </c>
      <c r="B911" s="34" t="s">
        <v>30</v>
      </c>
      <c r="C911" s="34" t="str">
        <f>VLOOKUP(B911,lookup!A:C,3,FALSE)</f>
        <v>Non Metropolitan Fire Authorities</v>
      </c>
      <c r="D911" s="34" t="str">
        <f>VLOOKUP(B911,lookup!A:D,4,FALSE)</f>
        <v>E31000011</v>
      </c>
      <c r="E911" s="34" t="s">
        <v>170</v>
      </c>
      <c r="F911" s="34" t="s">
        <v>150</v>
      </c>
      <c r="G911" s="35">
        <v>188</v>
      </c>
      <c r="I911" s="35">
        <v>188</v>
      </c>
      <c r="J911" s="67">
        <f t="shared" si="2"/>
        <v>0</v>
      </c>
    </row>
    <row r="912" spans="1:10" s="34" customFormat="1" hidden="1" x14ac:dyDescent="0.35">
      <c r="A912" s="34">
        <v>2018</v>
      </c>
      <c r="B912" s="34" t="s">
        <v>30</v>
      </c>
      <c r="C912" s="34" t="str">
        <f>VLOOKUP(B912,lookup!A:C,3,FALSE)</f>
        <v>Non Metropolitan Fire Authorities</v>
      </c>
      <c r="D912" s="34" t="str">
        <f>VLOOKUP(B912,lookup!A:D,4,FALSE)</f>
        <v>E31000011</v>
      </c>
      <c r="E912" s="34" t="s">
        <v>168</v>
      </c>
      <c r="F912" s="34" t="s">
        <v>150</v>
      </c>
      <c r="G912" s="35">
        <v>2</v>
      </c>
      <c r="I912" s="35">
        <v>2</v>
      </c>
      <c r="J912" s="67">
        <f t="shared" si="2"/>
        <v>0</v>
      </c>
    </row>
    <row r="913" spans="1:10" s="34" customFormat="1" hidden="1" x14ac:dyDescent="0.35">
      <c r="A913" s="34">
        <v>2018</v>
      </c>
      <c r="B913" s="34" t="s">
        <v>30</v>
      </c>
      <c r="C913" s="34" t="str">
        <f>VLOOKUP(B913,lookup!A:C,3,FALSE)</f>
        <v>Non Metropolitan Fire Authorities</v>
      </c>
      <c r="D913" s="34" t="str">
        <f>VLOOKUP(B913,lookup!A:D,4,FALSE)</f>
        <v>E31000011</v>
      </c>
      <c r="E913" s="34" t="s">
        <v>167</v>
      </c>
      <c r="F913" s="34" t="s">
        <v>150</v>
      </c>
      <c r="G913" s="35">
        <v>60</v>
      </c>
      <c r="I913" s="35">
        <v>60</v>
      </c>
      <c r="J913" s="67">
        <f t="shared" si="2"/>
        <v>0</v>
      </c>
    </row>
    <row r="914" spans="1:10" s="34" customFormat="1" hidden="1" x14ac:dyDescent="0.35">
      <c r="A914" s="34">
        <v>2018</v>
      </c>
      <c r="B914" s="34" t="s">
        <v>182</v>
      </c>
      <c r="C914" s="34" t="str">
        <f>VLOOKUP(B914,lookup!A:C,3,FALSE)</f>
        <v>Non Metropolitan Fire Authorities</v>
      </c>
      <c r="D914" s="34" t="str">
        <f>VLOOKUP(B914,lookup!A:D,4,FALSE)</f>
        <v>E31000047</v>
      </c>
      <c r="E914" s="34" t="s">
        <v>169</v>
      </c>
      <c r="F914" s="34" t="s">
        <v>156</v>
      </c>
      <c r="G914" s="35">
        <v>2</v>
      </c>
      <c r="I914" s="35">
        <v>2</v>
      </c>
      <c r="J914" s="67">
        <f t="shared" si="2"/>
        <v>0</v>
      </c>
    </row>
    <row r="915" spans="1:10" s="34" customFormat="1" hidden="1" x14ac:dyDescent="0.35">
      <c r="A915" s="34">
        <v>2018</v>
      </c>
      <c r="B915" s="34" t="s">
        <v>182</v>
      </c>
      <c r="C915" s="34" t="str">
        <f>VLOOKUP(B915,lookup!A:C,3,FALSE)</f>
        <v>Non Metropolitan Fire Authorities</v>
      </c>
      <c r="D915" s="34" t="str">
        <f>VLOOKUP(B915,lookup!A:D,4,FALSE)</f>
        <v>E31000047</v>
      </c>
      <c r="E915" s="34" t="s">
        <v>170</v>
      </c>
      <c r="F915" s="34" t="s">
        <v>156</v>
      </c>
      <c r="G915" s="35">
        <v>132</v>
      </c>
      <c r="I915" s="35">
        <v>132</v>
      </c>
      <c r="J915" s="67">
        <f t="shared" si="2"/>
        <v>0</v>
      </c>
    </row>
    <row r="916" spans="1:10" s="34" customFormat="1" hidden="1" x14ac:dyDescent="0.35">
      <c r="A916" s="34">
        <v>2018</v>
      </c>
      <c r="B916" s="34" t="s">
        <v>182</v>
      </c>
      <c r="C916" s="34" t="str">
        <f>VLOOKUP(B916,lookup!A:C,3,FALSE)</f>
        <v>Non Metropolitan Fire Authorities</v>
      </c>
      <c r="D916" s="34" t="str">
        <f>VLOOKUP(B916,lookup!A:D,4,FALSE)</f>
        <v>E31000047</v>
      </c>
      <c r="E916" s="34" t="s">
        <v>168</v>
      </c>
      <c r="F916" s="34" t="s">
        <v>156</v>
      </c>
      <c r="G916" s="35">
        <v>1</v>
      </c>
      <c r="I916" s="35">
        <v>1</v>
      </c>
      <c r="J916" s="67">
        <f t="shared" si="2"/>
        <v>0</v>
      </c>
    </row>
    <row r="917" spans="1:10" s="34" customFormat="1" hidden="1" x14ac:dyDescent="0.35">
      <c r="A917" s="34">
        <v>2018</v>
      </c>
      <c r="B917" s="34" t="s">
        <v>182</v>
      </c>
      <c r="C917" s="34" t="str">
        <f>VLOOKUP(B917,lookup!A:C,3,FALSE)</f>
        <v>Non Metropolitan Fire Authorities</v>
      </c>
      <c r="D917" s="34" t="str">
        <f>VLOOKUP(B917,lookup!A:D,4,FALSE)</f>
        <v>E31000047</v>
      </c>
      <c r="E917" s="34" t="s">
        <v>167</v>
      </c>
      <c r="F917" s="34" t="s">
        <v>156</v>
      </c>
      <c r="G917" s="35">
        <v>296</v>
      </c>
      <c r="I917" s="35">
        <v>296</v>
      </c>
      <c r="J917" s="67">
        <f t="shared" si="2"/>
        <v>0</v>
      </c>
    </row>
    <row r="918" spans="1:10" s="34" customFormat="1" hidden="1" x14ac:dyDescent="0.35">
      <c r="A918" s="34">
        <v>2018</v>
      </c>
      <c r="B918" s="34" t="s">
        <v>182</v>
      </c>
      <c r="C918" s="34" t="str">
        <f>VLOOKUP(B918,lookup!A:C,3,FALSE)</f>
        <v>Non Metropolitan Fire Authorities</v>
      </c>
      <c r="D918" s="34" t="str">
        <f>VLOOKUP(B918,lookup!A:D,4,FALSE)</f>
        <v>E31000047</v>
      </c>
      <c r="E918" s="34" t="s">
        <v>169</v>
      </c>
      <c r="F918" s="34" t="s">
        <v>157</v>
      </c>
      <c r="G918" s="35">
        <v>1</v>
      </c>
      <c r="I918" s="35">
        <v>1</v>
      </c>
      <c r="J918" s="67">
        <f t="shared" si="2"/>
        <v>0</v>
      </c>
    </row>
    <row r="919" spans="1:10" s="34" customFormat="1" hidden="1" x14ac:dyDescent="0.35">
      <c r="A919" s="34">
        <v>2018</v>
      </c>
      <c r="B919" s="34" t="s">
        <v>182</v>
      </c>
      <c r="C919" s="34" t="str">
        <f>VLOOKUP(B919,lookup!A:C,3,FALSE)</f>
        <v>Non Metropolitan Fire Authorities</v>
      </c>
      <c r="D919" s="34" t="str">
        <f>VLOOKUP(B919,lookup!A:D,4,FALSE)</f>
        <v>E31000047</v>
      </c>
      <c r="E919" s="34" t="s">
        <v>170</v>
      </c>
      <c r="F919" s="34" t="s">
        <v>157</v>
      </c>
      <c r="G919" s="35">
        <v>270</v>
      </c>
      <c r="I919" s="35">
        <v>270</v>
      </c>
      <c r="J919" s="67">
        <f t="shared" si="2"/>
        <v>0</v>
      </c>
    </row>
    <row r="920" spans="1:10" s="34" customFormat="1" hidden="1" x14ac:dyDescent="0.35">
      <c r="A920" s="34">
        <v>2018</v>
      </c>
      <c r="B920" s="34" t="s">
        <v>182</v>
      </c>
      <c r="C920" s="34" t="str">
        <f>VLOOKUP(B920,lookup!A:C,3,FALSE)</f>
        <v>Non Metropolitan Fire Authorities</v>
      </c>
      <c r="D920" s="34" t="str">
        <f>VLOOKUP(B920,lookup!A:D,4,FALSE)</f>
        <v>E31000047</v>
      </c>
      <c r="E920" s="34" t="s">
        <v>168</v>
      </c>
      <c r="F920" s="34" t="s">
        <v>157</v>
      </c>
      <c r="G920" s="35">
        <v>0</v>
      </c>
      <c r="I920" s="35">
        <v>0</v>
      </c>
      <c r="J920" s="67">
        <f t="shared" si="2"/>
        <v>0</v>
      </c>
    </row>
    <row r="921" spans="1:10" s="34" customFormat="1" hidden="1" x14ac:dyDescent="0.35">
      <c r="A921" s="34">
        <v>2018</v>
      </c>
      <c r="B921" s="34" t="s">
        <v>182</v>
      </c>
      <c r="C921" s="34" t="str">
        <f>VLOOKUP(B921,lookup!A:C,3,FALSE)</f>
        <v>Non Metropolitan Fire Authorities</v>
      </c>
      <c r="D921" s="34" t="str">
        <f>VLOOKUP(B921,lookup!A:D,4,FALSE)</f>
        <v>E31000047</v>
      </c>
      <c r="E921" s="34" t="s">
        <v>167</v>
      </c>
      <c r="F921" s="34" t="s">
        <v>157</v>
      </c>
      <c r="G921" s="35">
        <v>338</v>
      </c>
      <c r="I921" s="35">
        <v>338</v>
      </c>
      <c r="J921" s="67">
        <f t="shared" si="2"/>
        <v>0</v>
      </c>
    </row>
    <row r="922" spans="1:10" s="34" customFormat="1" hidden="1" x14ac:dyDescent="0.35">
      <c r="A922" s="34">
        <v>2018</v>
      </c>
      <c r="B922" s="34" t="s">
        <v>182</v>
      </c>
      <c r="C922" s="34" t="str">
        <f>VLOOKUP(B922,lookup!A:C,3,FALSE)</f>
        <v>Non Metropolitan Fire Authorities</v>
      </c>
      <c r="D922" s="34" t="str">
        <f>VLOOKUP(B922,lookup!A:D,4,FALSE)</f>
        <v>E31000047</v>
      </c>
      <c r="E922" s="34" t="s">
        <v>169</v>
      </c>
      <c r="F922" s="34" t="s">
        <v>149</v>
      </c>
      <c r="G922" s="35">
        <v>1</v>
      </c>
      <c r="I922" s="35">
        <v>1</v>
      </c>
      <c r="J922" s="67">
        <f t="shared" si="2"/>
        <v>0</v>
      </c>
    </row>
    <row r="923" spans="1:10" s="34" customFormat="1" hidden="1" x14ac:dyDescent="0.35">
      <c r="A923" s="34">
        <v>2018</v>
      </c>
      <c r="B923" s="34" t="s">
        <v>182</v>
      </c>
      <c r="C923" s="34" t="str">
        <f>VLOOKUP(B923,lookup!A:C,3,FALSE)</f>
        <v>Non Metropolitan Fire Authorities</v>
      </c>
      <c r="D923" s="34" t="str">
        <f>VLOOKUP(B923,lookup!A:D,4,FALSE)</f>
        <v>E31000047</v>
      </c>
      <c r="E923" s="34" t="s">
        <v>170</v>
      </c>
      <c r="F923" s="34" t="s">
        <v>149</v>
      </c>
      <c r="G923" s="35">
        <v>7</v>
      </c>
      <c r="I923" s="35">
        <v>7</v>
      </c>
      <c r="J923" s="67">
        <f t="shared" si="2"/>
        <v>0</v>
      </c>
    </row>
    <row r="924" spans="1:10" s="34" customFormat="1" hidden="1" x14ac:dyDescent="0.35">
      <c r="A924" s="34">
        <v>2018</v>
      </c>
      <c r="B924" s="34" t="s">
        <v>182</v>
      </c>
      <c r="C924" s="34" t="str">
        <f>VLOOKUP(B924,lookup!A:C,3,FALSE)</f>
        <v>Non Metropolitan Fire Authorities</v>
      </c>
      <c r="D924" s="34" t="str">
        <f>VLOOKUP(B924,lookup!A:D,4,FALSE)</f>
        <v>E31000047</v>
      </c>
      <c r="E924" s="34" t="s">
        <v>168</v>
      </c>
      <c r="F924" s="34" t="s">
        <v>149</v>
      </c>
      <c r="G924" s="35">
        <v>0</v>
      </c>
      <c r="I924" s="35">
        <v>0</v>
      </c>
      <c r="J924" s="67">
        <f t="shared" si="2"/>
        <v>0</v>
      </c>
    </row>
    <row r="925" spans="1:10" s="34" customFormat="1" hidden="1" x14ac:dyDescent="0.35">
      <c r="A925" s="34">
        <v>2018</v>
      </c>
      <c r="B925" s="34" t="s">
        <v>182</v>
      </c>
      <c r="C925" s="34" t="str">
        <f>VLOOKUP(B925,lookup!A:C,3,FALSE)</f>
        <v>Non Metropolitan Fire Authorities</v>
      </c>
      <c r="D925" s="34" t="str">
        <f>VLOOKUP(B925,lookup!A:D,4,FALSE)</f>
        <v>E31000047</v>
      </c>
      <c r="E925" s="34" t="s">
        <v>167</v>
      </c>
      <c r="F925" s="34" t="s">
        <v>149</v>
      </c>
      <c r="G925" s="35">
        <v>28</v>
      </c>
      <c r="I925" s="35">
        <v>28</v>
      </c>
      <c r="J925" s="67">
        <f t="shared" si="2"/>
        <v>0</v>
      </c>
    </row>
    <row r="926" spans="1:10" s="34" customFormat="1" hidden="1" x14ac:dyDescent="0.35">
      <c r="A926" s="34">
        <v>2018</v>
      </c>
      <c r="B926" s="34" t="s">
        <v>182</v>
      </c>
      <c r="C926" s="34" t="str">
        <f>VLOOKUP(B926,lookup!A:C,3,FALSE)</f>
        <v>Non Metropolitan Fire Authorities</v>
      </c>
      <c r="D926" s="34" t="str">
        <f>VLOOKUP(B926,lookup!A:D,4,FALSE)</f>
        <v>E31000047</v>
      </c>
      <c r="E926" s="34" t="s">
        <v>169</v>
      </c>
      <c r="F926" s="34" t="s">
        <v>150</v>
      </c>
      <c r="G926" s="35">
        <v>1</v>
      </c>
      <c r="I926" s="35">
        <v>1</v>
      </c>
      <c r="J926" s="67">
        <f t="shared" si="2"/>
        <v>0</v>
      </c>
    </row>
    <row r="927" spans="1:10" s="34" customFormat="1" hidden="1" x14ac:dyDescent="0.35">
      <c r="A927" s="34">
        <v>2018</v>
      </c>
      <c r="B927" s="34" t="s">
        <v>182</v>
      </c>
      <c r="C927" s="34" t="str">
        <f>VLOOKUP(B927,lookup!A:C,3,FALSE)</f>
        <v>Non Metropolitan Fire Authorities</v>
      </c>
      <c r="D927" s="34" t="str">
        <f>VLOOKUP(B927,lookup!A:D,4,FALSE)</f>
        <v>E31000047</v>
      </c>
      <c r="E927" s="34" t="s">
        <v>170</v>
      </c>
      <c r="F927" s="34" t="s">
        <v>150</v>
      </c>
      <c r="G927" s="35">
        <v>129</v>
      </c>
      <c r="I927" s="35">
        <v>129</v>
      </c>
      <c r="J927" s="67">
        <f t="shared" si="2"/>
        <v>0</v>
      </c>
    </row>
    <row r="928" spans="1:10" s="34" customFormat="1" hidden="1" x14ac:dyDescent="0.35">
      <c r="A928" s="34">
        <v>2018</v>
      </c>
      <c r="B928" s="34" t="s">
        <v>182</v>
      </c>
      <c r="C928" s="34" t="str">
        <f>VLOOKUP(B928,lookup!A:C,3,FALSE)</f>
        <v>Non Metropolitan Fire Authorities</v>
      </c>
      <c r="D928" s="34" t="str">
        <f>VLOOKUP(B928,lookup!A:D,4,FALSE)</f>
        <v>E31000047</v>
      </c>
      <c r="E928" s="34" t="s">
        <v>168</v>
      </c>
      <c r="F928" s="34" t="s">
        <v>150</v>
      </c>
      <c r="G928" s="35">
        <v>1</v>
      </c>
      <c r="I928" s="35">
        <v>1</v>
      </c>
      <c r="J928" s="67">
        <f t="shared" si="2"/>
        <v>0</v>
      </c>
    </row>
    <row r="929" spans="1:10" s="34" customFormat="1" hidden="1" x14ac:dyDescent="0.35">
      <c r="A929" s="34">
        <v>2018</v>
      </c>
      <c r="B929" s="34" t="s">
        <v>182</v>
      </c>
      <c r="C929" s="34" t="str">
        <f>VLOOKUP(B929,lookup!A:C,3,FALSE)</f>
        <v>Non Metropolitan Fire Authorities</v>
      </c>
      <c r="D929" s="34" t="str">
        <f>VLOOKUP(B929,lookup!A:D,4,FALSE)</f>
        <v>E31000047</v>
      </c>
      <c r="E929" s="34" t="s">
        <v>167</v>
      </c>
      <c r="F929" s="34" t="s">
        <v>150</v>
      </c>
      <c r="G929" s="35">
        <v>138</v>
      </c>
      <c r="I929" s="35">
        <v>138</v>
      </c>
      <c r="J929" s="67">
        <f t="shared" si="2"/>
        <v>0</v>
      </c>
    </row>
    <row r="930" spans="1:10" s="34" customFormat="1" hidden="1" x14ac:dyDescent="0.35">
      <c r="A930" s="34">
        <v>2018</v>
      </c>
      <c r="B930" s="34" t="s">
        <v>36</v>
      </c>
      <c r="C930" s="34" t="str">
        <f>VLOOKUP(B930,lookup!A:C,3,FALSE)</f>
        <v>Non Metropolitan Fire Authorities</v>
      </c>
      <c r="D930" s="34" t="str">
        <f>VLOOKUP(B930,lookup!A:D,4,FALSE)</f>
        <v>E31000013</v>
      </c>
      <c r="E930" s="34" t="s">
        <v>169</v>
      </c>
      <c r="F930" s="34" t="s">
        <v>156</v>
      </c>
      <c r="G930" s="35">
        <v>1</v>
      </c>
      <c r="I930" s="35">
        <v>1</v>
      </c>
      <c r="J930" s="67">
        <f t="shared" si="2"/>
        <v>0</v>
      </c>
    </row>
    <row r="931" spans="1:10" s="34" customFormat="1" hidden="1" x14ac:dyDescent="0.35">
      <c r="A931" s="34">
        <v>2018</v>
      </c>
      <c r="B931" s="34" t="s">
        <v>36</v>
      </c>
      <c r="C931" s="34" t="str">
        <f>VLOOKUP(B931,lookup!A:C,3,FALSE)</f>
        <v>Non Metropolitan Fire Authorities</v>
      </c>
      <c r="D931" s="34" t="str">
        <f>VLOOKUP(B931,lookup!A:D,4,FALSE)</f>
        <v>E31000013</v>
      </c>
      <c r="E931" s="34" t="s">
        <v>170</v>
      </c>
      <c r="F931" s="34" t="s">
        <v>156</v>
      </c>
      <c r="G931" s="35">
        <v>97</v>
      </c>
      <c r="I931" s="35">
        <v>97</v>
      </c>
      <c r="J931" s="67">
        <f t="shared" ref="J931:J994" si="3">I931-G931</f>
        <v>0</v>
      </c>
    </row>
    <row r="932" spans="1:10" s="34" customFormat="1" hidden="1" x14ac:dyDescent="0.35">
      <c r="A932" s="34">
        <v>2018</v>
      </c>
      <c r="B932" s="34" t="s">
        <v>36</v>
      </c>
      <c r="C932" s="34" t="str">
        <f>VLOOKUP(B932,lookup!A:C,3,FALSE)</f>
        <v>Non Metropolitan Fire Authorities</v>
      </c>
      <c r="D932" s="34" t="str">
        <f>VLOOKUP(B932,lookup!A:D,4,FALSE)</f>
        <v>E31000013</v>
      </c>
      <c r="E932" s="34" t="s">
        <v>168</v>
      </c>
      <c r="F932" s="34" t="s">
        <v>156</v>
      </c>
      <c r="G932" s="35">
        <v>0</v>
      </c>
      <c r="I932" s="35">
        <v>0</v>
      </c>
      <c r="J932" s="67">
        <f t="shared" si="3"/>
        <v>0</v>
      </c>
    </row>
    <row r="933" spans="1:10" s="34" customFormat="1" hidden="1" x14ac:dyDescent="0.35">
      <c r="A933" s="34">
        <v>2018</v>
      </c>
      <c r="B933" s="34" t="s">
        <v>36</v>
      </c>
      <c r="C933" s="34" t="str">
        <f>VLOOKUP(B933,lookup!A:C,3,FALSE)</f>
        <v>Non Metropolitan Fire Authorities</v>
      </c>
      <c r="D933" s="34" t="str">
        <f>VLOOKUP(B933,lookup!A:D,4,FALSE)</f>
        <v>E31000013</v>
      </c>
      <c r="E933" s="34" t="s">
        <v>167</v>
      </c>
      <c r="F933" s="34" t="s">
        <v>156</v>
      </c>
      <c r="G933" s="35">
        <v>209</v>
      </c>
      <c r="I933" s="35">
        <v>209</v>
      </c>
      <c r="J933" s="67">
        <f t="shared" si="3"/>
        <v>0</v>
      </c>
    </row>
    <row r="934" spans="1:10" s="34" customFormat="1" hidden="1" x14ac:dyDescent="0.35">
      <c r="A934" s="34">
        <v>2018</v>
      </c>
      <c r="B934" s="34" t="s">
        <v>36</v>
      </c>
      <c r="C934" s="34" t="str">
        <f>VLOOKUP(B934,lookup!A:C,3,FALSE)</f>
        <v>Non Metropolitan Fire Authorities</v>
      </c>
      <c r="D934" s="34" t="str">
        <f>VLOOKUP(B934,lookup!A:D,4,FALSE)</f>
        <v>E31000013</v>
      </c>
      <c r="E934" s="34" t="s">
        <v>169</v>
      </c>
      <c r="F934" s="34" t="s">
        <v>157</v>
      </c>
      <c r="G934" s="35">
        <v>0</v>
      </c>
      <c r="I934" s="35">
        <v>0</v>
      </c>
      <c r="J934" s="67">
        <f t="shared" si="3"/>
        <v>0</v>
      </c>
    </row>
    <row r="935" spans="1:10" s="34" customFormat="1" hidden="1" x14ac:dyDescent="0.35">
      <c r="A935" s="34">
        <v>2018</v>
      </c>
      <c r="B935" s="34" t="s">
        <v>36</v>
      </c>
      <c r="C935" s="34" t="str">
        <f>VLOOKUP(B935,lookup!A:C,3,FALSE)</f>
        <v>Non Metropolitan Fire Authorities</v>
      </c>
      <c r="D935" s="34" t="str">
        <f>VLOOKUP(B935,lookup!A:D,4,FALSE)</f>
        <v>E31000013</v>
      </c>
      <c r="E935" s="34" t="s">
        <v>170</v>
      </c>
      <c r="F935" s="34" t="s">
        <v>157</v>
      </c>
      <c r="G935" s="35">
        <v>62</v>
      </c>
      <c r="I935" s="35">
        <v>62</v>
      </c>
      <c r="J935" s="67">
        <f t="shared" si="3"/>
        <v>0</v>
      </c>
    </row>
    <row r="936" spans="1:10" s="34" customFormat="1" hidden="1" x14ac:dyDescent="0.35">
      <c r="A936" s="34">
        <v>2018</v>
      </c>
      <c r="B936" s="34" t="s">
        <v>36</v>
      </c>
      <c r="C936" s="34" t="str">
        <f>VLOOKUP(B936,lookup!A:C,3,FALSE)</f>
        <v>Non Metropolitan Fire Authorities</v>
      </c>
      <c r="D936" s="34" t="str">
        <f>VLOOKUP(B936,lookup!A:D,4,FALSE)</f>
        <v>E31000013</v>
      </c>
      <c r="E936" s="34" t="s">
        <v>168</v>
      </c>
      <c r="F936" s="34" t="s">
        <v>157</v>
      </c>
      <c r="G936" s="35">
        <v>0</v>
      </c>
      <c r="I936" s="35">
        <v>0</v>
      </c>
      <c r="J936" s="67">
        <f t="shared" si="3"/>
        <v>0</v>
      </c>
    </row>
    <row r="937" spans="1:10" s="34" customFormat="1" hidden="1" x14ac:dyDescent="0.35">
      <c r="A937" s="34">
        <v>2018</v>
      </c>
      <c r="B937" s="34" t="s">
        <v>36</v>
      </c>
      <c r="C937" s="34" t="str">
        <f>VLOOKUP(B937,lookup!A:C,3,FALSE)</f>
        <v>Non Metropolitan Fire Authorities</v>
      </c>
      <c r="D937" s="34" t="str">
        <f>VLOOKUP(B937,lookup!A:D,4,FALSE)</f>
        <v>E31000013</v>
      </c>
      <c r="E937" s="34" t="s">
        <v>167</v>
      </c>
      <c r="F937" s="34" t="s">
        <v>157</v>
      </c>
      <c r="G937" s="35">
        <v>132</v>
      </c>
      <c r="I937" s="35">
        <v>132</v>
      </c>
      <c r="J937" s="67">
        <f t="shared" si="3"/>
        <v>0</v>
      </c>
    </row>
    <row r="938" spans="1:10" s="34" customFormat="1" hidden="1" x14ac:dyDescent="0.35">
      <c r="A938" s="34">
        <v>2018</v>
      </c>
      <c r="B938" s="34" t="s">
        <v>36</v>
      </c>
      <c r="C938" s="34" t="str">
        <f>VLOOKUP(B938,lookup!A:C,3,FALSE)</f>
        <v>Non Metropolitan Fire Authorities</v>
      </c>
      <c r="D938" s="34" t="str">
        <f>VLOOKUP(B938,lookup!A:D,4,FALSE)</f>
        <v>E31000013</v>
      </c>
      <c r="E938" s="34" t="s">
        <v>169</v>
      </c>
      <c r="F938" s="34" t="s">
        <v>149</v>
      </c>
      <c r="G938" s="35">
        <v>0</v>
      </c>
      <c r="I938" s="35">
        <v>0</v>
      </c>
      <c r="J938" s="67">
        <f t="shared" si="3"/>
        <v>0</v>
      </c>
    </row>
    <row r="939" spans="1:10" s="34" customFormat="1" hidden="1" x14ac:dyDescent="0.35">
      <c r="A939" s="34">
        <v>2018</v>
      </c>
      <c r="B939" s="34" t="s">
        <v>36</v>
      </c>
      <c r="C939" s="34" t="str">
        <f>VLOOKUP(B939,lookup!A:C,3,FALSE)</f>
        <v>Non Metropolitan Fire Authorities</v>
      </c>
      <c r="D939" s="34" t="str">
        <f>VLOOKUP(B939,lookup!A:D,4,FALSE)</f>
        <v>E31000013</v>
      </c>
      <c r="E939" s="34" t="s">
        <v>170</v>
      </c>
      <c r="F939" s="34" t="s">
        <v>149</v>
      </c>
      <c r="G939" s="35">
        <v>5</v>
      </c>
      <c r="I939" s="35">
        <v>5</v>
      </c>
      <c r="J939" s="67">
        <f t="shared" si="3"/>
        <v>0</v>
      </c>
    </row>
    <row r="940" spans="1:10" s="34" customFormat="1" hidden="1" x14ac:dyDescent="0.35">
      <c r="A940" s="34">
        <v>2018</v>
      </c>
      <c r="B940" s="34" t="s">
        <v>36</v>
      </c>
      <c r="C940" s="34" t="str">
        <f>VLOOKUP(B940,lookup!A:C,3,FALSE)</f>
        <v>Non Metropolitan Fire Authorities</v>
      </c>
      <c r="D940" s="34" t="str">
        <f>VLOOKUP(B940,lookup!A:D,4,FALSE)</f>
        <v>E31000013</v>
      </c>
      <c r="E940" s="34" t="s">
        <v>168</v>
      </c>
      <c r="F940" s="34" t="s">
        <v>149</v>
      </c>
      <c r="G940" s="35">
        <v>0</v>
      </c>
      <c r="I940" s="35">
        <v>0</v>
      </c>
      <c r="J940" s="67">
        <f t="shared" si="3"/>
        <v>0</v>
      </c>
    </row>
    <row r="941" spans="1:10" s="34" customFormat="1" hidden="1" x14ac:dyDescent="0.35">
      <c r="A941" s="34">
        <v>2018</v>
      </c>
      <c r="B941" s="34" t="s">
        <v>36</v>
      </c>
      <c r="C941" s="34" t="str">
        <f>VLOOKUP(B941,lookup!A:C,3,FALSE)</f>
        <v>Non Metropolitan Fire Authorities</v>
      </c>
      <c r="D941" s="34" t="str">
        <f>VLOOKUP(B941,lookup!A:D,4,FALSE)</f>
        <v>E31000013</v>
      </c>
      <c r="E941" s="34" t="s">
        <v>167</v>
      </c>
      <c r="F941" s="34" t="s">
        <v>149</v>
      </c>
      <c r="G941" s="35">
        <v>18</v>
      </c>
      <c r="I941" s="35">
        <v>18</v>
      </c>
      <c r="J941" s="67">
        <f t="shared" si="3"/>
        <v>0</v>
      </c>
    </row>
    <row r="942" spans="1:10" s="34" customFormat="1" hidden="1" x14ac:dyDescent="0.35">
      <c r="A942" s="34">
        <v>2018</v>
      </c>
      <c r="B942" s="34" t="s">
        <v>36</v>
      </c>
      <c r="C942" s="34" t="str">
        <f>VLOOKUP(B942,lookup!A:C,3,FALSE)</f>
        <v>Non Metropolitan Fire Authorities</v>
      </c>
      <c r="D942" s="34" t="str">
        <f>VLOOKUP(B942,lookup!A:D,4,FALSE)</f>
        <v>E31000013</v>
      </c>
      <c r="E942" s="34" t="s">
        <v>169</v>
      </c>
      <c r="F942" s="34" t="s">
        <v>150</v>
      </c>
      <c r="G942" s="35">
        <v>0</v>
      </c>
      <c r="I942" s="35">
        <v>0</v>
      </c>
      <c r="J942" s="67">
        <f t="shared" si="3"/>
        <v>0</v>
      </c>
    </row>
    <row r="943" spans="1:10" s="34" customFormat="1" hidden="1" x14ac:dyDescent="0.35">
      <c r="A943" s="34">
        <v>2018</v>
      </c>
      <c r="B943" s="34" t="s">
        <v>36</v>
      </c>
      <c r="C943" s="34" t="str">
        <f>VLOOKUP(B943,lookup!A:C,3,FALSE)</f>
        <v>Non Metropolitan Fire Authorities</v>
      </c>
      <c r="D943" s="34" t="str">
        <f>VLOOKUP(B943,lookup!A:D,4,FALSE)</f>
        <v>E31000013</v>
      </c>
      <c r="E943" s="34" t="s">
        <v>170</v>
      </c>
      <c r="F943" s="34" t="s">
        <v>150</v>
      </c>
      <c r="G943" s="35">
        <v>46</v>
      </c>
      <c r="I943" s="35">
        <v>46</v>
      </c>
      <c r="J943" s="67">
        <f t="shared" si="3"/>
        <v>0</v>
      </c>
    </row>
    <row r="944" spans="1:10" s="34" customFormat="1" hidden="1" x14ac:dyDescent="0.35">
      <c r="A944" s="34">
        <v>2018</v>
      </c>
      <c r="B944" s="34" t="s">
        <v>36</v>
      </c>
      <c r="C944" s="34" t="str">
        <f>VLOOKUP(B944,lookup!A:C,3,FALSE)</f>
        <v>Non Metropolitan Fire Authorities</v>
      </c>
      <c r="D944" s="34" t="str">
        <f>VLOOKUP(B944,lookup!A:D,4,FALSE)</f>
        <v>E31000013</v>
      </c>
      <c r="E944" s="34" t="s">
        <v>168</v>
      </c>
      <c r="F944" s="34" t="s">
        <v>150</v>
      </c>
      <c r="G944" s="35">
        <v>0</v>
      </c>
      <c r="I944" s="35">
        <v>0</v>
      </c>
      <c r="J944" s="67">
        <f t="shared" si="3"/>
        <v>0</v>
      </c>
    </row>
    <row r="945" spans="1:10" s="34" customFormat="1" hidden="1" x14ac:dyDescent="0.35">
      <c r="A945" s="34">
        <v>2018</v>
      </c>
      <c r="B945" s="34" t="s">
        <v>36</v>
      </c>
      <c r="C945" s="34" t="str">
        <f>VLOOKUP(B945,lookup!A:C,3,FALSE)</f>
        <v>Non Metropolitan Fire Authorities</v>
      </c>
      <c r="D945" s="34" t="str">
        <f>VLOOKUP(B945,lookup!A:D,4,FALSE)</f>
        <v>E31000013</v>
      </c>
      <c r="E945" s="34" t="s">
        <v>167</v>
      </c>
      <c r="F945" s="34" t="s">
        <v>150</v>
      </c>
      <c r="G945" s="35">
        <v>35</v>
      </c>
      <c r="I945" s="35">
        <v>35</v>
      </c>
      <c r="J945" s="67">
        <f t="shared" si="3"/>
        <v>0</v>
      </c>
    </row>
    <row r="946" spans="1:10" s="34" customFormat="1" hidden="1" x14ac:dyDescent="0.35">
      <c r="A946" s="34">
        <v>2018</v>
      </c>
      <c r="B946" s="34" t="s">
        <v>39</v>
      </c>
      <c r="C946" s="34" t="str">
        <f>VLOOKUP(B946,lookup!A:C,3,FALSE)</f>
        <v>Non Metropolitan Fire Authorities</v>
      </c>
      <c r="D946" s="34" t="str">
        <f>VLOOKUP(B946,lookup!A:D,4,FALSE)</f>
        <v>E31000014</v>
      </c>
      <c r="E946" s="34" t="s">
        <v>169</v>
      </c>
      <c r="F946" s="34" t="s">
        <v>156</v>
      </c>
      <c r="G946" s="35">
        <v>5</v>
      </c>
      <c r="I946" s="35">
        <v>5</v>
      </c>
      <c r="J946" s="67">
        <f t="shared" si="3"/>
        <v>0</v>
      </c>
    </row>
    <row r="947" spans="1:10" s="34" customFormat="1" hidden="1" x14ac:dyDescent="0.35">
      <c r="A947" s="34">
        <v>2018</v>
      </c>
      <c r="B947" s="34" t="s">
        <v>39</v>
      </c>
      <c r="C947" s="34" t="str">
        <f>VLOOKUP(B947,lookup!A:C,3,FALSE)</f>
        <v>Non Metropolitan Fire Authorities</v>
      </c>
      <c r="D947" s="34" t="str">
        <f>VLOOKUP(B947,lookup!A:D,4,FALSE)</f>
        <v>E31000014</v>
      </c>
      <c r="E947" s="34" t="s">
        <v>170</v>
      </c>
      <c r="F947" s="34" t="s">
        <v>156</v>
      </c>
      <c r="G947" s="35">
        <v>239</v>
      </c>
      <c r="I947" s="35">
        <v>247</v>
      </c>
      <c r="J947" s="67">
        <f t="shared" si="3"/>
        <v>8</v>
      </c>
    </row>
    <row r="948" spans="1:10" s="34" customFormat="1" hidden="1" x14ac:dyDescent="0.35">
      <c r="A948" s="34">
        <v>2018</v>
      </c>
      <c r="B948" s="34" t="s">
        <v>39</v>
      </c>
      <c r="C948" s="34" t="str">
        <f>VLOOKUP(B948,lookup!A:C,3,FALSE)</f>
        <v>Non Metropolitan Fire Authorities</v>
      </c>
      <c r="D948" s="34" t="str">
        <f>VLOOKUP(B948,lookup!A:D,4,FALSE)</f>
        <v>E31000014</v>
      </c>
      <c r="E948" s="34" t="s">
        <v>168</v>
      </c>
      <c r="F948" s="34" t="s">
        <v>156</v>
      </c>
      <c r="G948" s="35">
        <v>3</v>
      </c>
      <c r="I948" s="35">
        <v>3</v>
      </c>
      <c r="J948" s="67">
        <f t="shared" si="3"/>
        <v>0</v>
      </c>
    </row>
    <row r="949" spans="1:10" s="34" customFormat="1" hidden="1" x14ac:dyDescent="0.35">
      <c r="A949" s="34">
        <v>2018</v>
      </c>
      <c r="B949" s="34" t="s">
        <v>39</v>
      </c>
      <c r="C949" s="34" t="str">
        <f>VLOOKUP(B949,lookup!A:C,3,FALSE)</f>
        <v>Non Metropolitan Fire Authorities</v>
      </c>
      <c r="D949" s="34" t="str">
        <f>VLOOKUP(B949,lookup!A:D,4,FALSE)</f>
        <v>E31000014</v>
      </c>
      <c r="E949" s="34" t="s">
        <v>167</v>
      </c>
      <c r="F949" s="34" t="s">
        <v>156</v>
      </c>
      <c r="G949" s="35">
        <v>110</v>
      </c>
      <c r="I949" s="35">
        <v>91</v>
      </c>
      <c r="J949" s="67">
        <f t="shared" si="3"/>
        <v>-19</v>
      </c>
    </row>
    <row r="950" spans="1:10" s="34" customFormat="1" hidden="1" x14ac:dyDescent="0.35">
      <c r="A950" s="34">
        <v>2018</v>
      </c>
      <c r="B950" s="34" t="s">
        <v>39</v>
      </c>
      <c r="C950" s="34" t="str">
        <f>VLOOKUP(B950,lookup!A:C,3,FALSE)</f>
        <v>Non Metropolitan Fire Authorities</v>
      </c>
      <c r="D950" s="34" t="str">
        <f>VLOOKUP(B950,lookup!A:D,4,FALSE)</f>
        <v>E31000014</v>
      </c>
      <c r="E950" s="34" t="s">
        <v>169</v>
      </c>
      <c r="F950" s="34" t="s">
        <v>157</v>
      </c>
      <c r="G950" s="35">
        <v>1</v>
      </c>
      <c r="I950" s="35">
        <v>1</v>
      </c>
      <c r="J950" s="67">
        <f t="shared" si="3"/>
        <v>0</v>
      </c>
    </row>
    <row r="951" spans="1:10" s="34" customFormat="1" hidden="1" x14ac:dyDescent="0.35">
      <c r="A951" s="34">
        <v>2018</v>
      </c>
      <c r="B951" s="34" t="s">
        <v>39</v>
      </c>
      <c r="C951" s="34" t="str">
        <f>VLOOKUP(B951,lookup!A:C,3,FALSE)</f>
        <v>Non Metropolitan Fire Authorities</v>
      </c>
      <c r="D951" s="34" t="str">
        <f>VLOOKUP(B951,lookup!A:D,4,FALSE)</f>
        <v>E31000014</v>
      </c>
      <c r="E951" s="34" t="s">
        <v>170</v>
      </c>
      <c r="F951" s="34" t="s">
        <v>157</v>
      </c>
      <c r="G951" s="35">
        <v>216</v>
      </c>
      <c r="I951" s="35">
        <v>216</v>
      </c>
      <c r="J951" s="67">
        <f t="shared" si="3"/>
        <v>0</v>
      </c>
    </row>
    <row r="952" spans="1:10" s="34" customFormat="1" hidden="1" x14ac:dyDescent="0.35">
      <c r="A952" s="34">
        <v>2018</v>
      </c>
      <c r="B952" s="34" t="s">
        <v>39</v>
      </c>
      <c r="C952" s="34" t="str">
        <f>VLOOKUP(B952,lookup!A:C,3,FALSE)</f>
        <v>Non Metropolitan Fire Authorities</v>
      </c>
      <c r="D952" s="34" t="str">
        <f>VLOOKUP(B952,lookup!A:D,4,FALSE)</f>
        <v>E31000014</v>
      </c>
      <c r="E952" s="34" t="s">
        <v>168</v>
      </c>
      <c r="F952" s="34" t="s">
        <v>157</v>
      </c>
      <c r="G952" s="35">
        <v>1</v>
      </c>
      <c r="I952" s="35">
        <v>1</v>
      </c>
      <c r="J952" s="67">
        <f t="shared" si="3"/>
        <v>0</v>
      </c>
    </row>
    <row r="953" spans="1:10" s="34" customFormat="1" hidden="1" x14ac:dyDescent="0.35">
      <c r="A953" s="34">
        <v>2018</v>
      </c>
      <c r="B953" s="34" t="s">
        <v>39</v>
      </c>
      <c r="C953" s="34" t="str">
        <f>VLOOKUP(B953,lookup!A:C,3,FALSE)</f>
        <v>Non Metropolitan Fire Authorities</v>
      </c>
      <c r="D953" s="34" t="str">
        <f>VLOOKUP(B953,lookup!A:D,4,FALSE)</f>
        <v>E31000014</v>
      </c>
      <c r="E953" s="34" t="s">
        <v>167</v>
      </c>
      <c r="F953" s="34" t="s">
        <v>157</v>
      </c>
      <c r="G953" s="35">
        <v>28</v>
      </c>
      <c r="I953" s="35">
        <v>28</v>
      </c>
      <c r="J953" s="67">
        <f t="shared" si="3"/>
        <v>0</v>
      </c>
    </row>
    <row r="954" spans="1:10" s="34" customFormat="1" hidden="1" x14ac:dyDescent="0.35">
      <c r="A954" s="34">
        <v>2018</v>
      </c>
      <c r="B954" s="34" t="s">
        <v>39</v>
      </c>
      <c r="C954" s="34" t="str">
        <f>VLOOKUP(B954,lookup!A:C,3,FALSE)</f>
        <v>Non Metropolitan Fire Authorities</v>
      </c>
      <c r="D954" s="34" t="str">
        <f>VLOOKUP(B954,lookup!A:D,4,FALSE)</f>
        <v>E31000014</v>
      </c>
      <c r="E954" s="34" t="s">
        <v>169</v>
      </c>
      <c r="F954" s="34" t="s">
        <v>149</v>
      </c>
      <c r="G954" s="35">
        <v>0</v>
      </c>
      <c r="I954" s="35">
        <v>0</v>
      </c>
      <c r="J954" s="67">
        <f t="shared" si="3"/>
        <v>0</v>
      </c>
    </row>
    <row r="955" spans="1:10" s="34" customFormat="1" hidden="1" x14ac:dyDescent="0.35">
      <c r="A955" s="34">
        <v>2018</v>
      </c>
      <c r="B955" s="34" t="s">
        <v>39</v>
      </c>
      <c r="C955" s="34" t="str">
        <f>VLOOKUP(B955,lookup!A:C,3,FALSE)</f>
        <v>Non Metropolitan Fire Authorities</v>
      </c>
      <c r="D955" s="34" t="str">
        <f>VLOOKUP(B955,lookup!A:D,4,FALSE)</f>
        <v>E31000014</v>
      </c>
      <c r="E955" s="34" t="s">
        <v>170</v>
      </c>
      <c r="F955" s="34" t="s">
        <v>149</v>
      </c>
      <c r="G955" s="35">
        <v>28</v>
      </c>
      <c r="I955" s="35">
        <v>28</v>
      </c>
      <c r="J955" s="67">
        <f t="shared" si="3"/>
        <v>0</v>
      </c>
    </row>
    <row r="956" spans="1:10" s="34" customFormat="1" hidden="1" x14ac:dyDescent="0.35">
      <c r="A956" s="34">
        <v>2018</v>
      </c>
      <c r="B956" s="34" t="s">
        <v>39</v>
      </c>
      <c r="C956" s="34" t="str">
        <f>VLOOKUP(B956,lookup!A:C,3,FALSE)</f>
        <v>Non Metropolitan Fire Authorities</v>
      </c>
      <c r="D956" s="34" t="str">
        <f>VLOOKUP(B956,lookup!A:D,4,FALSE)</f>
        <v>E31000014</v>
      </c>
      <c r="E956" s="34" t="s">
        <v>168</v>
      </c>
      <c r="F956" s="34" t="s">
        <v>149</v>
      </c>
      <c r="G956" s="35">
        <v>0</v>
      </c>
      <c r="I956" s="35">
        <v>0</v>
      </c>
      <c r="J956" s="67">
        <f t="shared" si="3"/>
        <v>0</v>
      </c>
    </row>
    <row r="957" spans="1:10" s="34" customFormat="1" hidden="1" x14ac:dyDescent="0.35">
      <c r="A957" s="34">
        <v>2018</v>
      </c>
      <c r="B957" s="34" t="s">
        <v>39</v>
      </c>
      <c r="C957" s="34" t="str">
        <f>VLOOKUP(B957,lookup!A:C,3,FALSE)</f>
        <v>Non Metropolitan Fire Authorities</v>
      </c>
      <c r="D957" s="34" t="str">
        <f>VLOOKUP(B957,lookup!A:D,4,FALSE)</f>
        <v>E31000014</v>
      </c>
      <c r="E957" s="34" t="s">
        <v>167</v>
      </c>
      <c r="F957" s="34" t="s">
        <v>149</v>
      </c>
      <c r="G957" s="35">
        <v>18</v>
      </c>
      <c r="I957" s="35">
        <v>18</v>
      </c>
      <c r="J957" s="67">
        <f t="shared" si="3"/>
        <v>0</v>
      </c>
    </row>
    <row r="958" spans="1:10" s="34" customFormat="1" hidden="1" x14ac:dyDescent="0.35">
      <c r="A958" s="34">
        <v>2018</v>
      </c>
      <c r="B958" s="34" t="s">
        <v>39</v>
      </c>
      <c r="C958" s="34" t="str">
        <f>VLOOKUP(B958,lookup!A:C,3,FALSE)</f>
        <v>Non Metropolitan Fire Authorities</v>
      </c>
      <c r="D958" s="34" t="str">
        <f>VLOOKUP(B958,lookup!A:D,4,FALSE)</f>
        <v>E31000014</v>
      </c>
      <c r="E958" s="34" t="s">
        <v>169</v>
      </c>
      <c r="F958" s="34" t="s">
        <v>150</v>
      </c>
      <c r="G958" s="35">
        <v>1</v>
      </c>
      <c r="I958" s="35">
        <v>1</v>
      </c>
      <c r="J958" s="67">
        <f t="shared" si="3"/>
        <v>0</v>
      </c>
    </row>
    <row r="959" spans="1:10" s="34" customFormat="1" hidden="1" x14ac:dyDescent="0.35">
      <c r="A959" s="34">
        <v>2018</v>
      </c>
      <c r="B959" s="34" t="s">
        <v>39</v>
      </c>
      <c r="C959" s="34" t="str">
        <f>VLOOKUP(B959,lookup!A:C,3,FALSE)</f>
        <v>Non Metropolitan Fire Authorities</v>
      </c>
      <c r="D959" s="34" t="str">
        <f>VLOOKUP(B959,lookup!A:D,4,FALSE)</f>
        <v>E31000014</v>
      </c>
      <c r="E959" s="34" t="s">
        <v>170</v>
      </c>
      <c r="F959" s="34" t="s">
        <v>150</v>
      </c>
      <c r="G959" s="35">
        <v>103</v>
      </c>
      <c r="I959" s="35">
        <v>103</v>
      </c>
      <c r="J959" s="67">
        <f t="shared" si="3"/>
        <v>0</v>
      </c>
    </row>
    <row r="960" spans="1:10" s="34" customFormat="1" hidden="1" x14ac:dyDescent="0.35">
      <c r="A960" s="34">
        <v>2018</v>
      </c>
      <c r="B960" s="34" t="s">
        <v>39</v>
      </c>
      <c r="C960" s="34" t="str">
        <f>VLOOKUP(B960,lookup!A:C,3,FALSE)</f>
        <v>Non Metropolitan Fire Authorities</v>
      </c>
      <c r="D960" s="34" t="str">
        <f>VLOOKUP(B960,lookup!A:D,4,FALSE)</f>
        <v>E31000014</v>
      </c>
      <c r="E960" s="34" t="s">
        <v>168</v>
      </c>
      <c r="F960" s="34" t="s">
        <v>150</v>
      </c>
      <c r="G960" s="35">
        <v>0</v>
      </c>
      <c r="I960" s="35">
        <v>0</v>
      </c>
      <c r="J960" s="67">
        <f t="shared" si="3"/>
        <v>0</v>
      </c>
    </row>
    <row r="961" spans="1:10" s="34" customFormat="1" hidden="1" x14ac:dyDescent="0.35">
      <c r="A961" s="34">
        <v>2018</v>
      </c>
      <c r="B961" s="34" t="s">
        <v>39</v>
      </c>
      <c r="C961" s="34" t="str">
        <f>VLOOKUP(B961,lookup!A:C,3,FALSE)</f>
        <v>Non Metropolitan Fire Authorities</v>
      </c>
      <c r="D961" s="34" t="str">
        <f>VLOOKUP(B961,lookup!A:D,4,FALSE)</f>
        <v>E31000014</v>
      </c>
      <c r="E961" s="34" t="s">
        <v>167</v>
      </c>
      <c r="F961" s="34" t="s">
        <v>150</v>
      </c>
      <c r="G961" s="35">
        <v>42</v>
      </c>
      <c r="I961" s="35">
        <v>42</v>
      </c>
      <c r="J961" s="67">
        <f t="shared" si="3"/>
        <v>0</v>
      </c>
    </row>
    <row r="962" spans="1:10" s="34" customFormat="1" hidden="1" x14ac:dyDescent="0.35">
      <c r="A962" s="34">
        <v>2018</v>
      </c>
      <c r="B962" s="34" t="s">
        <v>42</v>
      </c>
      <c r="C962" s="34" t="str">
        <f>VLOOKUP(B962,lookup!A:C,3,FALSE)</f>
        <v>Non Metropolitan Fire Authorities</v>
      </c>
      <c r="D962" s="34" t="str">
        <f>VLOOKUP(B962,lookup!A:D,4,FALSE)</f>
        <v>E31000015</v>
      </c>
      <c r="E962" s="34" t="s">
        <v>169</v>
      </c>
      <c r="F962" s="34" t="s">
        <v>156</v>
      </c>
      <c r="G962" s="35">
        <v>2</v>
      </c>
      <c r="I962" s="35">
        <v>2</v>
      </c>
      <c r="J962" s="67">
        <f t="shared" si="3"/>
        <v>0</v>
      </c>
    </row>
    <row r="963" spans="1:10" s="34" customFormat="1" hidden="1" x14ac:dyDescent="0.35">
      <c r="A963" s="34">
        <v>2018</v>
      </c>
      <c r="B963" s="34" t="s">
        <v>42</v>
      </c>
      <c r="C963" s="34" t="str">
        <f>VLOOKUP(B963,lookup!A:C,3,FALSE)</f>
        <v>Non Metropolitan Fire Authorities</v>
      </c>
      <c r="D963" s="34" t="str">
        <f>VLOOKUP(B963,lookup!A:D,4,FALSE)</f>
        <v>E31000015</v>
      </c>
      <c r="E963" s="34" t="s">
        <v>170</v>
      </c>
      <c r="F963" s="34" t="s">
        <v>156</v>
      </c>
      <c r="G963" s="35">
        <v>172</v>
      </c>
      <c r="I963" s="35">
        <v>172</v>
      </c>
      <c r="J963" s="67">
        <f t="shared" si="3"/>
        <v>0</v>
      </c>
    </row>
    <row r="964" spans="1:10" s="34" customFormat="1" hidden="1" x14ac:dyDescent="0.35">
      <c r="A964" s="34">
        <v>2018</v>
      </c>
      <c r="B964" s="34" t="s">
        <v>42</v>
      </c>
      <c r="C964" s="34" t="str">
        <f>VLOOKUP(B964,lookup!A:C,3,FALSE)</f>
        <v>Non Metropolitan Fire Authorities</v>
      </c>
      <c r="D964" s="34" t="str">
        <f>VLOOKUP(B964,lookup!A:D,4,FALSE)</f>
        <v>E31000015</v>
      </c>
      <c r="E964" s="34" t="s">
        <v>168</v>
      </c>
      <c r="F964" s="34" t="s">
        <v>156</v>
      </c>
      <c r="G964" s="35">
        <v>6</v>
      </c>
      <c r="I964" s="35">
        <v>6</v>
      </c>
      <c r="J964" s="67">
        <f t="shared" si="3"/>
        <v>0</v>
      </c>
    </row>
    <row r="965" spans="1:10" s="34" customFormat="1" hidden="1" x14ac:dyDescent="0.35">
      <c r="A965" s="34">
        <v>2018</v>
      </c>
      <c r="B965" s="34" t="s">
        <v>42</v>
      </c>
      <c r="C965" s="34" t="str">
        <f>VLOOKUP(B965,lookup!A:C,3,FALSE)</f>
        <v>Non Metropolitan Fire Authorities</v>
      </c>
      <c r="D965" s="34" t="str">
        <f>VLOOKUP(B965,lookup!A:D,4,FALSE)</f>
        <v>E31000015</v>
      </c>
      <c r="E965" s="34" t="s">
        <v>167</v>
      </c>
      <c r="F965" s="34" t="s">
        <v>156</v>
      </c>
      <c r="G965" s="35">
        <v>432</v>
      </c>
      <c r="I965" s="35">
        <v>432</v>
      </c>
      <c r="J965" s="67">
        <f t="shared" si="3"/>
        <v>0</v>
      </c>
    </row>
    <row r="966" spans="1:10" s="34" customFormat="1" hidden="1" x14ac:dyDescent="0.35">
      <c r="A966" s="34">
        <v>2018</v>
      </c>
      <c r="B966" s="34" t="s">
        <v>42</v>
      </c>
      <c r="C966" s="34" t="str">
        <f>VLOOKUP(B966,lookup!A:C,3,FALSE)</f>
        <v>Non Metropolitan Fire Authorities</v>
      </c>
      <c r="D966" s="34" t="str">
        <f>VLOOKUP(B966,lookup!A:D,4,FALSE)</f>
        <v>E31000015</v>
      </c>
      <c r="E966" s="34" t="s">
        <v>169</v>
      </c>
      <c r="F966" s="34" t="s">
        <v>157</v>
      </c>
      <c r="G966" s="35">
        <v>0</v>
      </c>
      <c r="I966" s="35">
        <v>0</v>
      </c>
      <c r="J966" s="67">
        <f t="shared" si="3"/>
        <v>0</v>
      </c>
    </row>
    <row r="967" spans="1:10" s="34" customFormat="1" hidden="1" x14ac:dyDescent="0.35">
      <c r="A967" s="34">
        <v>2018</v>
      </c>
      <c r="B967" s="34" t="s">
        <v>42</v>
      </c>
      <c r="C967" s="34" t="str">
        <f>VLOOKUP(B967,lookup!A:C,3,FALSE)</f>
        <v>Non Metropolitan Fire Authorities</v>
      </c>
      <c r="D967" s="34" t="str">
        <f>VLOOKUP(B967,lookup!A:D,4,FALSE)</f>
        <v>E31000015</v>
      </c>
      <c r="E967" s="34" t="s">
        <v>170</v>
      </c>
      <c r="F967" s="34" t="s">
        <v>157</v>
      </c>
      <c r="G967" s="35">
        <v>155</v>
      </c>
      <c r="I967" s="35">
        <v>155</v>
      </c>
      <c r="J967" s="67">
        <f t="shared" si="3"/>
        <v>0</v>
      </c>
    </row>
    <row r="968" spans="1:10" s="34" customFormat="1" hidden="1" x14ac:dyDescent="0.35">
      <c r="A968" s="34">
        <v>2018</v>
      </c>
      <c r="B968" s="34" t="s">
        <v>42</v>
      </c>
      <c r="C968" s="34" t="str">
        <f>VLOOKUP(B968,lookup!A:C,3,FALSE)</f>
        <v>Non Metropolitan Fire Authorities</v>
      </c>
      <c r="D968" s="34" t="str">
        <f>VLOOKUP(B968,lookup!A:D,4,FALSE)</f>
        <v>E31000015</v>
      </c>
      <c r="E968" s="34" t="s">
        <v>168</v>
      </c>
      <c r="F968" s="34" t="s">
        <v>157</v>
      </c>
      <c r="G968" s="35">
        <v>1</v>
      </c>
      <c r="I968" s="35">
        <v>1</v>
      </c>
      <c r="J968" s="67">
        <f t="shared" si="3"/>
        <v>0</v>
      </c>
    </row>
    <row r="969" spans="1:10" s="34" customFormat="1" hidden="1" x14ac:dyDescent="0.35">
      <c r="A969" s="34">
        <v>2018</v>
      </c>
      <c r="B969" s="34" t="s">
        <v>42</v>
      </c>
      <c r="C969" s="34" t="str">
        <f>VLOOKUP(B969,lookup!A:C,3,FALSE)</f>
        <v>Non Metropolitan Fire Authorities</v>
      </c>
      <c r="D969" s="34" t="str">
        <f>VLOOKUP(B969,lookup!A:D,4,FALSE)</f>
        <v>E31000015</v>
      </c>
      <c r="E969" s="34" t="s">
        <v>167</v>
      </c>
      <c r="F969" s="34" t="s">
        <v>157</v>
      </c>
      <c r="G969" s="35">
        <v>353</v>
      </c>
      <c r="I969" s="35">
        <v>353</v>
      </c>
      <c r="J969" s="67">
        <f t="shared" si="3"/>
        <v>0</v>
      </c>
    </row>
    <row r="970" spans="1:10" s="34" customFormat="1" hidden="1" x14ac:dyDescent="0.35">
      <c r="A970" s="34">
        <v>2018</v>
      </c>
      <c r="B970" s="34" t="s">
        <v>42</v>
      </c>
      <c r="C970" s="34" t="str">
        <f>VLOOKUP(B970,lookup!A:C,3,FALSE)</f>
        <v>Non Metropolitan Fire Authorities</v>
      </c>
      <c r="D970" s="34" t="str">
        <f>VLOOKUP(B970,lookup!A:D,4,FALSE)</f>
        <v>E31000015</v>
      </c>
      <c r="E970" s="34" t="s">
        <v>169</v>
      </c>
      <c r="F970" s="34" t="s">
        <v>149</v>
      </c>
      <c r="G970" s="35">
        <v>1</v>
      </c>
      <c r="I970" s="35">
        <v>1</v>
      </c>
      <c r="J970" s="67">
        <f t="shared" si="3"/>
        <v>0</v>
      </c>
    </row>
    <row r="971" spans="1:10" s="34" customFormat="1" hidden="1" x14ac:dyDescent="0.35">
      <c r="A971" s="34">
        <v>2018</v>
      </c>
      <c r="B971" s="34" t="s">
        <v>42</v>
      </c>
      <c r="C971" s="34" t="str">
        <f>VLOOKUP(B971,lookup!A:C,3,FALSE)</f>
        <v>Non Metropolitan Fire Authorities</v>
      </c>
      <c r="D971" s="34" t="str">
        <f>VLOOKUP(B971,lookup!A:D,4,FALSE)</f>
        <v>E31000015</v>
      </c>
      <c r="E971" s="34" t="s">
        <v>170</v>
      </c>
      <c r="F971" s="34" t="s">
        <v>149</v>
      </c>
      <c r="G971" s="35">
        <v>15</v>
      </c>
      <c r="I971" s="35">
        <v>15</v>
      </c>
      <c r="J971" s="67">
        <f t="shared" si="3"/>
        <v>0</v>
      </c>
    </row>
    <row r="972" spans="1:10" s="34" customFormat="1" hidden="1" x14ac:dyDescent="0.35">
      <c r="A972" s="34">
        <v>2018</v>
      </c>
      <c r="B972" s="34" t="s">
        <v>42</v>
      </c>
      <c r="C972" s="34" t="str">
        <f>VLOOKUP(B972,lookup!A:C,3,FALSE)</f>
        <v>Non Metropolitan Fire Authorities</v>
      </c>
      <c r="D972" s="34" t="str">
        <f>VLOOKUP(B972,lookup!A:D,4,FALSE)</f>
        <v>E31000015</v>
      </c>
      <c r="E972" s="34" t="s">
        <v>168</v>
      </c>
      <c r="F972" s="34" t="s">
        <v>149</v>
      </c>
      <c r="G972" s="35">
        <v>1</v>
      </c>
      <c r="I972" s="35">
        <v>1</v>
      </c>
      <c r="J972" s="67">
        <f t="shared" si="3"/>
        <v>0</v>
      </c>
    </row>
    <row r="973" spans="1:10" s="34" customFormat="1" hidden="1" x14ac:dyDescent="0.35">
      <c r="A973" s="34">
        <v>2018</v>
      </c>
      <c r="B973" s="34" t="s">
        <v>42</v>
      </c>
      <c r="C973" s="34" t="str">
        <f>VLOOKUP(B973,lookup!A:C,3,FALSE)</f>
        <v>Non Metropolitan Fire Authorities</v>
      </c>
      <c r="D973" s="34" t="str">
        <f>VLOOKUP(B973,lookup!A:D,4,FALSE)</f>
        <v>E31000015</v>
      </c>
      <c r="E973" s="34" t="s">
        <v>167</v>
      </c>
      <c r="F973" s="34" t="s">
        <v>149</v>
      </c>
      <c r="G973" s="35">
        <v>18</v>
      </c>
      <c r="I973" s="35">
        <v>18</v>
      </c>
      <c r="J973" s="67">
        <f t="shared" si="3"/>
        <v>0</v>
      </c>
    </row>
    <row r="974" spans="1:10" s="34" customFormat="1" hidden="1" x14ac:dyDescent="0.35">
      <c r="A974" s="34">
        <v>2018</v>
      </c>
      <c r="B974" s="34" t="s">
        <v>42</v>
      </c>
      <c r="C974" s="34" t="str">
        <f>VLOOKUP(B974,lookup!A:C,3,FALSE)</f>
        <v>Non Metropolitan Fire Authorities</v>
      </c>
      <c r="D974" s="34" t="str">
        <f>VLOOKUP(B974,lookup!A:D,4,FALSE)</f>
        <v>E31000015</v>
      </c>
      <c r="E974" s="34" t="s">
        <v>169</v>
      </c>
      <c r="F974" s="34" t="s">
        <v>150</v>
      </c>
      <c r="G974" s="35">
        <v>4</v>
      </c>
      <c r="I974" s="35">
        <v>4</v>
      </c>
      <c r="J974" s="67">
        <f t="shared" si="3"/>
        <v>0</v>
      </c>
    </row>
    <row r="975" spans="1:10" s="34" customFormat="1" hidden="1" x14ac:dyDescent="0.35">
      <c r="A975" s="34">
        <v>2018</v>
      </c>
      <c r="B975" s="34" t="s">
        <v>42</v>
      </c>
      <c r="C975" s="34" t="str">
        <f>VLOOKUP(B975,lookup!A:C,3,FALSE)</f>
        <v>Non Metropolitan Fire Authorities</v>
      </c>
      <c r="D975" s="34" t="str">
        <f>VLOOKUP(B975,lookup!A:D,4,FALSE)</f>
        <v>E31000015</v>
      </c>
      <c r="E975" s="34" t="s">
        <v>170</v>
      </c>
      <c r="F975" s="34" t="s">
        <v>150</v>
      </c>
      <c r="G975" s="35">
        <v>94</v>
      </c>
      <c r="I975" s="35">
        <v>94</v>
      </c>
      <c r="J975" s="67">
        <f t="shared" si="3"/>
        <v>0</v>
      </c>
    </row>
    <row r="976" spans="1:10" s="34" customFormat="1" hidden="1" x14ac:dyDescent="0.35">
      <c r="A976" s="34">
        <v>2018</v>
      </c>
      <c r="B976" s="34" t="s">
        <v>42</v>
      </c>
      <c r="C976" s="34" t="str">
        <f>VLOOKUP(B976,lookup!A:C,3,FALSE)</f>
        <v>Non Metropolitan Fire Authorities</v>
      </c>
      <c r="D976" s="34" t="str">
        <f>VLOOKUP(B976,lookup!A:D,4,FALSE)</f>
        <v>E31000015</v>
      </c>
      <c r="E976" s="34" t="s">
        <v>168</v>
      </c>
      <c r="F976" s="34" t="s">
        <v>150</v>
      </c>
      <c r="G976" s="35">
        <v>1</v>
      </c>
      <c r="I976" s="35">
        <v>1</v>
      </c>
      <c r="J976" s="67">
        <f t="shared" si="3"/>
        <v>0</v>
      </c>
    </row>
    <row r="977" spans="1:10" s="34" customFormat="1" hidden="1" x14ac:dyDescent="0.35">
      <c r="A977" s="34">
        <v>2018</v>
      </c>
      <c r="B977" s="34" t="s">
        <v>42</v>
      </c>
      <c r="C977" s="34" t="str">
        <f>VLOOKUP(B977,lookup!A:C,3,FALSE)</f>
        <v>Non Metropolitan Fire Authorities</v>
      </c>
      <c r="D977" s="34" t="str">
        <f>VLOOKUP(B977,lookup!A:D,4,FALSE)</f>
        <v>E31000015</v>
      </c>
      <c r="E977" s="34" t="s">
        <v>167</v>
      </c>
      <c r="F977" s="34" t="s">
        <v>150</v>
      </c>
      <c r="G977" s="35">
        <v>218</v>
      </c>
      <c r="I977" s="35">
        <v>218</v>
      </c>
      <c r="J977" s="67">
        <f t="shared" si="3"/>
        <v>0</v>
      </c>
    </row>
    <row r="978" spans="1:10" s="34" customFormat="1" hidden="1" x14ac:dyDescent="0.35">
      <c r="A978" s="34">
        <v>2018</v>
      </c>
      <c r="B978" s="34" t="s">
        <v>45</v>
      </c>
      <c r="C978" s="34" t="str">
        <f>VLOOKUP(B978,lookup!A:C,3,FALSE)</f>
        <v>Non Metropolitan Fire Authorities</v>
      </c>
      <c r="D978" s="34" t="str">
        <f>VLOOKUP(B978,lookup!A:D,4,FALSE)</f>
        <v>E31000016</v>
      </c>
      <c r="E978" s="34" t="s">
        <v>169</v>
      </c>
      <c r="F978" s="34" t="s">
        <v>156</v>
      </c>
      <c r="G978" s="35">
        <v>1</v>
      </c>
      <c r="I978" s="35">
        <v>1</v>
      </c>
      <c r="J978" s="67">
        <f t="shared" si="3"/>
        <v>0</v>
      </c>
    </row>
    <row r="979" spans="1:10" s="34" customFormat="1" hidden="1" x14ac:dyDescent="0.35">
      <c r="A979" s="34">
        <v>2018</v>
      </c>
      <c r="B979" s="34" t="s">
        <v>45</v>
      </c>
      <c r="C979" s="34" t="str">
        <f>VLOOKUP(B979,lookup!A:C,3,FALSE)</f>
        <v>Non Metropolitan Fire Authorities</v>
      </c>
      <c r="D979" s="34" t="str">
        <f>VLOOKUP(B979,lookup!A:D,4,FALSE)</f>
        <v>E31000016</v>
      </c>
      <c r="E979" s="34" t="s">
        <v>170</v>
      </c>
      <c r="F979" s="34" t="s">
        <v>156</v>
      </c>
      <c r="G979" s="35">
        <v>47</v>
      </c>
      <c r="I979" s="35">
        <v>47</v>
      </c>
      <c r="J979" s="67">
        <f t="shared" si="3"/>
        <v>0</v>
      </c>
    </row>
    <row r="980" spans="1:10" s="34" customFormat="1" hidden="1" x14ac:dyDescent="0.35">
      <c r="A980" s="34">
        <v>2018</v>
      </c>
      <c r="B980" s="34" t="s">
        <v>45</v>
      </c>
      <c r="C980" s="34" t="str">
        <f>VLOOKUP(B980,lookup!A:C,3,FALSE)</f>
        <v>Non Metropolitan Fire Authorities</v>
      </c>
      <c r="D980" s="34" t="str">
        <f>VLOOKUP(B980,lookup!A:D,4,FALSE)</f>
        <v>E31000016</v>
      </c>
      <c r="E980" s="34" t="s">
        <v>168</v>
      </c>
      <c r="F980" s="34" t="s">
        <v>156</v>
      </c>
      <c r="G980" s="35">
        <v>1</v>
      </c>
      <c r="I980" s="35">
        <v>1</v>
      </c>
      <c r="J980" s="67">
        <f t="shared" si="3"/>
        <v>0</v>
      </c>
    </row>
    <row r="981" spans="1:10" s="34" customFormat="1" hidden="1" x14ac:dyDescent="0.35">
      <c r="A981" s="34">
        <v>2018</v>
      </c>
      <c r="B981" s="34" t="s">
        <v>45</v>
      </c>
      <c r="C981" s="34" t="str">
        <f>VLOOKUP(B981,lookup!A:C,3,FALSE)</f>
        <v>Non Metropolitan Fire Authorities</v>
      </c>
      <c r="D981" s="34" t="str">
        <f>VLOOKUP(B981,lookup!A:D,4,FALSE)</f>
        <v>E31000016</v>
      </c>
      <c r="E981" s="34" t="s">
        <v>167</v>
      </c>
      <c r="F981" s="34" t="s">
        <v>156</v>
      </c>
      <c r="G981" s="35">
        <v>127</v>
      </c>
      <c r="I981" s="35">
        <v>127</v>
      </c>
      <c r="J981" s="67">
        <f t="shared" si="3"/>
        <v>0</v>
      </c>
    </row>
    <row r="982" spans="1:10" s="34" customFormat="1" hidden="1" x14ac:dyDescent="0.35">
      <c r="A982" s="34">
        <v>2018</v>
      </c>
      <c r="B982" s="34" t="s">
        <v>45</v>
      </c>
      <c r="C982" s="34" t="str">
        <f>VLOOKUP(B982,lookup!A:C,3,FALSE)</f>
        <v>Non Metropolitan Fire Authorities</v>
      </c>
      <c r="D982" s="34" t="str">
        <f>VLOOKUP(B982,lookup!A:D,4,FALSE)</f>
        <v>E31000016</v>
      </c>
      <c r="E982" s="34" t="s">
        <v>169</v>
      </c>
      <c r="F982" s="34" t="s">
        <v>157</v>
      </c>
      <c r="G982" s="35">
        <v>0</v>
      </c>
      <c r="I982" s="35">
        <v>0</v>
      </c>
      <c r="J982" s="67">
        <f t="shared" si="3"/>
        <v>0</v>
      </c>
    </row>
    <row r="983" spans="1:10" s="34" customFormat="1" hidden="1" x14ac:dyDescent="0.35">
      <c r="A983" s="34">
        <v>2018</v>
      </c>
      <c r="B983" s="34" t="s">
        <v>45</v>
      </c>
      <c r="C983" s="34" t="str">
        <f>VLOOKUP(B983,lookup!A:C,3,FALSE)</f>
        <v>Non Metropolitan Fire Authorities</v>
      </c>
      <c r="D983" s="34" t="str">
        <f>VLOOKUP(B983,lookup!A:D,4,FALSE)</f>
        <v>E31000016</v>
      </c>
      <c r="E983" s="34" t="s">
        <v>170</v>
      </c>
      <c r="F983" s="34" t="s">
        <v>157</v>
      </c>
      <c r="G983" s="35">
        <v>109</v>
      </c>
      <c r="I983" s="35">
        <v>109</v>
      </c>
      <c r="J983" s="67">
        <f t="shared" si="3"/>
        <v>0</v>
      </c>
    </row>
    <row r="984" spans="1:10" s="34" customFormat="1" hidden="1" x14ac:dyDescent="0.35">
      <c r="A984" s="34">
        <v>2018</v>
      </c>
      <c r="B984" s="34" t="s">
        <v>45</v>
      </c>
      <c r="C984" s="34" t="str">
        <f>VLOOKUP(B984,lookup!A:C,3,FALSE)</f>
        <v>Non Metropolitan Fire Authorities</v>
      </c>
      <c r="D984" s="34" t="str">
        <f>VLOOKUP(B984,lookup!A:D,4,FALSE)</f>
        <v>E31000016</v>
      </c>
      <c r="E984" s="34" t="s">
        <v>168</v>
      </c>
      <c r="F984" s="34" t="s">
        <v>157</v>
      </c>
      <c r="G984" s="35">
        <v>1</v>
      </c>
      <c r="I984" s="35">
        <v>1</v>
      </c>
      <c r="J984" s="67">
        <f t="shared" si="3"/>
        <v>0</v>
      </c>
    </row>
    <row r="985" spans="1:10" s="34" customFormat="1" hidden="1" x14ac:dyDescent="0.35">
      <c r="A985" s="34">
        <v>2018</v>
      </c>
      <c r="B985" s="34" t="s">
        <v>45</v>
      </c>
      <c r="C985" s="34" t="str">
        <f>VLOOKUP(B985,lookup!A:C,3,FALSE)</f>
        <v>Non Metropolitan Fire Authorities</v>
      </c>
      <c r="D985" s="34" t="str">
        <f>VLOOKUP(B985,lookup!A:D,4,FALSE)</f>
        <v>E31000016</v>
      </c>
      <c r="E985" s="34" t="s">
        <v>167</v>
      </c>
      <c r="F985" s="34" t="s">
        <v>157</v>
      </c>
      <c r="G985" s="35">
        <v>116</v>
      </c>
      <c r="I985" s="35">
        <v>116</v>
      </c>
      <c r="J985" s="67">
        <f t="shared" si="3"/>
        <v>0</v>
      </c>
    </row>
    <row r="986" spans="1:10" s="34" customFormat="1" hidden="1" x14ac:dyDescent="0.35">
      <c r="A986" s="34">
        <v>2018</v>
      </c>
      <c r="B986" s="34" t="s">
        <v>45</v>
      </c>
      <c r="C986" s="34" t="str">
        <f>VLOOKUP(B986,lookup!A:C,3,FALSE)</f>
        <v>Non Metropolitan Fire Authorities</v>
      </c>
      <c r="D986" s="34" t="str">
        <f>VLOOKUP(B986,lookup!A:D,4,FALSE)</f>
        <v>E31000016</v>
      </c>
      <c r="E986" s="34" t="s">
        <v>169</v>
      </c>
      <c r="F986" s="34" t="s">
        <v>149</v>
      </c>
      <c r="G986" s="35">
        <v>0</v>
      </c>
      <c r="I986" s="35">
        <v>0</v>
      </c>
      <c r="J986" s="67">
        <f t="shared" si="3"/>
        <v>0</v>
      </c>
    </row>
    <row r="987" spans="1:10" s="34" customFormat="1" hidden="1" x14ac:dyDescent="0.35">
      <c r="A987" s="34">
        <v>2018</v>
      </c>
      <c r="B987" s="34" t="s">
        <v>45</v>
      </c>
      <c r="C987" s="34" t="str">
        <f>VLOOKUP(B987,lookup!A:C,3,FALSE)</f>
        <v>Non Metropolitan Fire Authorities</v>
      </c>
      <c r="D987" s="34" t="str">
        <f>VLOOKUP(B987,lookup!A:D,4,FALSE)</f>
        <v>E31000016</v>
      </c>
      <c r="E987" s="34" t="s">
        <v>170</v>
      </c>
      <c r="F987" s="34" t="s">
        <v>149</v>
      </c>
      <c r="G987" s="35">
        <v>8</v>
      </c>
      <c r="I987" s="35">
        <v>8</v>
      </c>
      <c r="J987" s="67">
        <f t="shared" si="3"/>
        <v>0</v>
      </c>
    </row>
    <row r="988" spans="1:10" s="34" customFormat="1" hidden="1" x14ac:dyDescent="0.35">
      <c r="A988" s="34">
        <v>2018</v>
      </c>
      <c r="B988" s="34" t="s">
        <v>45</v>
      </c>
      <c r="C988" s="34" t="str">
        <f>VLOOKUP(B988,lookup!A:C,3,FALSE)</f>
        <v>Non Metropolitan Fire Authorities</v>
      </c>
      <c r="D988" s="34" t="str">
        <f>VLOOKUP(B988,lookup!A:D,4,FALSE)</f>
        <v>E31000016</v>
      </c>
      <c r="E988" s="34" t="s">
        <v>168</v>
      </c>
      <c r="F988" s="34" t="s">
        <v>149</v>
      </c>
      <c r="G988" s="35">
        <v>0</v>
      </c>
      <c r="I988" s="35">
        <v>0</v>
      </c>
      <c r="J988" s="67">
        <f t="shared" si="3"/>
        <v>0</v>
      </c>
    </row>
    <row r="989" spans="1:10" s="34" customFormat="1" hidden="1" x14ac:dyDescent="0.35">
      <c r="A989" s="34">
        <v>2018</v>
      </c>
      <c r="B989" s="34" t="s">
        <v>45</v>
      </c>
      <c r="C989" s="34" t="str">
        <f>VLOOKUP(B989,lookup!A:C,3,FALSE)</f>
        <v>Non Metropolitan Fire Authorities</v>
      </c>
      <c r="D989" s="34" t="str">
        <f>VLOOKUP(B989,lookup!A:D,4,FALSE)</f>
        <v>E31000016</v>
      </c>
      <c r="E989" s="34" t="s">
        <v>167</v>
      </c>
      <c r="F989" s="34" t="s">
        <v>149</v>
      </c>
      <c r="G989" s="35">
        <v>13</v>
      </c>
      <c r="I989" s="35">
        <v>13</v>
      </c>
      <c r="J989" s="67">
        <f t="shared" si="3"/>
        <v>0</v>
      </c>
    </row>
    <row r="990" spans="1:10" s="34" customFormat="1" hidden="1" x14ac:dyDescent="0.35">
      <c r="A990" s="34">
        <v>2018</v>
      </c>
      <c r="B990" s="34" t="s">
        <v>45</v>
      </c>
      <c r="C990" s="34" t="str">
        <f>VLOOKUP(B990,lookup!A:C,3,FALSE)</f>
        <v>Non Metropolitan Fire Authorities</v>
      </c>
      <c r="D990" s="34" t="str">
        <f>VLOOKUP(B990,lookup!A:D,4,FALSE)</f>
        <v>E31000016</v>
      </c>
      <c r="E990" s="34" t="s">
        <v>169</v>
      </c>
      <c r="F990" s="34" t="s">
        <v>150</v>
      </c>
      <c r="G990" s="35">
        <v>0</v>
      </c>
      <c r="I990" s="35">
        <v>0</v>
      </c>
      <c r="J990" s="67">
        <f t="shared" si="3"/>
        <v>0</v>
      </c>
    </row>
    <row r="991" spans="1:10" s="34" customFormat="1" hidden="1" x14ac:dyDescent="0.35">
      <c r="A991" s="34">
        <v>2018</v>
      </c>
      <c r="B991" s="34" t="s">
        <v>45</v>
      </c>
      <c r="C991" s="34" t="str">
        <f>VLOOKUP(B991,lookup!A:C,3,FALSE)</f>
        <v>Non Metropolitan Fire Authorities</v>
      </c>
      <c r="D991" s="34" t="str">
        <f>VLOOKUP(B991,lookup!A:D,4,FALSE)</f>
        <v>E31000016</v>
      </c>
      <c r="E991" s="34" t="s">
        <v>170</v>
      </c>
      <c r="F991" s="34" t="s">
        <v>150</v>
      </c>
      <c r="G991" s="35">
        <v>22</v>
      </c>
      <c r="I991" s="35">
        <v>22</v>
      </c>
      <c r="J991" s="67">
        <f t="shared" si="3"/>
        <v>0</v>
      </c>
    </row>
    <row r="992" spans="1:10" s="34" customFormat="1" hidden="1" x14ac:dyDescent="0.35">
      <c r="A992" s="34">
        <v>2018</v>
      </c>
      <c r="B992" s="34" t="s">
        <v>45</v>
      </c>
      <c r="C992" s="34" t="str">
        <f>VLOOKUP(B992,lookup!A:C,3,FALSE)</f>
        <v>Non Metropolitan Fire Authorities</v>
      </c>
      <c r="D992" s="34" t="str">
        <f>VLOOKUP(B992,lookup!A:D,4,FALSE)</f>
        <v>E31000016</v>
      </c>
      <c r="E992" s="34" t="s">
        <v>168</v>
      </c>
      <c r="F992" s="34" t="s">
        <v>150</v>
      </c>
      <c r="G992" s="35">
        <v>0</v>
      </c>
      <c r="I992" s="35">
        <v>0</v>
      </c>
      <c r="J992" s="67">
        <f t="shared" si="3"/>
        <v>0</v>
      </c>
    </row>
    <row r="993" spans="1:10" s="34" customFormat="1" hidden="1" x14ac:dyDescent="0.35">
      <c r="A993" s="34">
        <v>2018</v>
      </c>
      <c r="B993" s="34" t="s">
        <v>45</v>
      </c>
      <c r="C993" s="34" t="str">
        <f>VLOOKUP(B993,lookup!A:C,3,FALSE)</f>
        <v>Non Metropolitan Fire Authorities</v>
      </c>
      <c r="D993" s="34" t="str">
        <f>VLOOKUP(B993,lookup!A:D,4,FALSE)</f>
        <v>E31000016</v>
      </c>
      <c r="E993" s="34" t="s">
        <v>167</v>
      </c>
      <c r="F993" s="34" t="s">
        <v>150</v>
      </c>
      <c r="G993" s="35">
        <v>23</v>
      </c>
      <c r="I993" s="35">
        <v>23</v>
      </c>
      <c r="J993" s="67">
        <f t="shared" si="3"/>
        <v>0</v>
      </c>
    </row>
    <row r="994" spans="1:10" s="34" customFormat="1" hidden="1" x14ac:dyDescent="0.35">
      <c r="A994" s="34">
        <v>2018</v>
      </c>
      <c r="B994" s="34" t="s">
        <v>48</v>
      </c>
      <c r="C994" s="34" t="str">
        <f>VLOOKUP(B994,lookup!A:C,3,FALSE)</f>
        <v>Metropolitan Fire Authorities</v>
      </c>
      <c r="D994" s="34" t="str">
        <f>VLOOKUP(B994,lookup!A:D,4,FALSE)</f>
        <v>E31000046</v>
      </c>
      <c r="E994" s="34" t="s">
        <v>169</v>
      </c>
      <c r="F994" s="34" t="s">
        <v>156</v>
      </c>
      <c r="G994" s="35">
        <v>96</v>
      </c>
      <c r="I994" s="35">
        <v>96</v>
      </c>
      <c r="J994" s="67">
        <f t="shared" si="3"/>
        <v>0</v>
      </c>
    </row>
    <row r="995" spans="1:10" s="34" customFormat="1" hidden="1" x14ac:dyDescent="0.35">
      <c r="A995" s="34">
        <v>2018</v>
      </c>
      <c r="B995" s="34" t="s">
        <v>48</v>
      </c>
      <c r="C995" s="34" t="str">
        <f>VLOOKUP(B995,lookup!A:C,3,FALSE)</f>
        <v>Metropolitan Fire Authorities</v>
      </c>
      <c r="D995" s="34" t="str">
        <f>VLOOKUP(B995,lookup!A:D,4,FALSE)</f>
        <v>E31000046</v>
      </c>
      <c r="E995" s="34" t="s">
        <v>170</v>
      </c>
      <c r="F995" s="34" t="s">
        <v>156</v>
      </c>
      <c r="G995" s="35">
        <v>2665</v>
      </c>
      <c r="I995" s="35">
        <v>2665</v>
      </c>
      <c r="J995" s="67">
        <f t="shared" ref="J995:J1058" si="4">I995-G995</f>
        <v>0</v>
      </c>
    </row>
    <row r="996" spans="1:10" s="34" customFormat="1" hidden="1" x14ac:dyDescent="0.35">
      <c r="A996" s="34">
        <v>2018</v>
      </c>
      <c r="B996" s="34" t="s">
        <v>48</v>
      </c>
      <c r="C996" s="34" t="str">
        <f>VLOOKUP(B996,lookup!A:C,3,FALSE)</f>
        <v>Metropolitan Fire Authorities</v>
      </c>
      <c r="D996" s="34" t="str">
        <f>VLOOKUP(B996,lookup!A:D,4,FALSE)</f>
        <v>E31000046</v>
      </c>
      <c r="E996" s="34" t="s">
        <v>168</v>
      </c>
      <c r="F996" s="34" t="s">
        <v>156</v>
      </c>
      <c r="G996" s="35">
        <v>114</v>
      </c>
      <c r="I996" s="35">
        <v>114</v>
      </c>
      <c r="J996" s="67">
        <f t="shared" si="4"/>
        <v>0</v>
      </c>
    </row>
    <row r="997" spans="1:10" s="34" customFormat="1" hidden="1" x14ac:dyDescent="0.35">
      <c r="A997" s="34">
        <v>2018</v>
      </c>
      <c r="B997" s="34" t="s">
        <v>48</v>
      </c>
      <c r="C997" s="34" t="str">
        <f>VLOOKUP(B997,lookup!A:C,3,FALSE)</f>
        <v>Metropolitan Fire Authorities</v>
      </c>
      <c r="D997" s="34" t="str">
        <f>VLOOKUP(B997,lookup!A:D,4,FALSE)</f>
        <v>E31000046</v>
      </c>
      <c r="E997" s="34" t="s">
        <v>167</v>
      </c>
      <c r="F997" s="34" t="s">
        <v>156</v>
      </c>
      <c r="G997" s="35">
        <v>1702</v>
      </c>
      <c r="I997" s="35">
        <v>1702</v>
      </c>
      <c r="J997" s="67">
        <f t="shared" si="4"/>
        <v>0</v>
      </c>
    </row>
    <row r="998" spans="1:10" s="34" customFormat="1" hidden="1" x14ac:dyDescent="0.35">
      <c r="A998" s="34">
        <v>2018</v>
      </c>
      <c r="B998" s="34" t="s">
        <v>48</v>
      </c>
      <c r="C998" s="34" t="str">
        <f>VLOOKUP(B998,lookup!A:C,3,FALSE)</f>
        <v>Metropolitan Fire Authorities</v>
      </c>
      <c r="D998" s="34" t="str">
        <f>VLOOKUP(B998,lookup!A:D,4,FALSE)</f>
        <v>E31000046</v>
      </c>
      <c r="E998" s="34" t="s">
        <v>169</v>
      </c>
      <c r="F998" s="34" t="s">
        <v>157</v>
      </c>
      <c r="G998" s="35">
        <v>0</v>
      </c>
      <c r="I998" s="35">
        <v>0</v>
      </c>
      <c r="J998" s="67">
        <f t="shared" si="4"/>
        <v>0</v>
      </c>
    </row>
    <row r="999" spans="1:10" s="34" customFormat="1" hidden="1" x14ac:dyDescent="0.35">
      <c r="A999" s="34">
        <v>2018</v>
      </c>
      <c r="B999" s="34" t="s">
        <v>48</v>
      </c>
      <c r="C999" s="34" t="str">
        <f>VLOOKUP(B999,lookup!A:C,3,FALSE)</f>
        <v>Metropolitan Fire Authorities</v>
      </c>
      <c r="D999" s="34" t="str">
        <f>VLOOKUP(B999,lookup!A:D,4,FALSE)</f>
        <v>E31000046</v>
      </c>
      <c r="E999" s="34" t="s">
        <v>170</v>
      </c>
      <c r="F999" s="34" t="s">
        <v>157</v>
      </c>
      <c r="G999" s="35">
        <v>0</v>
      </c>
      <c r="I999" s="35">
        <v>0</v>
      </c>
      <c r="J999" s="67">
        <f t="shared" si="4"/>
        <v>0</v>
      </c>
    </row>
    <row r="1000" spans="1:10" s="34" customFormat="1" hidden="1" x14ac:dyDescent="0.35">
      <c r="A1000" s="34">
        <v>2018</v>
      </c>
      <c r="B1000" s="34" t="s">
        <v>48</v>
      </c>
      <c r="C1000" s="34" t="str">
        <f>VLOOKUP(B1000,lookup!A:C,3,FALSE)</f>
        <v>Metropolitan Fire Authorities</v>
      </c>
      <c r="D1000" s="34" t="str">
        <f>VLOOKUP(B1000,lookup!A:D,4,FALSE)</f>
        <v>E31000046</v>
      </c>
      <c r="E1000" s="34" t="s">
        <v>168</v>
      </c>
      <c r="F1000" s="34" t="s">
        <v>157</v>
      </c>
      <c r="G1000" s="35">
        <v>0</v>
      </c>
      <c r="I1000" s="35">
        <v>0</v>
      </c>
      <c r="J1000" s="67">
        <f t="shared" si="4"/>
        <v>0</v>
      </c>
    </row>
    <row r="1001" spans="1:10" s="34" customFormat="1" hidden="1" x14ac:dyDescent="0.35">
      <c r="A1001" s="34">
        <v>2018</v>
      </c>
      <c r="B1001" s="34" t="s">
        <v>48</v>
      </c>
      <c r="C1001" s="34" t="str">
        <f>VLOOKUP(B1001,lookup!A:C,3,FALSE)</f>
        <v>Metropolitan Fire Authorities</v>
      </c>
      <c r="D1001" s="34" t="str">
        <f>VLOOKUP(B1001,lookup!A:D,4,FALSE)</f>
        <v>E31000046</v>
      </c>
      <c r="E1001" s="34" t="s">
        <v>167</v>
      </c>
      <c r="F1001" s="34" t="s">
        <v>157</v>
      </c>
      <c r="G1001" s="35">
        <v>0</v>
      </c>
      <c r="I1001" s="35">
        <v>0</v>
      </c>
      <c r="J1001" s="67">
        <f t="shared" si="4"/>
        <v>0</v>
      </c>
    </row>
    <row r="1002" spans="1:10" s="34" customFormat="1" hidden="1" x14ac:dyDescent="0.35">
      <c r="A1002" s="34">
        <v>2018</v>
      </c>
      <c r="B1002" s="34" t="s">
        <v>48</v>
      </c>
      <c r="C1002" s="34" t="str">
        <f>VLOOKUP(B1002,lookup!A:C,3,FALSE)</f>
        <v>Metropolitan Fire Authorities</v>
      </c>
      <c r="D1002" s="34" t="str">
        <f>VLOOKUP(B1002,lookup!A:D,4,FALSE)</f>
        <v>E31000046</v>
      </c>
      <c r="E1002" s="34" t="s">
        <v>169</v>
      </c>
      <c r="F1002" s="34" t="s">
        <v>149</v>
      </c>
      <c r="G1002" s="35">
        <v>5</v>
      </c>
      <c r="I1002" s="35">
        <v>5</v>
      </c>
      <c r="J1002" s="67">
        <f t="shared" si="4"/>
        <v>0</v>
      </c>
    </row>
    <row r="1003" spans="1:10" s="34" customFormat="1" hidden="1" x14ac:dyDescent="0.35">
      <c r="A1003" s="34">
        <v>2018</v>
      </c>
      <c r="B1003" s="34" t="s">
        <v>48</v>
      </c>
      <c r="C1003" s="34" t="str">
        <f>VLOOKUP(B1003,lookup!A:C,3,FALSE)</f>
        <v>Metropolitan Fire Authorities</v>
      </c>
      <c r="D1003" s="34" t="str">
        <f>VLOOKUP(B1003,lookup!A:D,4,FALSE)</f>
        <v>E31000046</v>
      </c>
      <c r="E1003" s="34" t="s">
        <v>170</v>
      </c>
      <c r="F1003" s="34" t="s">
        <v>149</v>
      </c>
      <c r="G1003" s="35">
        <v>65</v>
      </c>
      <c r="I1003" s="35">
        <v>65</v>
      </c>
      <c r="J1003" s="67">
        <f t="shared" si="4"/>
        <v>0</v>
      </c>
    </row>
    <row r="1004" spans="1:10" s="34" customFormat="1" hidden="1" x14ac:dyDescent="0.35">
      <c r="A1004" s="34">
        <v>2018</v>
      </c>
      <c r="B1004" s="34" t="s">
        <v>48</v>
      </c>
      <c r="C1004" s="34" t="str">
        <f>VLOOKUP(B1004,lookup!A:C,3,FALSE)</f>
        <v>Metropolitan Fire Authorities</v>
      </c>
      <c r="D1004" s="34" t="str">
        <f>VLOOKUP(B1004,lookup!A:D,4,FALSE)</f>
        <v>E31000046</v>
      </c>
      <c r="E1004" s="34" t="s">
        <v>168</v>
      </c>
      <c r="F1004" s="34" t="s">
        <v>149</v>
      </c>
      <c r="G1004" s="35">
        <v>1</v>
      </c>
      <c r="I1004" s="35">
        <v>1</v>
      </c>
      <c r="J1004" s="67">
        <f t="shared" si="4"/>
        <v>0</v>
      </c>
    </row>
    <row r="1005" spans="1:10" s="34" customFormat="1" hidden="1" x14ac:dyDescent="0.35">
      <c r="A1005" s="34">
        <v>2018</v>
      </c>
      <c r="B1005" s="34" t="s">
        <v>48</v>
      </c>
      <c r="C1005" s="34" t="str">
        <f>VLOOKUP(B1005,lookup!A:C,3,FALSE)</f>
        <v>Metropolitan Fire Authorities</v>
      </c>
      <c r="D1005" s="34" t="str">
        <f>VLOOKUP(B1005,lookup!A:D,4,FALSE)</f>
        <v>E31000046</v>
      </c>
      <c r="E1005" s="34" t="s">
        <v>167</v>
      </c>
      <c r="F1005" s="34" t="s">
        <v>149</v>
      </c>
      <c r="G1005" s="35">
        <v>42</v>
      </c>
      <c r="I1005" s="35">
        <v>42</v>
      </c>
      <c r="J1005" s="67">
        <f t="shared" si="4"/>
        <v>0</v>
      </c>
    </row>
    <row r="1006" spans="1:10" s="34" customFormat="1" hidden="1" x14ac:dyDescent="0.35">
      <c r="A1006" s="34">
        <v>2018</v>
      </c>
      <c r="B1006" s="34" t="s">
        <v>48</v>
      </c>
      <c r="C1006" s="34" t="str">
        <f>VLOOKUP(B1006,lookup!A:C,3,FALSE)</f>
        <v>Metropolitan Fire Authorities</v>
      </c>
      <c r="D1006" s="34" t="str">
        <f>VLOOKUP(B1006,lookup!A:D,4,FALSE)</f>
        <v>E31000046</v>
      </c>
      <c r="E1006" s="34" t="s">
        <v>169</v>
      </c>
      <c r="F1006" s="34" t="s">
        <v>150</v>
      </c>
      <c r="G1006" s="35">
        <v>27</v>
      </c>
      <c r="I1006" s="35">
        <v>27</v>
      </c>
      <c r="J1006" s="67">
        <f t="shared" si="4"/>
        <v>0</v>
      </c>
    </row>
    <row r="1007" spans="1:10" s="34" customFormat="1" hidden="1" x14ac:dyDescent="0.35">
      <c r="A1007" s="34">
        <v>2018</v>
      </c>
      <c r="B1007" s="34" t="s">
        <v>48</v>
      </c>
      <c r="C1007" s="34" t="str">
        <f>VLOOKUP(B1007,lookup!A:C,3,FALSE)</f>
        <v>Metropolitan Fire Authorities</v>
      </c>
      <c r="D1007" s="34" t="str">
        <f>VLOOKUP(B1007,lookup!A:D,4,FALSE)</f>
        <v>E31000046</v>
      </c>
      <c r="E1007" s="34" t="s">
        <v>170</v>
      </c>
      <c r="F1007" s="34" t="s">
        <v>150</v>
      </c>
      <c r="G1007" s="35">
        <v>530</v>
      </c>
      <c r="I1007" s="35">
        <v>530</v>
      </c>
      <c r="J1007" s="67">
        <f t="shared" si="4"/>
        <v>0</v>
      </c>
    </row>
    <row r="1008" spans="1:10" s="34" customFormat="1" hidden="1" x14ac:dyDescent="0.35">
      <c r="A1008" s="34">
        <v>2018</v>
      </c>
      <c r="B1008" s="34" t="s">
        <v>48</v>
      </c>
      <c r="C1008" s="34" t="str">
        <f>VLOOKUP(B1008,lookup!A:C,3,FALSE)</f>
        <v>Metropolitan Fire Authorities</v>
      </c>
      <c r="D1008" s="34" t="str">
        <f>VLOOKUP(B1008,lookup!A:D,4,FALSE)</f>
        <v>E31000046</v>
      </c>
      <c r="E1008" s="34" t="s">
        <v>168</v>
      </c>
      <c r="F1008" s="34" t="s">
        <v>150</v>
      </c>
      <c r="G1008" s="35">
        <v>8</v>
      </c>
      <c r="I1008" s="35">
        <v>8</v>
      </c>
      <c r="J1008" s="67">
        <f t="shared" si="4"/>
        <v>0</v>
      </c>
    </row>
    <row r="1009" spans="1:10" s="34" customFormat="1" hidden="1" x14ac:dyDescent="0.35">
      <c r="A1009" s="34">
        <v>2018</v>
      </c>
      <c r="B1009" s="34" t="s">
        <v>48</v>
      </c>
      <c r="C1009" s="34" t="str">
        <f>VLOOKUP(B1009,lookup!A:C,3,FALSE)</f>
        <v>Metropolitan Fire Authorities</v>
      </c>
      <c r="D1009" s="34" t="str">
        <f>VLOOKUP(B1009,lookup!A:D,4,FALSE)</f>
        <v>E31000046</v>
      </c>
      <c r="E1009" s="34" t="s">
        <v>167</v>
      </c>
      <c r="F1009" s="34" t="s">
        <v>150</v>
      </c>
      <c r="G1009" s="35">
        <v>230</v>
      </c>
      <c r="I1009" s="35">
        <v>230</v>
      </c>
      <c r="J1009" s="67">
        <f t="shared" si="4"/>
        <v>0</v>
      </c>
    </row>
    <row r="1010" spans="1:10" s="34" customFormat="1" hidden="1" x14ac:dyDescent="0.35">
      <c r="A1010" s="34">
        <v>2018</v>
      </c>
      <c r="B1010" s="34" t="s">
        <v>51</v>
      </c>
      <c r="C1010" s="34" t="str">
        <f>VLOOKUP(B1010,lookup!A:C,3,FALSE)</f>
        <v>Metropolitan Fire Authorities</v>
      </c>
      <c r="D1010" s="34" t="str">
        <f>VLOOKUP(B1010,lookup!A:D,4,FALSE)</f>
        <v>E31000040</v>
      </c>
      <c r="E1010" s="34" t="s">
        <v>169</v>
      </c>
      <c r="F1010" s="34" t="s">
        <v>156</v>
      </c>
      <c r="G1010" s="35">
        <v>4</v>
      </c>
      <c r="I1010" s="35">
        <v>4</v>
      </c>
      <c r="J1010" s="67">
        <f t="shared" si="4"/>
        <v>0</v>
      </c>
    </row>
    <row r="1011" spans="1:10" s="34" customFormat="1" hidden="1" x14ac:dyDescent="0.35">
      <c r="A1011" s="34">
        <v>2018</v>
      </c>
      <c r="B1011" s="34" t="s">
        <v>51</v>
      </c>
      <c r="C1011" s="34" t="str">
        <f>VLOOKUP(B1011,lookup!A:C,3,FALSE)</f>
        <v>Metropolitan Fire Authorities</v>
      </c>
      <c r="D1011" s="34" t="str">
        <f>VLOOKUP(B1011,lookup!A:D,4,FALSE)</f>
        <v>E31000040</v>
      </c>
      <c r="E1011" s="34" t="s">
        <v>170</v>
      </c>
      <c r="F1011" s="34" t="s">
        <v>156</v>
      </c>
      <c r="G1011" s="35">
        <v>702</v>
      </c>
      <c r="I1011" s="35">
        <v>702</v>
      </c>
      <c r="J1011" s="67">
        <f t="shared" si="4"/>
        <v>0</v>
      </c>
    </row>
    <row r="1012" spans="1:10" s="34" customFormat="1" hidden="1" x14ac:dyDescent="0.35">
      <c r="A1012" s="34">
        <v>2018</v>
      </c>
      <c r="B1012" s="34" t="s">
        <v>51</v>
      </c>
      <c r="C1012" s="34" t="str">
        <f>VLOOKUP(B1012,lookup!A:C,3,FALSE)</f>
        <v>Metropolitan Fire Authorities</v>
      </c>
      <c r="D1012" s="34" t="str">
        <f>VLOOKUP(B1012,lookup!A:D,4,FALSE)</f>
        <v>E31000040</v>
      </c>
      <c r="E1012" s="34" t="s">
        <v>168</v>
      </c>
      <c r="F1012" s="34" t="s">
        <v>156</v>
      </c>
      <c r="G1012" s="35">
        <v>4</v>
      </c>
      <c r="I1012" s="35">
        <v>4</v>
      </c>
      <c r="J1012" s="67">
        <f t="shared" si="4"/>
        <v>0</v>
      </c>
    </row>
    <row r="1013" spans="1:10" s="34" customFormat="1" hidden="1" x14ac:dyDescent="0.35">
      <c r="A1013" s="34">
        <v>2018</v>
      </c>
      <c r="B1013" s="34" t="s">
        <v>51</v>
      </c>
      <c r="C1013" s="34" t="str">
        <f>VLOOKUP(B1013,lookup!A:C,3,FALSE)</f>
        <v>Metropolitan Fire Authorities</v>
      </c>
      <c r="D1013" s="34" t="str">
        <f>VLOOKUP(B1013,lookup!A:D,4,FALSE)</f>
        <v>E31000040</v>
      </c>
      <c r="E1013" s="34" t="s">
        <v>167</v>
      </c>
      <c r="F1013" s="34" t="s">
        <v>156</v>
      </c>
      <c r="G1013" s="35">
        <v>575</v>
      </c>
      <c r="I1013" s="35">
        <v>575</v>
      </c>
      <c r="J1013" s="67">
        <f t="shared" si="4"/>
        <v>0</v>
      </c>
    </row>
    <row r="1014" spans="1:10" s="34" customFormat="1" hidden="1" x14ac:dyDescent="0.35">
      <c r="A1014" s="34">
        <v>2018</v>
      </c>
      <c r="B1014" s="34" t="s">
        <v>51</v>
      </c>
      <c r="C1014" s="34" t="str">
        <f>VLOOKUP(B1014,lookup!A:C,3,FALSE)</f>
        <v>Metropolitan Fire Authorities</v>
      </c>
      <c r="D1014" s="34" t="str">
        <f>VLOOKUP(B1014,lookup!A:D,4,FALSE)</f>
        <v>E31000040</v>
      </c>
      <c r="E1014" s="34" t="s">
        <v>169</v>
      </c>
      <c r="F1014" s="34" t="s">
        <v>157</v>
      </c>
      <c r="G1014" s="35">
        <v>0</v>
      </c>
      <c r="I1014" s="35">
        <v>0</v>
      </c>
      <c r="J1014" s="67">
        <f t="shared" si="4"/>
        <v>0</v>
      </c>
    </row>
    <row r="1015" spans="1:10" s="34" customFormat="1" hidden="1" x14ac:dyDescent="0.35">
      <c r="A1015" s="34">
        <v>2018</v>
      </c>
      <c r="B1015" s="34" t="s">
        <v>51</v>
      </c>
      <c r="C1015" s="34" t="str">
        <f>VLOOKUP(B1015,lookup!A:C,3,FALSE)</f>
        <v>Metropolitan Fire Authorities</v>
      </c>
      <c r="D1015" s="34" t="str">
        <f>VLOOKUP(B1015,lookup!A:D,4,FALSE)</f>
        <v>E31000040</v>
      </c>
      <c r="E1015" s="34" t="s">
        <v>170</v>
      </c>
      <c r="F1015" s="34" t="s">
        <v>157</v>
      </c>
      <c r="G1015" s="35">
        <v>6</v>
      </c>
      <c r="I1015" s="35">
        <v>6</v>
      </c>
      <c r="J1015" s="67">
        <f t="shared" si="4"/>
        <v>0</v>
      </c>
    </row>
    <row r="1016" spans="1:10" s="34" customFormat="1" hidden="1" x14ac:dyDescent="0.35">
      <c r="A1016" s="34">
        <v>2018</v>
      </c>
      <c r="B1016" s="34" t="s">
        <v>51</v>
      </c>
      <c r="C1016" s="34" t="str">
        <f>VLOOKUP(B1016,lookup!A:C,3,FALSE)</f>
        <v>Metropolitan Fire Authorities</v>
      </c>
      <c r="D1016" s="34" t="str">
        <f>VLOOKUP(B1016,lookup!A:D,4,FALSE)</f>
        <v>E31000040</v>
      </c>
      <c r="E1016" s="34" t="s">
        <v>168</v>
      </c>
      <c r="F1016" s="34" t="s">
        <v>157</v>
      </c>
      <c r="G1016" s="35">
        <v>0</v>
      </c>
      <c r="I1016" s="35">
        <v>0</v>
      </c>
      <c r="J1016" s="67">
        <f t="shared" si="4"/>
        <v>0</v>
      </c>
    </row>
    <row r="1017" spans="1:10" s="34" customFormat="1" hidden="1" x14ac:dyDescent="0.35">
      <c r="A1017" s="34">
        <v>2018</v>
      </c>
      <c r="B1017" s="34" t="s">
        <v>51</v>
      </c>
      <c r="C1017" s="34" t="str">
        <f>VLOOKUP(B1017,lookup!A:C,3,FALSE)</f>
        <v>Metropolitan Fire Authorities</v>
      </c>
      <c r="D1017" s="34" t="str">
        <f>VLOOKUP(B1017,lookup!A:D,4,FALSE)</f>
        <v>E31000040</v>
      </c>
      <c r="E1017" s="34" t="s">
        <v>167</v>
      </c>
      <c r="F1017" s="34" t="s">
        <v>157</v>
      </c>
      <c r="G1017" s="35">
        <v>1</v>
      </c>
      <c r="I1017" s="35">
        <v>1</v>
      </c>
      <c r="J1017" s="67">
        <f t="shared" si="4"/>
        <v>0</v>
      </c>
    </row>
    <row r="1018" spans="1:10" s="34" customFormat="1" hidden="1" x14ac:dyDescent="0.35">
      <c r="A1018" s="34">
        <v>2018</v>
      </c>
      <c r="B1018" s="34" t="s">
        <v>51</v>
      </c>
      <c r="C1018" s="34" t="str">
        <f>VLOOKUP(B1018,lookup!A:C,3,FALSE)</f>
        <v>Metropolitan Fire Authorities</v>
      </c>
      <c r="D1018" s="34" t="str">
        <f>VLOOKUP(B1018,lookup!A:D,4,FALSE)</f>
        <v>E31000040</v>
      </c>
      <c r="E1018" s="34" t="s">
        <v>169</v>
      </c>
      <c r="F1018" s="34" t="s">
        <v>149</v>
      </c>
      <c r="G1018" s="35">
        <v>0</v>
      </c>
      <c r="I1018" s="35">
        <v>0</v>
      </c>
      <c r="J1018" s="67">
        <f t="shared" si="4"/>
        <v>0</v>
      </c>
    </row>
    <row r="1019" spans="1:10" s="34" customFormat="1" hidden="1" x14ac:dyDescent="0.35">
      <c r="A1019" s="34">
        <v>2018</v>
      </c>
      <c r="B1019" s="34" t="s">
        <v>51</v>
      </c>
      <c r="C1019" s="34" t="str">
        <f>VLOOKUP(B1019,lookup!A:C,3,FALSE)</f>
        <v>Metropolitan Fire Authorities</v>
      </c>
      <c r="D1019" s="34" t="str">
        <f>VLOOKUP(B1019,lookup!A:D,4,FALSE)</f>
        <v>E31000040</v>
      </c>
      <c r="E1019" s="34" t="s">
        <v>170</v>
      </c>
      <c r="F1019" s="34" t="s">
        <v>149</v>
      </c>
      <c r="G1019" s="35">
        <v>0</v>
      </c>
      <c r="I1019" s="35">
        <v>0</v>
      </c>
      <c r="J1019" s="67">
        <f t="shared" si="4"/>
        <v>0</v>
      </c>
    </row>
    <row r="1020" spans="1:10" s="34" customFormat="1" hidden="1" x14ac:dyDescent="0.35">
      <c r="A1020" s="34">
        <v>2018</v>
      </c>
      <c r="B1020" s="34" t="s">
        <v>51</v>
      </c>
      <c r="C1020" s="34" t="str">
        <f>VLOOKUP(B1020,lookup!A:C,3,FALSE)</f>
        <v>Metropolitan Fire Authorities</v>
      </c>
      <c r="D1020" s="34" t="str">
        <f>VLOOKUP(B1020,lookup!A:D,4,FALSE)</f>
        <v>E31000040</v>
      </c>
      <c r="E1020" s="34" t="s">
        <v>168</v>
      </c>
      <c r="F1020" s="34" t="s">
        <v>149</v>
      </c>
      <c r="G1020" s="35">
        <v>0</v>
      </c>
      <c r="I1020" s="35">
        <v>0</v>
      </c>
      <c r="J1020" s="67">
        <f t="shared" si="4"/>
        <v>0</v>
      </c>
    </row>
    <row r="1021" spans="1:10" s="34" customFormat="1" hidden="1" x14ac:dyDescent="0.35">
      <c r="A1021" s="34">
        <v>2018</v>
      </c>
      <c r="B1021" s="34" t="s">
        <v>51</v>
      </c>
      <c r="C1021" s="34" t="str">
        <f>VLOOKUP(B1021,lookup!A:C,3,FALSE)</f>
        <v>Metropolitan Fire Authorities</v>
      </c>
      <c r="D1021" s="34" t="str">
        <f>VLOOKUP(B1021,lookup!A:D,4,FALSE)</f>
        <v>E31000040</v>
      </c>
      <c r="E1021" s="34" t="s">
        <v>167</v>
      </c>
      <c r="F1021" s="34" t="s">
        <v>149</v>
      </c>
      <c r="G1021" s="35">
        <v>0</v>
      </c>
      <c r="I1021" s="35">
        <v>0</v>
      </c>
      <c r="J1021" s="67">
        <f t="shared" si="4"/>
        <v>0</v>
      </c>
    </row>
    <row r="1022" spans="1:10" s="34" customFormat="1" hidden="1" x14ac:dyDescent="0.35">
      <c r="A1022" s="34">
        <v>2018</v>
      </c>
      <c r="B1022" s="34" t="s">
        <v>51</v>
      </c>
      <c r="C1022" s="34" t="str">
        <f>VLOOKUP(B1022,lookup!A:C,3,FALSE)</f>
        <v>Metropolitan Fire Authorities</v>
      </c>
      <c r="D1022" s="34" t="str">
        <f>VLOOKUP(B1022,lookup!A:D,4,FALSE)</f>
        <v>E31000040</v>
      </c>
      <c r="E1022" s="34" t="s">
        <v>169</v>
      </c>
      <c r="F1022" s="34" t="s">
        <v>150</v>
      </c>
      <c r="G1022" s="35">
        <v>12</v>
      </c>
      <c r="I1022" s="35">
        <v>12</v>
      </c>
      <c r="J1022" s="67">
        <f t="shared" si="4"/>
        <v>0</v>
      </c>
    </row>
    <row r="1023" spans="1:10" s="34" customFormat="1" hidden="1" x14ac:dyDescent="0.35">
      <c r="A1023" s="34">
        <v>2018</v>
      </c>
      <c r="B1023" s="34" t="s">
        <v>51</v>
      </c>
      <c r="C1023" s="34" t="str">
        <f>VLOOKUP(B1023,lookup!A:C,3,FALSE)</f>
        <v>Metropolitan Fire Authorities</v>
      </c>
      <c r="D1023" s="34" t="str">
        <f>VLOOKUP(B1023,lookup!A:D,4,FALSE)</f>
        <v>E31000040</v>
      </c>
      <c r="E1023" s="34" t="s">
        <v>170</v>
      </c>
      <c r="F1023" s="34" t="s">
        <v>150</v>
      </c>
      <c r="G1023" s="35">
        <v>306</v>
      </c>
      <c r="I1023" s="35">
        <v>306</v>
      </c>
      <c r="J1023" s="67">
        <f t="shared" si="4"/>
        <v>0</v>
      </c>
    </row>
    <row r="1024" spans="1:10" s="34" customFormat="1" hidden="1" x14ac:dyDescent="0.35">
      <c r="A1024" s="34">
        <v>2018</v>
      </c>
      <c r="B1024" s="34" t="s">
        <v>51</v>
      </c>
      <c r="C1024" s="34" t="str">
        <f>VLOOKUP(B1024,lookup!A:C,3,FALSE)</f>
        <v>Metropolitan Fire Authorities</v>
      </c>
      <c r="D1024" s="34" t="str">
        <f>VLOOKUP(B1024,lookup!A:D,4,FALSE)</f>
        <v>E31000040</v>
      </c>
      <c r="E1024" s="34" t="s">
        <v>168</v>
      </c>
      <c r="F1024" s="34" t="s">
        <v>150</v>
      </c>
      <c r="G1024" s="35">
        <v>2</v>
      </c>
      <c r="I1024" s="35">
        <v>2</v>
      </c>
      <c r="J1024" s="67">
        <f t="shared" si="4"/>
        <v>0</v>
      </c>
    </row>
    <row r="1025" spans="1:10" s="34" customFormat="1" hidden="1" x14ac:dyDescent="0.35">
      <c r="A1025" s="34">
        <v>2018</v>
      </c>
      <c r="B1025" s="34" t="s">
        <v>51</v>
      </c>
      <c r="C1025" s="34" t="str">
        <f>VLOOKUP(B1025,lookup!A:C,3,FALSE)</f>
        <v>Metropolitan Fire Authorities</v>
      </c>
      <c r="D1025" s="34" t="str">
        <f>VLOOKUP(B1025,lookup!A:D,4,FALSE)</f>
        <v>E31000040</v>
      </c>
      <c r="E1025" s="34" t="s">
        <v>167</v>
      </c>
      <c r="F1025" s="34" t="s">
        <v>150</v>
      </c>
      <c r="G1025" s="35">
        <v>128</v>
      </c>
      <c r="I1025" s="35">
        <v>128</v>
      </c>
      <c r="J1025" s="67">
        <f t="shared" si="4"/>
        <v>0</v>
      </c>
    </row>
    <row r="1026" spans="1:10" s="34" customFormat="1" hidden="1" x14ac:dyDescent="0.35">
      <c r="A1026" s="34">
        <v>2018</v>
      </c>
      <c r="B1026" s="34" t="s">
        <v>54</v>
      </c>
      <c r="C1026" s="34" t="str">
        <f>VLOOKUP(B1026,lookup!A:C,3,FALSE)</f>
        <v>Non Metropolitan Fire Authorities</v>
      </c>
      <c r="D1026" s="34" t="str">
        <f>VLOOKUP(B1026,lookup!A:D,4,FALSE)</f>
        <v>E31000017</v>
      </c>
      <c r="E1026" s="34" t="s">
        <v>169</v>
      </c>
      <c r="F1026" s="34" t="s">
        <v>156</v>
      </c>
      <c r="G1026" s="35">
        <v>0</v>
      </c>
      <c r="I1026" s="35">
        <v>0</v>
      </c>
      <c r="J1026" s="67">
        <f t="shared" si="4"/>
        <v>0</v>
      </c>
    </row>
    <row r="1027" spans="1:10" s="34" customFormat="1" hidden="1" x14ac:dyDescent="0.35">
      <c r="A1027" s="34">
        <v>2018</v>
      </c>
      <c r="B1027" s="34" t="s">
        <v>54</v>
      </c>
      <c r="C1027" s="34" t="str">
        <f>VLOOKUP(B1027,lookup!A:C,3,FALSE)</f>
        <v>Non Metropolitan Fire Authorities</v>
      </c>
      <c r="D1027" s="34" t="str">
        <f>VLOOKUP(B1027,lookup!A:D,4,FALSE)</f>
        <v>E31000017</v>
      </c>
      <c r="E1027" s="34" t="s">
        <v>170</v>
      </c>
      <c r="F1027" s="34" t="s">
        <v>156</v>
      </c>
      <c r="G1027" s="35">
        <v>52</v>
      </c>
      <c r="I1027" s="35">
        <v>52</v>
      </c>
      <c r="J1027" s="67">
        <f t="shared" si="4"/>
        <v>0</v>
      </c>
    </row>
    <row r="1028" spans="1:10" s="34" customFormat="1" hidden="1" x14ac:dyDescent="0.35">
      <c r="A1028" s="34">
        <v>2018</v>
      </c>
      <c r="B1028" s="34" t="s">
        <v>54</v>
      </c>
      <c r="C1028" s="34" t="str">
        <f>VLOOKUP(B1028,lookup!A:C,3,FALSE)</f>
        <v>Non Metropolitan Fire Authorities</v>
      </c>
      <c r="D1028" s="34" t="str">
        <f>VLOOKUP(B1028,lookup!A:D,4,FALSE)</f>
        <v>E31000017</v>
      </c>
      <c r="E1028" s="34" t="s">
        <v>168</v>
      </c>
      <c r="F1028" s="34" t="s">
        <v>156</v>
      </c>
      <c r="G1028" s="35">
        <v>2</v>
      </c>
      <c r="I1028" s="35">
        <v>2</v>
      </c>
      <c r="J1028" s="67">
        <f t="shared" si="4"/>
        <v>0</v>
      </c>
    </row>
    <row r="1029" spans="1:10" s="34" customFormat="1" hidden="1" x14ac:dyDescent="0.35">
      <c r="A1029" s="34">
        <v>2018</v>
      </c>
      <c r="B1029" s="34" t="s">
        <v>54</v>
      </c>
      <c r="C1029" s="34" t="str">
        <f>VLOOKUP(B1029,lookup!A:C,3,FALSE)</f>
        <v>Non Metropolitan Fire Authorities</v>
      </c>
      <c r="D1029" s="34" t="str">
        <f>VLOOKUP(B1029,lookup!A:D,4,FALSE)</f>
        <v>E31000017</v>
      </c>
      <c r="E1029" s="34" t="s">
        <v>167</v>
      </c>
      <c r="F1029" s="34" t="s">
        <v>156</v>
      </c>
      <c r="G1029" s="35">
        <v>633</v>
      </c>
      <c r="I1029" s="35">
        <v>633</v>
      </c>
      <c r="J1029" s="67">
        <f t="shared" si="4"/>
        <v>0</v>
      </c>
    </row>
    <row r="1030" spans="1:10" s="34" customFormat="1" hidden="1" x14ac:dyDescent="0.35">
      <c r="A1030" s="34">
        <v>2018</v>
      </c>
      <c r="B1030" s="34" t="s">
        <v>54</v>
      </c>
      <c r="C1030" s="34" t="str">
        <f>VLOOKUP(B1030,lookup!A:C,3,FALSE)</f>
        <v>Non Metropolitan Fire Authorities</v>
      </c>
      <c r="D1030" s="34" t="str">
        <f>VLOOKUP(B1030,lookup!A:D,4,FALSE)</f>
        <v>E31000017</v>
      </c>
      <c r="E1030" s="34" t="s">
        <v>169</v>
      </c>
      <c r="F1030" s="34" t="s">
        <v>157</v>
      </c>
      <c r="G1030" s="35">
        <v>0</v>
      </c>
      <c r="I1030" s="35">
        <v>0</v>
      </c>
      <c r="J1030" s="67">
        <f t="shared" si="4"/>
        <v>0</v>
      </c>
    </row>
    <row r="1031" spans="1:10" s="34" customFormat="1" hidden="1" x14ac:dyDescent="0.35">
      <c r="A1031" s="34">
        <v>2018</v>
      </c>
      <c r="B1031" s="34" t="s">
        <v>54</v>
      </c>
      <c r="C1031" s="34" t="str">
        <f>VLOOKUP(B1031,lookup!A:C,3,FALSE)</f>
        <v>Non Metropolitan Fire Authorities</v>
      </c>
      <c r="D1031" s="34" t="str">
        <f>VLOOKUP(B1031,lookup!A:D,4,FALSE)</f>
        <v>E31000017</v>
      </c>
      <c r="E1031" s="34" t="s">
        <v>170</v>
      </c>
      <c r="F1031" s="34" t="s">
        <v>157</v>
      </c>
      <c r="G1031" s="35">
        <v>96</v>
      </c>
      <c r="I1031" s="35">
        <v>96</v>
      </c>
      <c r="J1031" s="67">
        <f t="shared" si="4"/>
        <v>0</v>
      </c>
    </row>
    <row r="1032" spans="1:10" s="34" customFormat="1" hidden="1" x14ac:dyDescent="0.35">
      <c r="A1032" s="34">
        <v>2018</v>
      </c>
      <c r="B1032" s="34" t="s">
        <v>54</v>
      </c>
      <c r="C1032" s="34" t="str">
        <f>VLOOKUP(B1032,lookup!A:C,3,FALSE)</f>
        <v>Non Metropolitan Fire Authorities</v>
      </c>
      <c r="D1032" s="34" t="str">
        <f>VLOOKUP(B1032,lookup!A:D,4,FALSE)</f>
        <v>E31000017</v>
      </c>
      <c r="E1032" s="34" t="s">
        <v>168</v>
      </c>
      <c r="F1032" s="34" t="s">
        <v>157</v>
      </c>
      <c r="G1032" s="35">
        <v>2</v>
      </c>
      <c r="I1032" s="35">
        <v>2</v>
      </c>
      <c r="J1032" s="67">
        <f t="shared" si="4"/>
        <v>0</v>
      </c>
    </row>
    <row r="1033" spans="1:10" s="34" customFormat="1" hidden="1" x14ac:dyDescent="0.35">
      <c r="A1033" s="34">
        <v>2018</v>
      </c>
      <c r="B1033" s="34" t="s">
        <v>54</v>
      </c>
      <c r="C1033" s="34" t="str">
        <f>VLOOKUP(B1033,lookup!A:C,3,FALSE)</f>
        <v>Non Metropolitan Fire Authorities</v>
      </c>
      <c r="D1033" s="34" t="str">
        <f>VLOOKUP(B1033,lookup!A:D,4,FALSE)</f>
        <v>E31000017</v>
      </c>
      <c r="E1033" s="34" t="s">
        <v>167</v>
      </c>
      <c r="F1033" s="34" t="s">
        <v>157</v>
      </c>
      <c r="G1033" s="35">
        <v>592</v>
      </c>
      <c r="I1033" s="35">
        <v>592</v>
      </c>
      <c r="J1033" s="67">
        <f t="shared" si="4"/>
        <v>0</v>
      </c>
    </row>
    <row r="1034" spans="1:10" s="34" customFormat="1" hidden="1" x14ac:dyDescent="0.35">
      <c r="A1034" s="34">
        <v>2018</v>
      </c>
      <c r="B1034" s="34" t="s">
        <v>54</v>
      </c>
      <c r="C1034" s="34" t="str">
        <f>VLOOKUP(B1034,lookup!A:C,3,FALSE)</f>
        <v>Non Metropolitan Fire Authorities</v>
      </c>
      <c r="D1034" s="34" t="str">
        <f>VLOOKUP(B1034,lookup!A:D,4,FALSE)</f>
        <v>E31000017</v>
      </c>
      <c r="E1034" s="34" t="s">
        <v>169</v>
      </c>
      <c r="F1034" s="34" t="s">
        <v>149</v>
      </c>
      <c r="G1034" s="35">
        <v>0</v>
      </c>
      <c r="I1034" s="35">
        <v>0</v>
      </c>
      <c r="J1034" s="67">
        <f t="shared" si="4"/>
        <v>0</v>
      </c>
    </row>
    <row r="1035" spans="1:10" s="34" customFormat="1" hidden="1" x14ac:dyDescent="0.35">
      <c r="A1035" s="34">
        <v>2018</v>
      </c>
      <c r="B1035" s="34" t="s">
        <v>54</v>
      </c>
      <c r="C1035" s="34" t="str">
        <f>VLOOKUP(B1035,lookup!A:C,3,FALSE)</f>
        <v>Non Metropolitan Fire Authorities</v>
      </c>
      <c r="D1035" s="34" t="str">
        <f>VLOOKUP(B1035,lookup!A:D,4,FALSE)</f>
        <v>E31000017</v>
      </c>
      <c r="E1035" s="34" t="s">
        <v>170</v>
      </c>
      <c r="F1035" s="34" t="s">
        <v>149</v>
      </c>
      <c r="G1035" s="35">
        <v>1</v>
      </c>
      <c r="I1035" s="35">
        <v>1</v>
      </c>
      <c r="J1035" s="67">
        <f t="shared" si="4"/>
        <v>0</v>
      </c>
    </row>
    <row r="1036" spans="1:10" s="34" customFormat="1" hidden="1" x14ac:dyDescent="0.35">
      <c r="A1036" s="34">
        <v>2018</v>
      </c>
      <c r="B1036" s="34" t="s">
        <v>54</v>
      </c>
      <c r="C1036" s="34" t="str">
        <f>VLOOKUP(B1036,lookup!A:C,3,FALSE)</f>
        <v>Non Metropolitan Fire Authorities</v>
      </c>
      <c r="D1036" s="34" t="str">
        <f>VLOOKUP(B1036,lookup!A:D,4,FALSE)</f>
        <v>E31000017</v>
      </c>
      <c r="E1036" s="34" t="s">
        <v>168</v>
      </c>
      <c r="F1036" s="34" t="s">
        <v>149</v>
      </c>
      <c r="G1036" s="35">
        <v>0</v>
      </c>
      <c r="I1036" s="35">
        <v>0</v>
      </c>
      <c r="J1036" s="67">
        <f t="shared" si="4"/>
        <v>0</v>
      </c>
    </row>
    <row r="1037" spans="1:10" s="34" customFormat="1" hidden="1" x14ac:dyDescent="0.35">
      <c r="A1037" s="34">
        <v>2018</v>
      </c>
      <c r="B1037" s="34" t="s">
        <v>54</v>
      </c>
      <c r="C1037" s="34" t="str">
        <f>VLOOKUP(B1037,lookup!A:C,3,FALSE)</f>
        <v>Non Metropolitan Fire Authorities</v>
      </c>
      <c r="D1037" s="34" t="str">
        <f>VLOOKUP(B1037,lookup!A:D,4,FALSE)</f>
        <v>E31000017</v>
      </c>
      <c r="E1037" s="34" t="s">
        <v>167</v>
      </c>
      <c r="F1037" s="34" t="s">
        <v>149</v>
      </c>
      <c r="G1037" s="35">
        <v>37</v>
      </c>
      <c r="I1037" s="35">
        <v>37</v>
      </c>
      <c r="J1037" s="67">
        <f t="shared" si="4"/>
        <v>0</v>
      </c>
    </row>
    <row r="1038" spans="1:10" s="34" customFormat="1" hidden="1" x14ac:dyDescent="0.35">
      <c r="A1038" s="34">
        <v>2018</v>
      </c>
      <c r="B1038" s="34" t="s">
        <v>54</v>
      </c>
      <c r="C1038" s="34" t="str">
        <f>VLOOKUP(B1038,lookup!A:C,3,FALSE)</f>
        <v>Non Metropolitan Fire Authorities</v>
      </c>
      <c r="D1038" s="34" t="str">
        <f>VLOOKUP(B1038,lookup!A:D,4,FALSE)</f>
        <v>E31000017</v>
      </c>
      <c r="E1038" s="34" t="s">
        <v>169</v>
      </c>
      <c r="F1038" s="34" t="s">
        <v>150</v>
      </c>
      <c r="G1038" s="35">
        <v>0</v>
      </c>
      <c r="I1038" s="35">
        <v>0</v>
      </c>
      <c r="J1038" s="67">
        <f t="shared" si="4"/>
        <v>0</v>
      </c>
    </row>
    <row r="1039" spans="1:10" s="34" customFormat="1" hidden="1" x14ac:dyDescent="0.35">
      <c r="A1039" s="34">
        <v>2018</v>
      </c>
      <c r="B1039" s="34" t="s">
        <v>54</v>
      </c>
      <c r="C1039" s="34" t="str">
        <f>VLOOKUP(B1039,lookup!A:C,3,FALSE)</f>
        <v>Non Metropolitan Fire Authorities</v>
      </c>
      <c r="D1039" s="34" t="str">
        <f>VLOOKUP(B1039,lookup!A:D,4,FALSE)</f>
        <v>E31000017</v>
      </c>
      <c r="E1039" s="34" t="s">
        <v>170</v>
      </c>
      <c r="F1039" s="34" t="s">
        <v>150</v>
      </c>
      <c r="G1039" s="35">
        <v>10</v>
      </c>
      <c r="I1039" s="35">
        <v>10</v>
      </c>
      <c r="J1039" s="67">
        <f t="shared" si="4"/>
        <v>0</v>
      </c>
    </row>
    <row r="1040" spans="1:10" s="34" customFormat="1" hidden="1" x14ac:dyDescent="0.35">
      <c r="A1040" s="34">
        <v>2018</v>
      </c>
      <c r="B1040" s="34" t="s">
        <v>54</v>
      </c>
      <c r="C1040" s="34" t="str">
        <f>VLOOKUP(B1040,lookup!A:C,3,FALSE)</f>
        <v>Non Metropolitan Fire Authorities</v>
      </c>
      <c r="D1040" s="34" t="str">
        <f>VLOOKUP(B1040,lookup!A:D,4,FALSE)</f>
        <v>E31000017</v>
      </c>
      <c r="E1040" s="34" t="s">
        <v>168</v>
      </c>
      <c r="F1040" s="34" t="s">
        <v>150</v>
      </c>
      <c r="G1040" s="35">
        <v>0</v>
      </c>
      <c r="I1040" s="35">
        <v>0</v>
      </c>
      <c r="J1040" s="67">
        <f t="shared" si="4"/>
        <v>0</v>
      </c>
    </row>
    <row r="1041" spans="1:10" s="34" customFormat="1" hidden="1" x14ac:dyDescent="0.35">
      <c r="A1041" s="34">
        <v>2018</v>
      </c>
      <c r="B1041" s="34" t="s">
        <v>54</v>
      </c>
      <c r="C1041" s="34" t="str">
        <f>VLOOKUP(B1041,lookup!A:C,3,FALSE)</f>
        <v>Non Metropolitan Fire Authorities</v>
      </c>
      <c r="D1041" s="34" t="str">
        <f>VLOOKUP(B1041,lookup!A:D,4,FALSE)</f>
        <v>E31000017</v>
      </c>
      <c r="E1041" s="34" t="s">
        <v>167</v>
      </c>
      <c r="F1041" s="34" t="s">
        <v>150</v>
      </c>
      <c r="G1041" s="35">
        <v>293</v>
      </c>
      <c r="I1041" s="35">
        <v>293</v>
      </c>
      <c r="J1041" s="67">
        <f t="shared" si="4"/>
        <v>0</v>
      </c>
    </row>
    <row r="1042" spans="1:10" s="34" customFormat="1" hidden="1" x14ac:dyDescent="0.35">
      <c r="A1042" s="34">
        <v>2018</v>
      </c>
      <c r="B1042" s="34" t="s">
        <v>57</v>
      </c>
      <c r="C1042" s="34" t="str">
        <f>VLOOKUP(B1042,lookup!A:C,3,FALSE)</f>
        <v>Non Metropolitan Fire Authorities</v>
      </c>
      <c r="D1042" s="34" t="str">
        <f>VLOOKUP(B1042,lookup!A:D,4,FALSE)</f>
        <v>E31000018</v>
      </c>
      <c r="E1042" s="34" t="s">
        <v>169</v>
      </c>
      <c r="F1042" s="34" t="s">
        <v>156</v>
      </c>
      <c r="G1042" s="35">
        <v>1</v>
      </c>
      <c r="I1042" s="35">
        <v>1</v>
      </c>
      <c r="J1042" s="67">
        <f t="shared" si="4"/>
        <v>0</v>
      </c>
    </row>
    <row r="1043" spans="1:10" s="34" customFormat="1" hidden="1" x14ac:dyDescent="0.35">
      <c r="A1043" s="34">
        <v>2018</v>
      </c>
      <c r="B1043" s="34" t="s">
        <v>57</v>
      </c>
      <c r="C1043" s="34" t="str">
        <f>VLOOKUP(B1043,lookup!A:C,3,FALSE)</f>
        <v>Non Metropolitan Fire Authorities</v>
      </c>
      <c r="D1043" s="34" t="str">
        <f>VLOOKUP(B1043,lookup!A:D,4,FALSE)</f>
        <v>E31000018</v>
      </c>
      <c r="E1043" s="34" t="s">
        <v>170</v>
      </c>
      <c r="F1043" s="34" t="s">
        <v>156</v>
      </c>
      <c r="G1043" s="35">
        <v>96</v>
      </c>
      <c r="I1043" s="35">
        <v>96</v>
      </c>
      <c r="J1043" s="67">
        <f t="shared" si="4"/>
        <v>0</v>
      </c>
    </row>
    <row r="1044" spans="1:10" s="34" customFormat="1" hidden="1" x14ac:dyDescent="0.35">
      <c r="A1044" s="34">
        <v>2018</v>
      </c>
      <c r="B1044" s="34" t="s">
        <v>57</v>
      </c>
      <c r="C1044" s="34" t="str">
        <f>VLOOKUP(B1044,lookup!A:C,3,FALSE)</f>
        <v>Non Metropolitan Fire Authorities</v>
      </c>
      <c r="D1044" s="34" t="str">
        <f>VLOOKUP(B1044,lookup!A:D,4,FALSE)</f>
        <v>E31000018</v>
      </c>
      <c r="E1044" s="34" t="s">
        <v>168</v>
      </c>
      <c r="F1044" s="34" t="s">
        <v>156</v>
      </c>
      <c r="G1044" s="35">
        <v>0</v>
      </c>
      <c r="I1044" s="35">
        <v>0</v>
      </c>
      <c r="J1044" s="67">
        <f t="shared" si="4"/>
        <v>0</v>
      </c>
    </row>
    <row r="1045" spans="1:10" s="34" customFormat="1" hidden="1" x14ac:dyDescent="0.35">
      <c r="A1045" s="34">
        <v>2018</v>
      </c>
      <c r="B1045" s="34" t="s">
        <v>57</v>
      </c>
      <c r="C1045" s="34" t="str">
        <f>VLOOKUP(B1045,lookup!A:C,3,FALSE)</f>
        <v>Non Metropolitan Fire Authorities</v>
      </c>
      <c r="D1045" s="34" t="str">
        <f>VLOOKUP(B1045,lookup!A:D,4,FALSE)</f>
        <v>E31000018</v>
      </c>
      <c r="E1045" s="34" t="s">
        <v>167</v>
      </c>
      <c r="F1045" s="34" t="s">
        <v>156</v>
      </c>
      <c r="G1045" s="35">
        <v>137</v>
      </c>
      <c r="I1045" s="35">
        <v>137</v>
      </c>
      <c r="J1045" s="67">
        <f t="shared" si="4"/>
        <v>0</v>
      </c>
    </row>
    <row r="1046" spans="1:10" s="34" customFormat="1" hidden="1" x14ac:dyDescent="0.35">
      <c r="A1046" s="34">
        <v>2018</v>
      </c>
      <c r="B1046" s="34" t="s">
        <v>57</v>
      </c>
      <c r="C1046" s="34" t="str">
        <f>VLOOKUP(B1046,lookup!A:C,3,FALSE)</f>
        <v>Non Metropolitan Fire Authorities</v>
      </c>
      <c r="D1046" s="34" t="str">
        <f>VLOOKUP(B1046,lookup!A:D,4,FALSE)</f>
        <v>E31000018</v>
      </c>
      <c r="E1046" s="34" t="s">
        <v>169</v>
      </c>
      <c r="F1046" s="34" t="s">
        <v>157</v>
      </c>
      <c r="G1046" s="35">
        <v>4</v>
      </c>
      <c r="I1046" s="35">
        <v>4</v>
      </c>
      <c r="J1046" s="67">
        <f t="shared" si="4"/>
        <v>0</v>
      </c>
    </row>
    <row r="1047" spans="1:10" s="34" customFormat="1" hidden="1" x14ac:dyDescent="0.35">
      <c r="A1047" s="34">
        <v>2018</v>
      </c>
      <c r="B1047" s="34" t="s">
        <v>57</v>
      </c>
      <c r="C1047" s="34" t="str">
        <f>VLOOKUP(B1047,lookup!A:C,3,FALSE)</f>
        <v>Non Metropolitan Fire Authorities</v>
      </c>
      <c r="D1047" s="34" t="str">
        <f>VLOOKUP(B1047,lookup!A:D,4,FALSE)</f>
        <v>E31000018</v>
      </c>
      <c r="E1047" s="34" t="s">
        <v>170</v>
      </c>
      <c r="F1047" s="34" t="s">
        <v>157</v>
      </c>
      <c r="G1047" s="35">
        <v>227</v>
      </c>
      <c r="I1047" s="35">
        <v>227</v>
      </c>
      <c r="J1047" s="67">
        <f t="shared" si="4"/>
        <v>0</v>
      </c>
    </row>
    <row r="1048" spans="1:10" s="34" customFormat="1" hidden="1" x14ac:dyDescent="0.35">
      <c r="A1048" s="34">
        <v>2018</v>
      </c>
      <c r="B1048" s="34" t="s">
        <v>57</v>
      </c>
      <c r="C1048" s="34" t="str">
        <f>VLOOKUP(B1048,lookup!A:C,3,FALSE)</f>
        <v>Non Metropolitan Fire Authorities</v>
      </c>
      <c r="D1048" s="34" t="str">
        <f>VLOOKUP(B1048,lookup!A:D,4,FALSE)</f>
        <v>E31000018</v>
      </c>
      <c r="E1048" s="34" t="s">
        <v>168</v>
      </c>
      <c r="F1048" s="34" t="s">
        <v>157</v>
      </c>
      <c r="G1048" s="35">
        <v>1</v>
      </c>
      <c r="I1048" s="35">
        <v>1</v>
      </c>
      <c r="J1048" s="67">
        <f t="shared" si="4"/>
        <v>0</v>
      </c>
    </row>
    <row r="1049" spans="1:10" s="34" customFormat="1" hidden="1" x14ac:dyDescent="0.35">
      <c r="A1049" s="34">
        <v>2018</v>
      </c>
      <c r="B1049" s="34" t="s">
        <v>57</v>
      </c>
      <c r="C1049" s="34" t="str">
        <f>VLOOKUP(B1049,lookup!A:C,3,FALSE)</f>
        <v>Non Metropolitan Fire Authorities</v>
      </c>
      <c r="D1049" s="34" t="str">
        <f>VLOOKUP(B1049,lookup!A:D,4,FALSE)</f>
        <v>E31000018</v>
      </c>
      <c r="E1049" s="34" t="s">
        <v>167</v>
      </c>
      <c r="F1049" s="34" t="s">
        <v>157</v>
      </c>
      <c r="G1049" s="35">
        <v>133</v>
      </c>
      <c r="I1049" s="35">
        <v>133</v>
      </c>
      <c r="J1049" s="67">
        <f t="shared" si="4"/>
        <v>0</v>
      </c>
    </row>
    <row r="1050" spans="1:10" s="34" customFormat="1" hidden="1" x14ac:dyDescent="0.35">
      <c r="A1050" s="34">
        <v>2018</v>
      </c>
      <c r="B1050" s="34" t="s">
        <v>57</v>
      </c>
      <c r="C1050" s="34" t="str">
        <f>VLOOKUP(B1050,lookup!A:C,3,FALSE)</f>
        <v>Non Metropolitan Fire Authorities</v>
      </c>
      <c r="D1050" s="34" t="str">
        <f>VLOOKUP(B1050,lookup!A:D,4,FALSE)</f>
        <v>E31000018</v>
      </c>
      <c r="E1050" s="34" t="s">
        <v>169</v>
      </c>
      <c r="F1050" s="34" t="s">
        <v>149</v>
      </c>
      <c r="G1050" s="35">
        <v>1</v>
      </c>
      <c r="I1050" s="35">
        <v>1</v>
      </c>
      <c r="J1050" s="67">
        <f t="shared" si="4"/>
        <v>0</v>
      </c>
    </row>
    <row r="1051" spans="1:10" s="34" customFormat="1" hidden="1" x14ac:dyDescent="0.35">
      <c r="A1051" s="34">
        <v>2018</v>
      </c>
      <c r="B1051" s="34" t="s">
        <v>57</v>
      </c>
      <c r="C1051" s="34" t="str">
        <f>VLOOKUP(B1051,lookup!A:C,3,FALSE)</f>
        <v>Non Metropolitan Fire Authorities</v>
      </c>
      <c r="D1051" s="34" t="str">
        <f>VLOOKUP(B1051,lookup!A:D,4,FALSE)</f>
        <v>E31000018</v>
      </c>
      <c r="E1051" s="34" t="s">
        <v>170</v>
      </c>
      <c r="F1051" s="34" t="s">
        <v>149</v>
      </c>
      <c r="G1051" s="35">
        <v>15</v>
      </c>
      <c r="I1051" s="35">
        <v>15</v>
      </c>
      <c r="J1051" s="67">
        <f t="shared" si="4"/>
        <v>0</v>
      </c>
    </row>
    <row r="1052" spans="1:10" s="34" customFormat="1" hidden="1" x14ac:dyDescent="0.35">
      <c r="A1052" s="34">
        <v>2018</v>
      </c>
      <c r="B1052" s="34" t="s">
        <v>57</v>
      </c>
      <c r="C1052" s="34" t="str">
        <f>VLOOKUP(B1052,lookup!A:C,3,FALSE)</f>
        <v>Non Metropolitan Fire Authorities</v>
      </c>
      <c r="D1052" s="34" t="str">
        <f>VLOOKUP(B1052,lookup!A:D,4,FALSE)</f>
        <v>E31000018</v>
      </c>
      <c r="E1052" s="34" t="s">
        <v>168</v>
      </c>
      <c r="F1052" s="34" t="s">
        <v>149</v>
      </c>
      <c r="G1052" s="35">
        <v>0</v>
      </c>
      <c r="I1052" s="35">
        <v>0</v>
      </c>
      <c r="J1052" s="67">
        <f t="shared" si="4"/>
        <v>0</v>
      </c>
    </row>
    <row r="1053" spans="1:10" s="34" customFormat="1" hidden="1" x14ac:dyDescent="0.35">
      <c r="A1053" s="34">
        <v>2018</v>
      </c>
      <c r="B1053" s="34" t="s">
        <v>57</v>
      </c>
      <c r="C1053" s="34" t="str">
        <f>VLOOKUP(B1053,lookup!A:C,3,FALSE)</f>
        <v>Non Metropolitan Fire Authorities</v>
      </c>
      <c r="D1053" s="34" t="str">
        <f>VLOOKUP(B1053,lookup!A:D,4,FALSE)</f>
        <v>E31000018</v>
      </c>
      <c r="E1053" s="34" t="s">
        <v>167</v>
      </c>
      <c r="F1053" s="34" t="s">
        <v>149</v>
      </c>
      <c r="G1053" s="35">
        <v>6</v>
      </c>
      <c r="I1053" s="35">
        <v>6</v>
      </c>
      <c r="J1053" s="67">
        <f t="shared" si="4"/>
        <v>0</v>
      </c>
    </row>
    <row r="1054" spans="1:10" s="34" customFormat="1" hidden="1" x14ac:dyDescent="0.35">
      <c r="A1054" s="34">
        <v>2018</v>
      </c>
      <c r="B1054" s="34" t="s">
        <v>57</v>
      </c>
      <c r="C1054" s="34" t="str">
        <f>VLOOKUP(B1054,lookup!A:C,3,FALSE)</f>
        <v>Non Metropolitan Fire Authorities</v>
      </c>
      <c r="D1054" s="34" t="str">
        <f>VLOOKUP(B1054,lookup!A:D,4,FALSE)</f>
        <v>E31000018</v>
      </c>
      <c r="E1054" s="34" t="s">
        <v>169</v>
      </c>
      <c r="F1054" s="34" t="s">
        <v>150</v>
      </c>
      <c r="G1054" s="35">
        <v>1</v>
      </c>
      <c r="I1054" s="35">
        <v>1</v>
      </c>
      <c r="J1054" s="67">
        <f t="shared" si="4"/>
        <v>0</v>
      </c>
    </row>
    <row r="1055" spans="1:10" s="34" customFormat="1" hidden="1" x14ac:dyDescent="0.35">
      <c r="A1055" s="34">
        <v>2018</v>
      </c>
      <c r="B1055" s="34" t="s">
        <v>57</v>
      </c>
      <c r="C1055" s="34" t="str">
        <f>VLOOKUP(B1055,lookup!A:C,3,FALSE)</f>
        <v>Non Metropolitan Fire Authorities</v>
      </c>
      <c r="D1055" s="34" t="str">
        <f>VLOOKUP(B1055,lookup!A:D,4,FALSE)</f>
        <v>E31000018</v>
      </c>
      <c r="E1055" s="34" t="s">
        <v>170</v>
      </c>
      <c r="F1055" s="34" t="s">
        <v>150</v>
      </c>
      <c r="G1055" s="35">
        <v>58</v>
      </c>
      <c r="I1055" s="35">
        <v>58</v>
      </c>
      <c r="J1055" s="67">
        <f t="shared" si="4"/>
        <v>0</v>
      </c>
    </row>
    <row r="1056" spans="1:10" s="34" customFormat="1" hidden="1" x14ac:dyDescent="0.35">
      <c r="A1056" s="34">
        <v>2018</v>
      </c>
      <c r="B1056" s="34" t="s">
        <v>57</v>
      </c>
      <c r="C1056" s="34" t="str">
        <f>VLOOKUP(B1056,lookup!A:C,3,FALSE)</f>
        <v>Non Metropolitan Fire Authorities</v>
      </c>
      <c r="D1056" s="34" t="str">
        <f>VLOOKUP(B1056,lookup!A:D,4,FALSE)</f>
        <v>E31000018</v>
      </c>
      <c r="E1056" s="34" t="s">
        <v>168</v>
      </c>
      <c r="F1056" s="34" t="s">
        <v>150</v>
      </c>
      <c r="G1056" s="35">
        <v>0</v>
      </c>
      <c r="I1056" s="35">
        <v>0</v>
      </c>
      <c r="J1056" s="67">
        <f t="shared" si="4"/>
        <v>0</v>
      </c>
    </row>
    <row r="1057" spans="1:10" s="34" customFormat="1" hidden="1" x14ac:dyDescent="0.35">
      <c r="A1057" s="34">
        <v>2018</v>
      </c>
      <c r="B1057" s="34" t="s">
        <v>57</v>
      </c>
      <c r="C1057" s="34" t="str">
        <f>VLOOKUP(B1057,lookup!A:C,3,FALSE)</f>
        <v>Non Metropolitan Fire Authorities</v>
      </c>
      <c r="D1057" s="34" t="str">
        <f>VLOOKUP(B1057,lookup!A:D,4,FALSE)</f>
        <v>E31000018</v>
      </c>
      <c r="E1057" s="34" t="s">
        <v>167</v>
      </c>
      <c r="F1057" s="34" t="s">
        <v>150</v>
      </c>
      <c r="G1057" s="35">
        <v>43</v>
      </c>
      <c r="I1057" s="35">
        <v>43</v>
      </c>
      <c r="J1057" s="67">
        <f t="shared" si="4"/>
        <v>0</v>
      </c>
    </row>
    <row r="1058" spans="1:10" s="34" customFormat="1" hidden="1" x14ac:dyDescent="0.35">
      <c r="A1058" s="34">
        <v>2018</v>
      </c>
      <c r="B1058" s="34" t="s">
        <v>60</v>
      </c>
      <c r="C1058" s="34" t="str">
        <f>VLOOKUP(B1058,lookup!A:C,3,FALSE)</f>
        <v>Non Metropolitan Fire Authorities</v>
      </c>
      <c r="D1058" s="34" t="str">
        <f>VLOOKUP(B1058,lookup!A:D,4,FALSE)</f>
        <v>E31000019</v>
      </c>
      <c r="E1058" s="34" t="s">
        <v>169</v>
      </c>
      <c r="F1058" s="34" t="s">
        <v>156</v>
      </c>
      <c r="G1058" s="35">
        <v>8</v>
      </c>
      <c r="I1058" s="35">
        <v>8</v>
      </c>
      <c r="J1058" s="67">
        <f t="shared" si="4"/>
        <v>0</v>
      </c>
    </row>
    <row r="1059" spans="1:10" s="34" customFormat="1" hidden="1" x14ac:dyDescent="0.35">
      <c r="A1059" s="34">
        <v>2018</v>
      </c>
      <c r="B1059" s="34" t="s">
        <v>60</v>
      </c>
      <c r="C1059" s="34" t="str">
        <f>VLOOKUP(B1059,lookup!A:C,3,FALSE)</f>
        <v>Non Metropolitan Fire Authorities</v>
      </c>
      <c r="D1059" s="34" t="str">
        <f>VLOOKUP(B1059,lookup!A:D,4,FALSE)</f>
        <v>E31000019</v>
      </c>
      <c r="E1059" s="34" t="s">
        <v>170</v>
      </c>
      <c r="F1059" s="34" t="s">
        <v>156</v>
      </c>
      <c r="G1059" s="35">
        <v>266</v>
      </c>
      <c r="I1059" s="35">
        <v>266</v>
      </c>
      <c r="J1059" s="67">
        <f t="shared" ref="J1059:J1122" si="5">I1059-G1059</f>
        <v>0</v>
      </c>
    </row>
    <row r="1060" spans="1:10" s="34" customFormat="1" hidden="1" x14ac:dyDescent="0.35">
      <c r="A1060" s="34">
        <v>2018</v>
      </c>
      <c r="B1060" s="34" t="s">
        <v>60</v>
      </c>
      <c r="C1060" s="34" t="str">
        <f>VLOOKUP(B1060,lookup!A:C,3,FALSE)</f>
        <v>Non Metropolitan Fire Authorities</v>
      </c>
      <c r="D1060" s="34" t="str">
        <f>VLOOKUP(B1060,lookup!A:D,4,FALSE)</f>
        <v>E31000019</v>
      </c>
      <c r="E1060" s="34" t="s">
        <v>168</v>
      </c>
      <c r="F1060" s="34" t="s">
        <v>156</v>
      </c>
      <c r="G1060" s="35">
        <v>7</v>
      </c>
      <c r="I1060" s="35">
        <v>7</v>
      </c>
      <c r="J1060" s="67">
        <f t="shared" si="5"/>
        <v>0</v>
      </c>
    </row>
    <row r="1061" spans="1:10" s="34" customFormat="1" hidden="1" x14ac:dyDescent="0.35">
      <c r="A1061" s="34">
        <v>2018</v>
      </c>
      <c r="B1061" s="34" t="s">
        <v>60</v>
      </c>
      <c r="C1061" s="34" t="str">
        <f>VLOOKUP(B1061,lookup!A:C,3,FALSE)</f>
        <v>Non Metropolitan Fire Authorities</v>
      </c>
      <c r="D1061" s="34" t="str">
        <f>VLOOKUP(B1061,lookup!A:D,4,FALSE)</f>
        <v>E31000019</v>
      </c>
      <c r="E1061" s="34" t="s">
        <v>167</v>
      </c>
      <c r="F1061" s="34" t="s">
        <v>156</v>
      </c>
      <c r="G1061" s="35">
        <v>187</v>
      </c>
      <c r="I1061" s="35">
        <v>187</v>
      </c>
      <c r="J1061" s="67">
        <f t="shared" si="5"/>
        <v>0</v>
      </c>
    </row>
    <row r="1062" spans="1:10" s="34" customFormat="1" hidden="1" x14ac:dyDescent="0.35">
      <c r="A1062" s="34">
        <v>2018</v>
      </c>
      <c r="B1062" s="34" t="s">
        <v>60</v>
      </c>
      <c r="C1062" s="34" t="str">
        <f>VLOOKUP(B1062,lookup!A:C,3,FALSE)</f>
        <v>Non Metropolitan Fire Authorities</v>
      </c>
      <c r="D1062" s="34" t="str">
        <f>VLOOKUP(B1062,lookup!A:D,4,FALSE)</f>
        <v>E31000019</v>
      </c>
      <c r="E1062" s="34" t="s">
        <v>169</v>
      </c>
      <c r="F1062" s="34" t="s">
        <v>157</v>
      </c>
      <c r="G1062" s="35">
        <v>6</v>
      </c>
      <c r="I1062" s="35">
        <v>6</v>
      </c>
      <c r="J1062" s="67">
        <f t="shared" si="5"/>
        <v>0</v>
      </c>
    </row>
    <row r="1063" spans="1:10" s="34" customFormat="1" hidden="1" x14ac:dyDescent="0.35">
      <c r="A1063" s="34">
        <v>2018</v>
      </c>
      <c r="B1063" s="34" t="s">
        <v>60</v>
      </c>
      <c r="C1063" s="34" t="str">
        <f>VLOOKUP(B1063,lookup!A:C,3,FALSE)</f>
        <v>Non Metropolitan Fire Authorities</v>
      </c>
      <c r="D1063" s="34" t="str">
        <f>VLOOKUP(B1063,lookup!A:D,4,FALSE)</f>
        <v>E31000019</v>
      </c>
      <c r="E1063" s="34" t="s">
        <v>170</v>
      </c>
      <c r="F1063" s="34" t="s">
        <v>157</v>
      </c>
      <c r="G1063" s="35">
        <v>164</v>
      </c>
      <c r="I1063" s="35">
        <v>164</v>
      </c>
      <c r="J1063" s="67">
        <f t="shared" si="5"/>
        <v>0</v>
      </c>
    </row>
    <row r="1064" spans="1:10" s="34" customFormat="1" hidden="1" x14ac:dyDescent="0.35">
      <c r="A1064" s="34">
        <v>2018</v>
      </c>
      <c r="B1064" s="34" t="s">
        <v>60</v>
      </c>
      <c r="C1064" s="34" t="str">
        <f>VLOOKUP(B1064,lookup!A:C,3,FALSE)</f>
        <v>Non Metropolitan Fire Authorities</v>
      </c>
      <c r="D1064" s="34" t="str">
        <f>VLOOKUP(B1064,lookup!A:D,4,FALSE)</f>
        <v>E31000019</v>
      </c>
      <c r="E1064" s="34" t="s">
        <v>168</v>
      </c>
      <c r="F1064" s="34" t="s">
        <v>157</v>
      </c>
      <c r="G1064" s="35">
        <v>1</v>
      </c>
      <c r="I1064" s="35">
        <v>1</v>
      </c>
      <c r="J1064" s="67">
        <f t="shared" si="5"/>
        <v>0</v>
      </c>
    </row>
    <row r="1065" spans="1:10" s="34" customFormat="1" hidden="1" x14ac:dyDescent="0.35">
      <c r="A1065" s="34">
        <v>2018</v>
      </c>
      <c r="B1065" s="34" t="s">
        <v>60</v>
      </c>
      <c r="C1065" s="34" t="str">
        <f>VLOOKUP(B1065,lookup!A:C,3,FALSE)</f>
        <v>Non Metropolitan Fire Authorities</v>
      </c>
      <c r="D1065" s="34" t="str">
        <f>VLOOKUP(B1065,lookup!A:D,4,FALSE)</f>
        <v>E31000019</v>
      </c>
      <c r="E1065" s="34" t="s">
        <v>167</v>
      </c>
      <c r="F1065" s="34" t="s">
        <v>157</v>
      </c>
      <c r="G1065" s="35">
        <v>58</v>
      </c>
      <c r="I1065" s="35">
        <v>58</v>
      </c>
      <c r="J1065" s="67">
        <f t="shared" si="5"/>
        <v>0</v>
      </c>
    </row>
    <row r="1066" spans="1:10" s="34" customFormat="1" hidden="1" x14ac:dyDescent="0.35">
      <c r="A1066" s="34">
        <v>2018</v>
      </c>
      <c r="B1066" s="34" t="s">
        <v>60</v>
      </c>
      <c r="C1066" s="34" t="str">
        <f>VLOOKUP(B1066,lookup!A:C,3,FALSE)</f>
        <v>Non Metropolitan Fire Authorities</v>
      </c>
      <c r="D1066" s="34" t="str">
        <f>VLOOKUP(B1066,lookup!A:D,4,FALSE)</f>
        <v>E31000019</v>
      </c>
      <c r="E1066" s="34" t="s">
        <v>169</v>
      </c>
      <c r="F1066" s="34" t="s">
        <v>149</v>
      </c>
      <c r="G1066" s="35">
        <v>0</v>
      </c>
      <c r="I1066" s="35">
        <v>0</v>
      </c>
      <c r="J1066" s="67">
        <f t="shared" si="5"/>
        <v>0</v>
      </c>
    </row>
    <row r="1067" spans="1:10" s="34" customFormat="1" hidden="1" x14ac:dyDescent="0.35">
      <c r="A1067" s="34">
        <v>2018</v>
      </c>
      <c r="B1067" s="34" t="s">
        <v>60</v>
      </c>
      <c r="C1067" s="34" t="str">
        <f>VLOOKUP(B1067,lookup!A:C,3,FALSE)</f>
        <v>Non Metropolitan Fire Authorities</v>
      </c>
      <c r="D1067" s="34" t="str">
        <f>VLOOKUP(B1067,lookup!A:D,4,FALSE)</f>
        <v>E31000019</v>
      </c>
      <c r="E1067" s="34" t="s">
        <v>170</v>
      </c>
      <c r="F1067" s="34" t="s">
        <v>149</v>
      </c>
      <c r="G1067" s="35">
        <v>19</v>
      </c>
      <c r="I1067" s="35">
        <v>19</v>
      </c>
      <c r="J1067" s="67">
        <f t="shared" si="5"/>
        <v>0</v>
      </c>
    </row>
    <row r="1068" spans="1:10" s="34" customFormat="1" hidden="1" x14ac:dyDescent="0.35">
      <c r="A1068" s="34">
        <v>2018</v>
      </c>
      <c r="B1068" s="34" t="s">
        <v>60</v>
      </c>
      <c r="C1068" s="34" t="str">
        <f>VLOOKUP(B1068,lookup!A:C,3,FALSE)</f>
        <v>Non Metropolitan Fire Authorities</v>
      </c>
      <c r="D1068" s="34" t="str">
        <f>VLOOKUP(B1068,lookup!A:D,4,FALSE)</f>
        <v>E31000019</v>
      </c>
      <c r="E1068" s="34" t="s">
        <v>168</v>
      </c>
      <c r="F1068" s="34" t="s">
        <v>149</v>
      </c>
      <c r="G1068" s="35">
        <v>1</v>
      </c>
      <c r="I1068" s="35">
        <v>1</v>
      </c>
      <c r="J1068" s="67">
        <f t="shared" si="5"/>
        <v>0</v>
      </c>
    </row>
    <row r="1069" spans="1:10" s="34" customFormat="1" hidden="1" x14ac:dyDescent="0.35">
      <c r="A1069" s="34">
        <v>2018</v>
      </c>
      <c r="B1069" s="34" t="s">
        <v>60</v>
      </c>
      <c r="C1069" s="34" t="str">
        <f>VLOOKUP(B1069,lookup!A:C,3,FALSE)</f>
        <v>Non Metropolitan Fire Authorities</v>
      </c>
      <c r="D1069" s="34" t="str">
        <f>VLOOKUP(B1069,lookup!A:D,4,FALSE)</f>
        <v>E31000019</v>
      </c>
      <c r="E1069" s="34" t="s">
        <v>167</v>
      </c>
      <c r="F1069" s="34" t="s">
        <v>149</v>
      </c>
      <c r="G1069" s="35">
        <v>5</v>
      </c>
      <c r="I1069" s="35">
        <v>5</v>
      </c>
      <c r="J1069" s="67">
        <f t="shared" si="5"/>
        <v>0</v>
      </c>
    </row>
    <row r="1070" spans="1:10" s="34" customFormat="1" hidden="1" x14ac:dyDescent="0.35">
      <c r="A1070" s="34">
        <v>2018</v>
      </c>
      <c r="B1070" s="34" t="s">
        <v>60</v>
      </c>
      <c r="C1070" s="34" t="str">
        <f>VLOOKUP(B1070,lookup!A:C,3,FALSE)</f>
        <v>Non Metropolitan Fire Authorities</v>
      </c>
      <c r="D1070" s="34" t="str">
        <f>VLOOKUP(B1070,lookup!A:D,4,FALSE)</f>
        <v>E31000019</v>
      </c>
      <c r="E1070" s="34" t="s">
        <v>169</v>
      </c>
      <c r="F1070" s="34" t="s">
        <v>150</v>
      </c>
      <c r="G1070" s="35">
        <v>2</v>
      </c>
      <c r="I1070" s="35">
        <v>2</v>
      </c>
      <c r="J1070" s="67">
        <f t="shared" si="5"/>
        <v>0</v>
      </c>
    </row>
    <row r="1071" spans="1:10" s="34" customFormat="1" hidden="1" x14ac:dyDescent="0.35">
      <c r="A1071" s="34">
        <v>2018</v>
      </c>
      <c r="B1071" s="34" t="s">
        <v>60</v>
      </c>
      <c r="C1071" s="34" t="str">
        <f>VLOOKUP(B1071,lookup!A:C,3,FALSE)</f>
        <v>Non Metropolitan Fire Authorities</v>
      </c>
      <c r="D1071" s="34" t="str">
        <f>VLOOKUP(B1071,lookup!A:D,4,FALSE)</f>
        <v>E31000019</v>
      </c>
      <c r="E1071" s="34" t="s">
        <v>170</v>
      </c>
      <c r="F1071" s="34" t="s">
        <v>150</v>
      </c>
      <c r="G1071" s="35">
        <v>108</v>
      </c>
      <c r="I1071" s="35">
        <v>108</v>
      </c>
      <c r="J1071" s="67">
        <f t="shared" si="5"/>
        <v>0</v>
      </c>
    </row>
    <row r="1072" spans="1:10" s="34" customFormat="1" hidden="1" x14ac:dyDescent="0.35">
      <c r="A1072" s="34">
        <v>2018</v>
      </c>
      <c r="B1072" s="34" t="s">
        <v>60</v>
      </c>
      <c r="C1072" s="34" t="str">
        <f>VLOOKUP(B1072,lookup!A:C,3,FALSE)</f>
        <v>Non Metropolitan Fire Authorities</v>
      </c>
      <c r="D1072" s="34" t="str">
        <f>VLOOKUP(B1072,lookup!A:D,4,FALSE)</f>
        <v>E31000019</v>
      </c>
      <c r="E1072" s="34" t="s">
        <v>168</v>
      </c>
      <c r="F1072" s="34" t="s">
        <v>150</v>
      </c>
      <c r="G1072" s="35">
        <v>1</v>
      </c>
      <c r="I1072" s="35">
        <v>1</v>
      </c>
      <c r="J1072" s="67">
        <f t="shared" si="5"/>
        <v>0</v>
      </c>
    </row>
    <row r="1073" spans="1:10" s="34" customFormat="1" hidden="1" x14ac:dyDescent="0.35">
      <c r="A1073" s="34">
        <v>2018</v>
      </c>
      <c r="B1073" s="34" t="s">
        <v>60</v>
      </c>
      <c r="C1073" s="34" t="str">
        <f>VLOOKUP(B1073,lookup!A:C,3,FALSE)</f>
        <v>Non Metropolitan Fire Authorities</v>
      </c>
      <c r="D1073" s="34" t="str">
        <f>VLOOKUP(B1073,lookup!A:D,4,FALSE)</f>
        <v>E31000019</v>
      </c>
      <c r="E1073" s="34" t="s">
        <v>167</v>
      </c>
      <c r="F1073" s="34" t="s">
        <v>150</v>
      </c>
      <c r="G1073" s="35">
        <v>50</v>
      </c>
      <c r="I1073" s="35">
        <v>50</v>
      </c>
      <c r="J1073" s="67">
        <f t="shared" si="5"/>
        <v>0</v>
      </c>
    </row>
    <row r="1074" spans="1:10" s="34" customFormat="1" hidden="1" x14ac:dyDescent="0.35">
      <c r="A1074" s="34">
        <v>2018</v>
      </c>
      <c r="B1074" s="34" t="s">
        <v>63</v>
      </c>
      <c r="C1074" s="34" t="str">
        <f>VLOOKUP(B1074,lookup!A:C,3,FALSE)</f>
        <v>Non Metropolitan Fire Authorities</v>
      </c>
      <c r="D1074" s="34" t="str">
        <f>VLOOKUP(B1074,lookup!A:D,4,FALSE)</f>
        <v>E31000020</v>
      </c>
      <c r="E1074" s="34" t="s">
        <v>169</v>
      </c>
      <c r="F1074" s="34" t="s">
        <v>156</v>
      </c>
      <c r="G1074" s="35">
        <v>5</v>
      </c>
      <c r="I1074" s="35">
        <v>6</v>
      </c>
      <c r="J1074" s="67">
        <f t="shared" si="5"/>
        <v>1</v>
      </c>
    </row>
    <row r="1075" spans="1:10" s="34" customFormat="1" hidden="1" x14ac:dyDescent="0.35">
      <c r="A1075" s="34">
        <v>2018</v>
      </c>
      <c r="B1075" s="34" t="s">
        <v>63</v>
      </c>
      <c r="C1075" s="34" t="str">
        <f>VLOOKUP(B1075,lookup!A:C,3,FALSE)</f>
        <v>Non Metropolitan Fire Authorities</v>
      </c>
      <c r="D1075" s="34" t="str">
        <f>VLOOKUP(B1075,lookup!A:D,4,FALSE)</f>
        <v>E31000020</v>
      </c>
      <c r="E1075" s="34" t="s">
        <v>170</v>
      </c>
      <c r="F1075" s="34" t="s">
        <v>156</v>
      </c>
      <c r="G1075" s="35">
        <v>425</v>
      </c>
      <c r="I1075" s="35">
        <v>378</v>
      </c>
      <c r="J1075" s="67">
        <f t="shared" si="5"/>
        <v>-47</v>
      </c>
    </row>
    <row r="1076" spans="1:10" s="34" customFormat="1" hidden="1" x14ac:dyDescent="0.35">
      <c r="A1076" s="34">
        <v>2018</v>
      </c>
      <c r="B1076" s="34" t="s">
        <v>63</v>
      </c>
      <c r="C1076" s="34" t="str">
        <f>VLOOKUP(B1076,lookup!A:C,3,FALSE)</f>
        <v>Non Metropolitan Fire Authorities</v>
      </c>
      <c r="D1076" s="34" t="str">
        <f>VLOOKUP(B1076,lookup!A:D,4,FALSE)</f>
        <v>E31000020</v>
      </c>
      <c r="E1076" s="34" t="s">
        <v>168</v>
      </c>
      <c r="F1076" s="34" t="s">
        <v>156</v>
      </c>
      <c r="G1076" s="35">
        <v>5</v>
      </c>
      <c r="I1076" s="35">
        <v>5</v>
      </c>
      <c r="J1076" s="67">
        <f t="shared" si="5"/>
        <v>0</v>
      </c>
    </row>
    <row r="1077" spans="1:10" s="34" customFormat="1" hidden="1" x14ac:dyDescent="0.35">
      <c r="A1077" s="34">
        <v>2018</v>
      </c>
      <c r="B1077" s="34" t="s">
        <v>63</v>
      </c>
      <c r="C1077" s="34" t="str">
        <f>VLOOKUP(B1077,lookup!A:C,3,FALSE)</f>
        <v>Non Metropolitan Fire Authorities</v>
      </c>
      <c r="D1077" s="34" t="str">
        <f>VLOOKUP(B1077,lookup!A:D,4,FALSE)</f>
        <v>E31000020</v>
      </c>
      <c r="E1077" s="34" t="s">
        <v>167</v>
      </c>
      <c r="F1077" s="34" t="s">
        <v>156</v>
      </c>
      <c r="G1077" s="35">
        <v>45</v>
      </c>
      <c r="I1077" s="35">
        <v>87</v>
      </c>
      <c r="J1077" s="67">
        <f t="shared" si="5"/>
        <v>42</v>
      </c>
    </row>
    <row r="1078" spans="1:10" s="34" customFormat="1" hidden="1" x14ac:dyDescent="0.35">
      <c r="A1078" s="34">
        <v>2018</v>
      </c>
      <c r="B1078" s="34" t="s">
        <v>63</v>
      </c>
      <c r="C1078" s="34" t="str">
        <f>VLOOKUP(B1078,lookup!A:C,3,FALSE)</f>
        <v>Non Metropolitan Fire Authorities</v>
      </c>
      <c r="D1078" s="34" t="str">
        <f>VLOOKUP(B1078,lookup!A:D,4,FALSE)</f>
        <v>E31000020</v>
      </c>
      <c r="E1078" s="34" t="s">
        <v>169</v>
      </c>
      <c r="F1078" s="34" t="s">
        <v>157</v>
      </c>
      <c r="G1078" s="35">
        <v>3</v>
      </c>
      <c r="I1078" s="35">
        <v>0</v>
      </c>
      <c r="J1078" s="67">
        <f t="shared" si="5"/>
        <v>-3</v>
      </c>
    </row>
    <row r="1079" spans="1:10" s="34" customFormat="1" hidden="1" x14ac:dyDescent="0.35">
      <c r="A1079" s="34">
        <v>2018</v>
      </c>
      <c r="B1079" s="34" t="s">
        <v>63</v>
      </c>
      <c r="C1079" s="34" t="str">
        <f>VLOOKUP(B1079,lookup!A:C,3,FALSE)</f>
        <v>Non Metropolitan Fire Authorities</v>
      </c>
      <c r="D1079" s="34" t="str">
        <f>VLOOKUP(B1079,lookup!A:D,4,FALSE)</f>
        <v>E31000020</v>
      </c>
      <c r="E1079" s="34" t="s">
        <v>170</v>
      </c>
      <c r="F1079" s="34" t="s">
        <v>157</v>
      </c>
      <c r="G1079" s="35">
        <v>302</v>
      </c>
      <c r="I1079" s="35">
        <v>0</v>
      </c>
      <c r="J1079" s="67">
        <f t="shared" si="5"/>
        <v>-302</v>
      </c>
    </row>
    <row r="1080" spans="1:10" s="34" customFormat="1" hidden="1" x14ac:dyDescent="0.35">
      <c r="A1080" s="34">
        <v>2018</v>
      </c>
      <c r="B1080" s="34" t="s">
        <v>63</v>
      </c>
      <c r="C1080" s="34" t="str">
        <f>VLOOKUP(B1080,lookup!A:C,3,FALSE)</f>
        <v>Non Metropolitan Fire Authorities</v>
      </c>
      <c r="D1080" s="34" t="str">
        <f>VLOOKUP(B1080,lookup!A:D,4,FALSE)</f>
        <v>E31000020</v>
      </c>
      <c r="E1080" s="34" t="s">
        <v>168</v>
      </c>
      <c r="F1080" s="34" t="s">
        <v>157</v>
      </c>
      <c r="G1080" s="35">
        <v>4</v>
      </c>
      <c r="I1080" s="35">
        <v>0</v>
      </c>
      <c r="J1080" s="67">
        <f t="shared" si="5"/>
        <v>-4</v>
      </c>
    </row>
    <row r="1081" spans="1:10" s="34" customFormat="1" hidden="1" x14ac:dyDescent="0.35">
      <c r="A1081" s="34">
        <v>2018</v>
      </c>
      <c r="B1081" s="34" t="s">
        <v>63</v>
      </c>
      <c r="C1081" s="34" t="str">
        <f>VLOOKUP(B1081,lookup!A:C,3,FALSE)</f>
        <v>Non Metropolitan Fire Authorities</v>
      </c>
      <c r="D1081" s="34" t="str">
        <f>VLOOKUP(B1081,lookup!A:D,4,FALSE)</f>
        <v>E31000020</v>
      </c>
      <c r="E1081" s="34" t="s">
        <v>167</v>
      </c>
      <c r="F1081" s="34" t="s">
        <v>157</v>
      </c>
      <c r="G1081" s="35">
        <v>31</v>
      </c>
      <c r="I1081" s="35">
        <v>0</v>
      </c>
      <c r="J1081" s="67">
        <f t="shared" si="5"/>
        <v>-31</v>
      </c>
    </row>
    <row r="1082" spans="1:10" s="34" customFormat="1" hidden="1" x14ac:dyDescent="0.35">
      <c r="A1082" s="34">
        <v>2018</v>
      </c>
      <c r="B1082" s="34" t="s">
        <v>63</v>
      </c>
      <c r="C1082" s="34" t="str">
        <f>VLOOKUP(B1082,lookup!A:C,3,FALSE)</f>
        <v>Non Metropolitan Fire Authorities</v>
      </c>
      <c r="D1082" s="34" t="str">
        <f>VLOOKUP(B1082,lookup!A:D,4,FALSE)</f>
        <v>E31000020</v>
      </c>
      <c r="E1082" s="34" t="s">
        <v>169</v>
      </c>
      <c r="F1082" s="34" t="s">
        <v>149</v>
      </c>
      <c r="G1082" s="35">
        <v>0</v>
      </c>
      <c r="I1082" s="35">
        <v>0</v>
      </c>
      <c r="J1082" s="67">
        <f t="shared" si="5"/>
        <v>0</v>
      </c>
    </row>
    <row r="1083" spans="1:10" s="34" customFormat="1" hidden="1" x14ac:dyDescent="0.35">
      <c r="A1083" s="34">
        <v>2018</v>
      </c>
      <c r="B1083" s="34" t="s">
        <v>63</v>
      </c>
      <c r="C1083" s="34" t="str">
        <f>VLOOKUP(B1083,lookup!A:C,3,FALSE)</f>
        <v>Non Metropolitan Fire Authorities</v>
      </c>
      <c r="D1083" s="34" t="str">
        <f>VLOOKUP(B1083,lookup!A:D,4,FALSE)</f>
        <v>E31000020</v>
      </c>
      <c r="E1083" s="34" t="s">
        <v>170</v>
      </c>
      <c r="F1083" s="34" t="s">
        <v>149</v>
      </c>
      <c r="G1083" s="35">
        <v>23</v>
      </c>
      <c r="I1083" s="35">
        <v>23</v>
      </c>
      <c r="J1083" s="67">
        <f t="shared" si="5"/>
        <v>0</v>
      </c>
    </row>
    <row r="1084" spans="1:10" s="34" customFormat="1" hidden="1" x14ac:dyDescent="0.35">
      <c r="A1084" s="34">
        <v>2018</v>
      </c>
      <c r="B1084" s="34" t="s">
        <v>63</v>
      </c>
      <c r="C1084" s="34" t="str">
        <f>VLOOKUP(B1084,lookup!A:C,3,FALSE)</f>
        <v>Non Metropolitan Fire Authorities</v>
      </c>
      <c r="D1084" s="34" t="str">
        <f>VLOOKUP(B1084,lookup!A:D,4,FALSE)</f>
        <v>E31000020</v>
      </c>
      <c r="E1084" s="34" t="s">
        <v>168</v>
      </c>
      <c r="F1084" s="34" t="s">
        <v>149</v>
      </c>
      <c r="G1084" s="35">
        <v>0</v>
      </c>
      <c r="I1084" s="35">
        <v>0</v>
      </c>
      <c r="J1084" s="67">
        <f t="shared" si="5"/>
        <v>0</v>
      </c>
    </row>
    <row r="1085" spans="1:10" s="34" customFormat="1" hidden="1" x14ac:dyDescent="0.35">
      <c r="A1085" s="34">
        <v>2018</v>
      </c>
      <c r="B1085" s="34" t="s">
        <v>63</v>
      </c>
      <c r="C1085" s="34" t="str">
        <f>VLOOKUP(B1085,lookup!A:C,3,FALSE)</f>
        <v>Non Metropolitan Fire Authorities</v>
      </c>
      <c r="D1085" s="34" t="str">
        <f>VLOOKUP(B1085,lookup!A:D,4,FALSE)</f>
        <v>E31000020</v>
      </c>
      <c r="E1085" s="34" t="s">
        <v>167</v>
      </c>
      <c r="F1085" s="34" t="s">
        <v>149</v>
      </c>
      <c r="G1085" s="35">
        <v>2</v>
      </c>
      <c r="I1085" s="35">
        <v>2</v>
      </c>
      <c r="J1085" s="67">
        <f t="shared" si="5"/>
        <v>0</v>
      </c>
    </row>
    <row r="1086" spans="1:10" s="34" customFormat="1" hidden="1" x14ac:dyDescent="0.35">
      <c r="A1086" s="34">
        <v>2018</v>
      </c>
      <c r="B1086" s="34" t="s">
        <v>63</v>
      </c>
      <c r="C1086" s="34" t="str">
        <f>VLOOKUP(B1086,lookup!A:C,3,FALSE)</f>
        <v>Non Metropolitan Fire Authorities</v>
      </c>
      <c r="D1086" s="34" t="str">
        <f>VLOOKUP(B1086,lookup!A:D,4,FALSE)</f>
        <v>E31000020</v>
      </c>
      <c r="E1086" s="34" t="s">
        <v>169</v>
      </c>
      <c r="F1086" s="34" t="s">
        <v>150</v>
      </c>
      <c r="G1086" s="35">
        <v>3</v>
      </c>
      <c r="I1086" s="35">
        <v>3</v>
      </c>
      <c r="J1086" s="67">
        <f t="shared" si="5"/>
        <v>0</v>
      </c>
    </row>
    <row r="1087" spans="1:10" s="34" customFormat="1" hidden="1" x14ac:dyDescent="0.35">
      <c r="A1087" s="34">
        <v>2018</v>
      </c>
      <c r="B1087" s="34" t="s">
        <v>63</v>
      </c>
      <c r="C1087" s="34" t="str">
        <f>VLOOKUP(B1087,lookup!A:C,3,FALSE)</f>
        <v>Non Metropolitan Fire Authorities</v>
      </c>
      <c r="D1087" s="34" t="str">
        <f>VLOOKUP(B1087,lookup!A:D,4,FALSE)</f>
        <v>E31000020</v>
      </c>
      <c r="E1087" s="34" t="s">
        <v>170</v>
      </c>
      <c r="F1087" s="34" t="s">
        <v>150</v>
      </c>
      <c r="G1087" s="35">
        <v>209</v>
      </c>
      <c r="I1087" s="35">
        <v>210</v>
      </c>
      <c r="J1087" s="67">
        <f t="shared" si="5"/>
        <v>1</v>
      </c>
    </row>
    <row r="1088" spans="1:10" s="34" customFormat="1" hidden="1" x14ac:dyDescent="0.35">
      <c r="A1088" s="34">
        <v>2018</v>
      </c>
      <c r="B1088" s="34" t="s">
        <v>63</v>
      </c>
      <c r="C1088" s="34" t="str">
        <f>VLOOKUP(B1088,lookup!A:C,3,FALSE)</f>
        <v>Non Metropolitan Fire Authorities</v>
      </c>
      <c r="D1088" s="34" t="str">
        <f>VLOOKUP(B1088,lookup!A:D,4,FALSE)</f>
        <v>E31000020</v>
      </c>
      <c r="E1088" s="34" t="s">
        <v>168</v>
      </c>
      <c r="F1088" s="34" t="s">
        <v>150</v>
      </c>
      <c r="G1088" s="35">
        <v>1</v>
      </c>
      <c r="I1088" s="35">
        <v>1</v>
      </c>
      <c r="J1088" s="67">
        <f t="shared" si="5"/>
        <v>0</v>
      </c>
    </row>
    <row r="1089" spans="1:10" s="34" customFormat="1" hidden="1" x14ac:dyDescent="0.35">
      <c r="A1089" s="34">
        <v>2018</v>
      </c>
      <c r="B1089" s="34" t="s">
        <v>63</v>
      </c>
      <c r="C1089" s="34" t="str">
        <f>VLOOKUP(B1089,lookup!A:C,3,FALSE)</f>
        <v>Non Metropolitan Fire Authorities</v>
      </c>
      <c r="D1089" s="34" t="str">
        <f>VLOOKUP(B1089,lookup!A:D,4,FALSE)</f>
        <v>E31000020</v>
      </c>
      <c r="E1089" s="34" t="s">
        <v>167</v>
      </c>
      <c r="F1089" s="34" t="s">
        <v>150</v>
      </c>
      <c r="G1089" s="35">
        <v>20</v>
      </c>
      <c r="I1089" s="35">
        <v>21</v>
      </c>
      <c r="J1089" s="67">
        <f t="shared" si="5"/>
        <v>1</v>
      </c>
    </row>
    <row r="1090" spans="1:10" s="34" customFormat="1" hidden="1" x14ac:dyDescent="0.35">
      <c r="A1090" s="34">
        <v>2018</v>
      </c>
      <c r="B1090" s="34" t="s">
        <v>165</v>
      </c>
      <c r="C1090" s="34" t="str">
        <f>VLOOKUP(B1090,lookup!A:C,3,FALSE)</f>
        <v>Non Metropolitan Fire Authorities</v>
      </c>
      <c r="D1090" s="34" t="str">
        <f>VLOOKUP(B1090,lookup!A:D,4,FALSE)</f>
        <v>E31000021</v>
      </c>
      <c r="E1090" s="34" t="s">
        <v>169</v>
      </c>
      <c r="F1090" s="34" t="s">
        <v>156</v>
      </c>
      <c r="G1090" s="35">
        <v>0</v>
      </c>
      <c r="I1090" s="35">
        <v>0</v>
      </c>
      <c r="J1090" s="67">
        <f t="shared" si="5"/>
        <v>0</v>
      </c>
    </row>
    <row r="1091" spans="1:10" s="34" customFormat="1" hidden="1" x14ac:dyDescent="0.35">
      <c r="A1091" s="34">
        <v>2018</v>
      </c>
      <c r="B1091" s="34" t="s">
        <v>165</v>
      </c>
      <c r="C1091" s="34" t="str">
        <f>VLOOKUP(B1091,lookup!A:C,3,FALSE)</f>
        <v>Non Metropolitan Fire Authorities</v>
      </c>
      <c r="D1091" s="34" t="str">
        <f>VLOOKUP(B1091,lookup!A:D,4,FALSE)</f>
        <v>E31000021</v>
      </c>
      <c r="E1091" s="34" t="s">
        <v>170</v>
      </c>
      <c r="F1091" s="34" t="s">
        <v>156</v>
      </c>
      <c r="G1091" s="35">
        <v>0</v>
      </c>
      <c r="I1091" s="35">
        <v>0</v>
      </c>
      <c r="J1091" s="67">
        <f t="shared" si="5"/>
        <v>0</v>
      </c>
    </row>
    <row r="1092" spans="1:10" s="34" customFormat="1" hidden="1" x14ac:dyDescent="0.35">
      <c r="A1092" s="34">
        <v>2018</v>
      </c>
      <c r="B1092" s="34" t="s">
        <v>165</v>
      </c>
      <c r="C1092" s="34" t="str">
        <f>VLOOKUP(B1092,lookup!A:C,3,FALSE)</f>
        <v>Non Metropolitan Fire Authorities</v>
      </c>
      <c r="D1092" s="34" t="str">
        <f>VLOOKUP(B1092,lookup!A:D,4,FALSE)</f>
        <v>E31000021</v>
      </c>
      <c r="E1092" s="34" t="s">
        <v>168</v>
      </c>
      <c r="F1092" s="34" t="s">
        <v>156</v>
      </c>
      <c r="G1092" s="35">
        <v>0</v>
      </c>
      <c r="I1092" s="35">
        <v>0</v>
      </c>
      <c r="J1092" s="67">
        <f t="shared" si="5"/>
        <v>0</v>
      </c>
    </row>
    <row r="1093" spans="1:10" s="34" customFormat="1" hidden="1" x14ac:dyDescent="0.35">
      <c r="A1093" s="34">
        <v>2018</v>
      </c>
      <c r="B1093" s="34" t="s">
        <v>165</v>
      </c>
      <c r="C1093" s="34" t="str">
        <f>VLOOKUP(B1093,lookup!A:C,3,FALSE)</f>
        <v>Non Metropolitan Fire Authorities</v>
      </c>
      <c r="D1093" s="34" t="str">
        <f>VLOOKUP(B1093,lookup!A:D,4,FALSE)</f>
        <v>E31000021</v>
      </c>
      <c r="E1093" s="34" t="s">
        <v>177</v>
      </c>
      <c r="F1093" s="34" t="s">
        <v>156</v>
      </c>
      <c r="G1093" s="35">
        <v>78</v>
      </c>
      <c r="I1093" s="35">
        <v>78</v>
      </c>
      <c r="J1093" s="67">
        <f t="shared" si="5"/>
        <v>0</v>
      </c>
    </row>
    <row r="1094" spans="1:10" s="34" customFormat="1" hidden="1" x14ac:dyDescent="0.35">
      <c r="A1094" s="34">
        <v>2018</v>
      </c>
      <c r="B1094" s="34" t="s">
        <v>165</v>
      </c>
      <c r="C1094" s="34" t="str">
        <f>VLOOKUP(B1094,lookup!A:C,3,FALSE)</f>
        <v>Non Metropolitan Fire Authorities</v>
      </c>
      <c r="D1094" s="34" t="str">
        <f>VLOOKUP(B1094,lookup!A:D,4,FALSE)</f>
        <v>E31000021</v>
      </c>
      <c r="E1094" s="34" t="s">
        <v>169</v>
      </c>
      <c r="F1094" s="34" t="s">
        <v>157</v>
      </c>
      <c r="G1094" s="35">
        <v>0</v>
      </c>
      <c r="I1094" s="35">
        <v>0</v>
      </c>
      <c r="J1094" s="67">
        <f t="shared" si="5"/>
        <v>0</v>
      </c>
    </row>
    <row r="1095" spans="1:10" s="34" customFormat="1" hidden="1" x14ac:dyDescent="0.35">
      <c r="A1095" s="34">
        <v>2018</v>
      </c>
      <c r="B1095" s="34" t="s">
        <v>165</v>
      </c>
      <c r="C1095" s="34" t="str">
        <f>VLOOKUP(B1095,lookup!A:C,3,FALSE)</f>
        <v>Non Metropolitan Fire Authorities</v>
      </c>
      <c r="D1095" s="34" t="str">
        <f>VLOOKUP(B1095,lookup!A:D,4,FALSE)</f>
        <v>E31000021</v>
      </c>
      <c r="E1095" s="34" t="s">
        <v>170</v>
      </c>
      <c r="F1095" s="34" t="s">
        <v>157</v>
      </c>
      <c r="G1095" s="35">
        <v>0</v>
      </c>
      <c r="I1095" s="35">
        <v>0</v>
      </c>
      <c r="J1095" s="67">
        <f t="shared" si="5"/>
        <v>0</v>
      </c>
    </row>
    <row r="1096" spans="1:10" s="34" customFormat="1" hidden="1" x14ac:dyDescent="0.35">
      <c r="A1096" s="34">
        <v>2018</v>
      </c>
      <c r="B1096" s="34" t="s">
        <v>165</v>
      </c>
      <c r="C1096" s="34" t="str">
        <f>VLOOKUP(B1096,lookup!A:C,3,FALSE)</f>
        <v>Non Metropolitan Fire Authorities</v>
      </c>
      <c r="D1096" s="34" t="str">
        <f>VLOOKUP(B1096,lookup!A:D,4,FALSE)</f>
        <v>E31000021</v>
      </c>
      <c r="E1096" s="34" t="s">
        <v>168</v>
      </c>
      <c r="F1096" s="34" t="s">
        <v>157</v>
      </c>
      <c r="G1096" s="35">
        <v>0</v>
      </c>
      <c r="I1096" s="35">
        <v>0</v>
      </c>
      <c r="J1096" s="67">
        <f t="shared" si="5"/>
        <v>0</v>
      </c>
    </row>
    <row r="1097" spans="1:10" s="34" customFormat="1" hidden="1" x14ac:dyDescent="0.35">
      <c r="A1097" s="34">
        <v>2018</v>
      </c>
      <c r="B1097" s="34" t="s">
        <v>165</v>
      </c>
      <c r="C1097" s="34" t="str">
        <f>VLOOKUP(B1097,lookup!A:C,3,FALSE)</f>
        <v>Non Metropolitan Fire Authorities</v>
      </c>
      <c r="D1097" s="34" t="str">
        <f>VLOOKUP(B1097,lookup!A:D,4,FALSE)</f>
        <v>E31000021</v>
      </c>
      <c r="E1097" s="34" t="s">
        <v>177</v>
      </c>
      <c r="F1097" s="34" t="s">
        <v>157</v>
      </c>
      <c r="G1097" s="35">
        <v>86</v>
      </c>
      <c r="I1097" s="35">
        <v>86</v>
      </c>
      <c r="J1097" s="67">
        <f t="shared" si="5"/>
        <v>0</v>
      </c>
    </row>
    <row r="1098" spans="1:10" s="34" customFormat="1" hidden="1" x14ac:dyDescent="0.35">
      <c r="A1098" s="34">
        <v>2018</v>
      </c>
      <c r="B1098" s="34" t="s">
        <v>165</v>
      </c>
      <c r="C1098" s="34" t="str">
        <f>VLOOKUP(B1098,lookup!A:C,3,FALSE)</f>
        <v>Non Metropolitan Fire Authorities</v>
      </c>
      <c r="D1098" s="34" t="str">
        <f>VLOOKUP(B1098,lookup!A:D,4,FALSE)</f>
        <v>E31000021</v>
      </c>
      <c r="E1098" s="34" t="s">
        <v>169</v>
      </c>
      <c r="F1098" s="34" t="s">
        <v>149</v>
      </c>
      <c r="G1098" s="35">
        <v>0</v>
      </c>
      <c r="I1098" s="35">
        <v>0</v>
      </c>
      <c r="J1098" s="67">
        <f t="shared" si="5"/>
        <v>0</v>
      </c>
    </row>
    <row r="1099" spans="1:10" s="34" customFormat="1" hidden="1" x14ac:dyDescent="0.35">
      <c r="A1099" s="34">
        <v>2018</v>
      </c>
      <c r="B1099" s="34" t="s">
        <v>165</v>
      </c>
      <c r="C1099" s="34" t="str">
        <f>VLOOKUP(B1099,lookup!A:C,3,FALSE)</f>
        <v>Non Metropolitan Fire Authorities</v>
      </c>
      <c r="D1099" s="34" t="str">
        <f>VLOOKUP(B1099,lookup!A:D,4,FALSE)</f>
        <v>E31000021</v>
      </c>
      <c r="E1099" s="34" t="s">
        <v>170</v>
      </c>
      <c r="F1099" s="34" t="s">
        <v>149</v>
      </c>
      <c r="G1099" s="35">
        <v>0</v>
      </c>
      <c r="I1099" s="35">
        <v>0</v>
      </c>
      <c r="J1099" s="67">
        <f t="shared" si="5"/>
        <v>0</v>
      </c>
    </row>
    <row r="1100" spans="1:10" s="34" customFormat="1" hidden="1" x14ac:dyDescent="0.35">
      <c r="A1100" s="34">
        <v>2018</v>
      </c>
      <c r="B1100" s="34" t="s">
        <v>165</v>
      </c>
      <c r="C1100" s="34" t="str">
        <f>VLOOKUP(B1100,lookup!A:C,3,FALSE)</f>
        <v>Non Metropolitan Fire Authorities</v>
      </c>
      <c r="D1100" s="34" t="str">
        <f>VLOOKUP(B1100,lookup!A:D,4,FALSE)</f>
        <v>E31000021</v>
      </c>
      <c r="E1100" s="34" t="s">
        <v>168</v>
      </c>
      <c r="F1100" s="34" t="s">
        <v>149</v>
      </c>
      <c r="G1100" s="35">
        <v>0</v>
      </c>
      <c r="I1100" s="35">
        <v>0</v>
      </c>
      <c r="J1100" s="67">
        <f t="shared" si="5"/>
        <v>0</v>
      </c>
    </row>
    <row r="1101" spans="1:10" s="34" customFormat="1" hidden="1" x14ac:dyDescent="0.35">
      <c r="A1101" s="34">
        <v>2018</v>
      </c>
      <c r="B1101" s="34" t="s">
        <v>165</v>
      </c>
      <c r="C1101" s="34" t="str">
        <f>VLOOKUP(B1101,lookup!A:C,3,FALSE)</f>
        <v>Non Metropolitan Fire Authorities</v>
      </c>
      <c r="D1101" s="34" t="str">
        <f>VLOOKUP(B1101,lookup!A:D,4,FALSE)</f>
        <v>E31000021</v>
      </c>
      <c r="E1101" s="34" t="s">
        <v>177</v>
      </c>
      <c r="F1101" s="34" t="s">
        <v>149</v>
      </c>
      <c r="G1101" s="35">
        <v>0</v>
      </c>
      <c r="I1101" s="35">
        <v>0</v>
      </c>
      <c r="J1101" s="67">
        <f t="shared" si="5"/>
        <v>0</v>
      </c>
    </row>
    <row r="1102" spans="1:10" s="34" customFormat="1" hidden="1" x14ac:dyDescent="0.35">
      <c r="A1102" s="34">
        <v>2018</v>
      </c>
      <c r="B1102" s="34" t="s">
        <v>165</v>
      </c>
      <c r="C1102" s="34" t="str">
        <f>VLOOKUP(B1102,lookup!A:C,3,FALSE)</f>
        <v>Non Metropolitan Fire Authorities</v>
      </c>
      <c r="D1102" s="34" t="str">
        <f>VLOOKUP(B1102,lookup!A:D,4,FALSE)</f>
        <v>E31000021</v>
      </c>
      <c r="E1102" s="34" t="s">
        <v>169</v>
      </c>
      <c r="F1102" s="34" t="s">
        <v>150</v>
      </c>
      <c r="G1102" s="35">
        <v>0</v>
      </c>
      <c r="I1102" s="35">
        <v>0</v>
      </c>
      <c r="J1102" s="67">
        <f t="shared" si="5"/>
        <v>0</v>
      </c>
    </row>
    <row r="1103" spans="1:10" s="34" customFormat="1" hidden="1" x14ac:dyDescent="0.35">
      <c r="A1103" s="34">
        <v>2018</v>
      </c>
      <c r="B1103" s="34" t="s">
        <v>165</v>
      </c>
      <c r="C1103" s="34" t="str">
        <f>VLOOKUP(B1103,lookup!A:C,3,FALSE)</f>
        <v>Non Metropolitan Fire Authorities</v>
      </c>
      <c r="D1103" s="34" t="str">
        <f>VLOOKUP(B1103,lookup!A:D,4,FALSE)</f>
        <v>E31000021</v>
      </c>
      <c r="E1103" s="34" t="s">
        <v>170</v>
      </c>
      <c r="F1103" s="34" t="s">
        <v>150</v>
      </c>
      <c r="G1103" s="35">
        <v>0</v>
      </c>
      <c r="I1103" s="35">
        <v>0</v>
      </c>
      <c r="J1103" s="67">
        <f t="shared" si="5"/>
        <v>0</v>
      </c>
    </row>
    <row r="1104" spans="1:10" s="34" customFormat="1" hidden="1" x14ac:dyDescent="0.35">
      <c r="A1104" s="34">
        <v>2018</v>
      </c>
      <c r="B1104" s="34" t="s">
        <v>165</v>
      </c>
      <c r="C1104" s="34" t="str">
        <f>VLOOKUP(B1104,lookup!A:C,3,FALSE)</f>
        <v>Non Metropolitan Fire Authorities</v>
      </c>
      <c r="D1104" s="34" t="str">
        <f>VLOOKUP(B1104,lookup!A:D,4,FALSE)</f>
        <v>E31000021</v>
      </c>
      <c r="E1104" s="34" t="s">
        <v>168</v>
      </c>
      <c r="F1104" s="34" t="s">
        <v>150</v>
      </c>
      <c r="G1104" s="35">
        <v>0</v>
      </c>
      <c r="I1104" s="35">
        <v>0</v>
      </c>
      <c r="J1104" s="67">
        <f t="shared" si="5"/>
        <v>0</v>
      </c>
    </row>
    <row r="1105" spans="1:10" s="34" customFormat="1" hidden="1" x14ac:dyDescent="0.35">
      <c r="A1105" s="34">
        <v>2018</v>
      </c>
      <c r="B1105" s="34" t="s">
        <v>165</v>
      </c>
      <c r="C1105" s="34" t="str">
        <f>VLOOKUP(B1105,lookup!A:C,3,FALSE)</f>
        <v>Non Metropolitan Fire Authorities</v>
      </c>
      <c r="D1105" s="34" t="str">
        <f>VLOOKUP(B1105,lookup!A:D,4,FALSE)</f>
        <v>E31000021</v>
      </c>
      <c r="E1105" s="34" t="s">
        <v>177</v>
      </c>
      <c r="F1105" s="34" t="s">
        <v>150</v>
      </c>
      <c r="G1105" s="35">
        <v>18</v>
      </c>
      <c r="I1105" s="35">
        <v>18</v>
      </c>
      <c r="J1105" s="67">
        <f t="shared" si="5"/>
        <v>0</v>
      </c>
    </row>
    <row r="1106" spans="1:10" s="34" customFormat="1" hidden="1" x14ac:dyDescent="0.35">
      <c r="A1106" s="34">
        <v>2018</v>
      </c>
      <c r="B1106" s="34" t="s">
        <v>69</v>
      </c>
      <c r="C1106" s="34" t="str">
        <f>VLOOKUP(B1106,lookup!A:C,3,FALSE)</f>
        <v>Non Metropolitan Fire Authorities</v>
      </c>
      <c r="D1106" s="34" t="str">
        <f>VLOOKUP(B1106,lookup!A:D,4,FALSE)</f>
        <v>E31000039</v>
      </c>
      <c r="E1106" s="34" t="s">
        <v>169</v>
      </c>
      <c r="F1106" s="34" t="s">
        <v>156</v>
      </c>
      <c r="G1106" s="35">
        <v>0</v>
      </c>
      <c r="I1106" s="35">
        <v>0</v>
      </c>
      <c r="J1106" s="67">
        <f t="shared" si="5"/>
        <v>0</v>
      </c>
    </row>
    <row r="1107" spans="1:10" s="34" customFormat="1" hidden="1" x14ac:dyDescent="0.35">
      <c r="A1107" s="34">
        <v>2018</v>
      </c>
      <c r="B1107" s="34" t="s">
        <v>69</v>
      </c>
      <c r="C1107" s="34" t="str">
        <f>VLOOKUP(B1107,lookup!A:C,3,FALSE)</f>
        <v>Non Metropolitan Fire Authorities</v>
      </c>
      <c r="D1107" s="34" t="str">
        <f>VLOOKUP(B1107,lookup!A:D,4,FALSE)</f>
        <v>E31000039</v>
      </c>
      <c r="E1107" s="34" t="s">
        <v>170</v>
      </c>
      <c r="F1107" s="34" t="s">
        <v>156</v>
      </c>
      <c r="G1107" s="35">
        <v>0</v>
      </c>
      <c r="I1107" s="35">
        <v>0</v>
      </c>
      <c r="J1107" s="67">
        <f t="shared" si="5"/>
        <v>0</v>
      </c>
    </row>
    <row r="1108" spans="1:10" s="34" customFormat="1" hidden="1" x14ac:dyDescent="0.35">
      <c r="A1108" s="34">
        <v>2018</v>
      </c>
      <c r="B1108" s="34" t="s">
        <v>69</v>
      </c>
      <c r="C1108" s="34" t="str">
        <f>VLOOKUP(B1108,lookup!A:C,3,FALSE)</f>
        <v>Non Metropolitan Fire Authorities</v>
      </c>
      <c r="D1108" s="34" t="str">
        <f>VLOOKUP(B1108,lookup!A:D,4,FALSE)</f>
        <v>E31000039</v>
      </c>
      <c r="E1108" s="34" t="s">
        <v>168</v>
      </c>
      <c r="F1108" s="34" t="s">
        <v>156</v>
      </c>
      <c r="G1108" s="35">
        <v>0</v>
      </c>
      <c r="I1108" s="35">
        <v>0</v>
      </c>
      <c r="J1108" s="67">
        <f t="shared" si="5"/>
        <v>0</v>
      </c>
    </row>
    <row r="1109" spans="1:10" s="34" customFormat="1" hidden="1" x14ac:dyDescent="0.35">
      <c r="A1109" s="34">
        <v>2018</v>
      </c>
      <c r="B1109" s="34" t="s">
        <v>69</v>
      </c>
      <c r="C1109" s="34" t="str">
        <f>VLOOKUP(B1109,lookup!A:C,3,FALSE)</f>
        <v>Non Metropolitan Fire Authorities</v>
      </c>
      <c r="D1109" s="34" t="str">
        <f>VLOOKUP(B1109,lookup!A:D,4,FALSE)</f>
        <v>E31000039</v>
      </c>
      <c r="E1109" s="34" t="s">
        <v>177</v>
      </c>
      <c r="F1109" s="34" t="s">
        <v>156</v>
      </c>
      <c r="G1109" s="35">
        <v>0</v>
      </c>
      <c r="I1109" s="35">
        <v>0</v>
      </c>
      <c r="J1109" s="67">
        <f t="shared" si="5"/>
        <v>0</v>
      </c>
    </row>
    <row r="1110" spans="1:10" s="34" customFormat="1" hidden="1" x14ac:dyDescent="0.35">
      <c r="A1110" s="34">
        <v>2018</v>
      </c>
      <c r="B1110" s="34" t="s">
        <v>69</v>
      </c>
      <c r="C1110" s="34" t="str">
        <f>VLOOKUP(B1110,lookup!A:C,3,FALSE)</f>
        <v>Non Metropolitan Fire Authorities</v>
      </c>
      <c r="D1110" s="34" t="str">
        <f>VLOOKUP(B1110,lookup!A:D,4,FALSE)</f>
        <v>E31000039</v>
      </c>
      <c r="E1110" s="34" t="s">
        <v>169</v>
      </c>
      <c r="F1110" s="34" t="s">
        <v>157</v>
      </c>
      <c r="G1110" s="35">
        <v>0</v>
      </c>
      <c r="I1110" s="35">
        <v>0</v>
      </c>
      <c r="J1110" s="67">
        <f t="shared" si="5"/>
        <v>0</v>
      </c>
    </row>
    <row r="1111" spans="1:10" s="34" customFormat="1" hidden="1" x14ac:dyDescent="0.35">
      <c r="A1111" s="34">
        <v>2018</v>
      </c>
      <c r="B1111" s="34" t="s">
        <v>69</v>
      </c>
      <c r="C1111" s="34" t="str">
        <f>VLOOKUP(B1111,lookup!A:C,3,FALSE)</f>
        <v>Non Metropolitan Fire Authorities</v>
      </c>
      <c r="D1111" s="34" t="str">
        <f>VLOOKUP(B1111,lookup!A:D,4,FALSE)</f>
        <v>E31000039</v>
      </c>
      <c r="E1111" s="34" t="s">
        <v>170</v>
      </c>
      <c r="F1111" s="34" t="s">
        <v>157</v>
      </c>
      <c r="G1111" s="35">
        <v>0</v>
      </c>
      <c r="I1111" s="35">
        <v>0</v>
      </c>
      <c r="J1111" s="67">
        <f t="shared" si="5"/>
        <v>0</v>
      </c>
    </row>
    <row r="1112" spans="1:10" s="34" customFormat="1" hidden="1" x14ac:dyDescent="0.35">
      <c r="A1112" s="34">
        <v>2018</v>
      </c>
      <c r="B1112" s="34" t="s">
        <v>69</v>
      </c>
      <c r="C1112" s="34" t="str">
        <f>VLOOKUP(B1112,lookup!A:C,3,FALSE)</f>
        <v>Non Metropolitan Fire Authorities</v>
      </c>
      <c r="D1112" s="34" t="str">
        <f>VLOOKUP(B1112,lookup!A:D,4,FALSE)</f>
        <v>E31000039</v>
      </c>
      <c r="E1112" s="34" t="s">
        <v>168</v>
      </c>
      <c r="F1112" s="34" t="s">
        <v>157</v>
      </c>
      <c r="G1112" s="35">
        <v>0</v>
      </c>
      <c r="I1112" s="35">
        <v>0</v>
      </c>
      <c r="J1112" s="67">
        <f t="shared" si="5"/>
        <v>0</v>
      </c>
    </row>
    <row r="1113" spans="1:10" s="34" customFormat="1" hidden="1" x14ac:dyDescent="0.35">
      <c r="A1113" s="34">
        <v>2018</v>
      </c>
      <c r="B1113" s="34" t="s">
        <v>69</v>
      </c>
      <c r="C1113" s="34" t="str">
        <f>VLOOKUP(B1113,lookup!A:C,3,FALSE)</f>
        <v>Non Metropolitan Fire Authorities</v>
      </c>
      <c r="D1113" s="34" t="str">
        <f>VLOOKUP(B1113,lookup!A:D,4,FALSE)</f>
        <v>E31000039</v>
      </c>
      <c r="E1113" s="34" t="s">
        <v>177</v>
      </c>
      <c r="F1113" s="34" t="s">
        <v>157</v>
      </c>
      <c r="G1113" s="35">
        <v>37</v>
      </c>
      <c r="I1113" s="35">
        <v>37</v>
      </c>
      <c r="J1113" s="67">
        <f t="shared" si="5"/>
        <v>0</v>
      </c>
    </row>
    <row r="1114" spans="1:10" s="34" customFormat="1" hidden="1" x14ac:dyDescent="0.35">
      <c r="A1114" s="34">
        <v>2018</v>
      </c>
      <c r="B1114" s="34" t="s">
        <v>69</v>
      </c>
      <c r="C1114" s="34" t="str">
        <f>VLOOKUP(B1114,lookup!A:C,3,FALSE)</f>
        <v>Non Metropolitan Fire Authorities</v>
      </c>
      <c r="D1114" s="34" t="str">
        <f>VLOOKUP(B1114,lookup!A:D,4,FALSE)</f>
        <v>E31000039</v>
      </c>
      <c r="E1114" s="34" t="s">
        <v>169</v>
      </c>
      <c r="F1114" s="34" t="s">
        <v>149</v>
      </c>
      <c r="G1114" s="35">
        <v>0</v>
      </c>
      <c r="I1114" s="35">
        <v>0</v>
      </c>
      <c r="J1114" s="67">
        <f t="shared" si="5"/>
        <v>0</v>
      </c>
    </row>
    <row r="1115" spans="1:10" s="34" customFormat="1" hidden="1" x14ac:dyDescent="0.35">
      <c r="A1115" s="34">
        <v>2018</v>
      </c>
      <c r="B1115" s="34" t="s">
        <v>69</v>
      </c>
      <c r="C1115" s="34" t="str">
        <f>VLOOKUP(B1115,lookup!A:C,3,FALSE)</f>
        <v>Non Metropolitan Fire Authorities</v>
      </c>
      <c r="D1115" s="34" t="str">
        <f>VLOOKUP(B1115,lookup!A:D,4,FALSE)</f>
        <v>E31000039</v>
      </c>
      <c r="E1115" s="34" t="s">
        <v>170</v>
      </c>
      <c r="F1115" s="34" t="s">
        <v>149</v>
      </c>
      <c r="G1115" s="35">
        <v>0</v>
      </c>
      <c r="I1115" s="35">
        <v>0</v>
      </c>
      <c r="J1115" s="67">
        <f t="shared" si="5"/>
        <v>0</v>
      </c>
    </row>
    <row r="1116" spans="1:10" s="34" customFormat="1" hidden="1" x14ac:dyDescent="0.35">
      <c r="A1116" s="34">
        <v>2018</v>
      </c>
      <c r="B1116" s="34" t="s">
        <v>69</v>
      </c>
      <c r="C1116" s="34" t="str">
        <f>VLOOKUP(B1116,lookup!A:C,3,FALSE)</f>
        <v>Non Metropolitan Fire Authorities</v>
      </c>
      <c r="D1116" s="34" t="str">
        <f>VLOOKUP(B1116,lookup!A:D,4,FALSE)</f>
        <v>E31000039</v>
      </c>
      <c r="E1116" s="34" t="s">
        <v>168</v>
      </c>
      <c r="F1116" s="34" t="s">
        <v>149</v>
      </c>
      <c r="G1116" s="35">
        <v>0</v>
      </c>
      <c r="I1116" s="35">
        <v>0</v>
      </c>
      <c r="J1116" s="67">
        <f t="shared" si="5"/>
        <v>0</v>
      </c>
    </row>
    <row r="1117" spans="1:10" s="34" customFormat="1" hidden="1" x14ac:dyDescent="0.35">
      <c r="A1117" s="34">
        <v>2018</v>
      </c>
      <c r="B1117" s="34" t="s">
        <v>69</v>
      </c>
      <c r="C1117" s="34" t="str">
        <f>VLOOKUP(B1117,lookup!A:C,3,FALSE)</f>
        <v>Non Metropolitan Fire Authorities</v>
      </c>
      <c r="D1117" s="34" t="str">
        <f>VLOOKUP(B1117,lookup!A:D,4,FALSE)</f>
        <v>E31000039</v>
      </c>
      <c r="E1117" s="34" t="s">
        <v>177</v>
      </c>
      <c r="F1117" s="34" t="s">
        <v>149</v>
      </c>
      <c r="G1117" s="35">
        <v>0</v>
      </c>
      <c r="I1117" s="35">
        <v>0</v>
      </c>
      <c r="J1117" s="67">
        <f t="shared" si="5"/>
        <v>0</v>
      </c>
    </row>
    <row r="1118" spans="1:10" s="34" customFormat="1" hidden="1" x14ac:dyDescent="0.35">
      <c r="A1118" s="34">
        <v>2018</v>
      </c>
      <c r="B1118" s="34" t="s">
        <v>69</v>
      </c>
      <c r="C1118" s="34" t="str">
        <f>VLOOKUP(B1118,lookup!A:C,3,FALSE)</f>
        <v>Non Metropolitan Fire Authorities</v>
      </c>
      <c r="D1118" s="34" t="str">
        <f>VLOOKUP(B1118,lookup!A:D,4,FALSE)</f>
        <v>E31000039</v>
      </c>
      <c r="E1118" s="34" t="s">
        <v>169</v>
      </c>
      <c r="F1118" s="34" t="s">
        <v>150</v>
      </c>
      <c r="G1118" s="35">
        <v>0</v>
      </c>
      <c r="I1118" s="35">
        <v>0</v>
      </c>
      <c r="J1118" s="67">
        <f t="shared" si="5"/>
        <v>0</v>
      </c>
    </row>
    <row r="1119" spans="1:10" s="34" customFormat="1" hidden="1" x14ac:dyDescent="0.35">
      <c r="A1119" s="34">
        <v>2018</v>
      </c>
      <c r="B1119" s="34" t="s">
        <v>69</v>
      </c>
      <c r="C1119" s="34" t="str">
        <f>VLOOKUP(B1119,lookup!A:C,3,FALSE)</f>
        <v>Non Metropolitan Fire Authorities</v>
      </c>
      <c r="D1119" s="34" t="str">
        <f>VLOOKUP(B1119,lookup!A:D,4,FALSE)</f>
        <v>E31000039</v>
      </c>
      <c r="E1119" s="34" t="s">
        <v>170</v>
      </c>
      <c r="F1119" s="34" t="s">
        <v>150</v>
      </c>
      <c r="G1119" s="35">
        <v>0</v>
      </c>
      <c r="I1119" s="35">
        <v>0</v>
      </c>
      <c r="J1119" s="67">
        <f t="shared" si="5"/>
        <v>0</v>
      </c>
    </row>
    <row r="1120" spans="1:10" s="34" customFormat="1" hidden="1" x14ac:dyDescent="0.35">
      <c r="A1120" s="34">
        <v>2018</v>
      </c>
      <c r="B1120" s="34" t="s">
        <v>69</v>
      </c>
      <c r="C1120" s="34" t="str">
        <f>VLOOKUP(B1120,lookup!A:C,3,FALSE)</f>
        <v>Non Metropolitan Fire Authorities</v>
      </c>
      <c r="D1120" s="34" t="str">
        <f>VLOOKUP(B1120,lookup!A:D,4,FALSE)</f>
        <v>E31000039</v>
      </c>
      <c r="E1120" s="34" t="s">
        <v>168</v>
      </c>
      <c r="F1120" s="34" t="s">
        <v>150</v>
      </c>
      <c r="G1120" s="35">
        <v>0</v>
      </c>
      <c r="I1120" s="35">
        <v>0</v>
      </c>
      <c r="J1120" s="67">
        <f t="shared" si="5"/>
        <v>0</v>
      </c>
    </row>
    <row r="1121" spans="1:10" s="34" customFormat="1" hidden="1" x14ac:dyDescent="0.35">
      <c r="A1121" s="34">
        <v>2018</v>
      </c>
      <c r="B1121" s="34" t="s">
        <v>69</v>
      </c>
      <c r="C1121" s="34" t="str">
        <f>VLOOKUP(B1121,lookup!A:C,3,FALSE)</f>
        <v>Non Metropolitan Fire Authorities</v>
      </c>
      <c r="D1121" s="34" t="str">
        <f>VLOOKUP(B1121,lookup!A:D,4,FALSE)</f>
        <v>E31000039</v>
      </c>
      <c r="E1121" s="34" t="s">
        <v>177</v>
      </c>
      <c r="F1121" s="34" t="s">
        <v>150</v>
      </c>
      <c r="G1121" s="35">
        <v>0</v>
      </c>
      <c r="I1121" s="35">
        <v>0</v>
      </c>
      <c r="J1121" s="67">
        <f t="shared" si="5"/>
        <v>0</v>
      </c>
    </row>
    <row r="1122" spans="1:10" s="34" customFormat="1" hidden="1" x14ac:dyDescent="0.35">
      <c r="A1122" s="34">
        <v>2018</v>
      </c>
      <c r="B1122" s="34" t="s">
        <v>72</v>
      </c>
      <c r="C1122" s="34" t="str">
        <f>VLOOKUP(B1122,lookup!A:C,3,FALSE)</f>
        <v>Non Metropolitan Fire Authorities</v>
      </c>
      <c r="D1122" s="34" t="str">
        <f>VLOOKUP(B1122,lookup!A:D,4,FALSE)</f>
        <v>E31000022</v>
      </c>
      <c r="E1122" s="34" t="s">
        <v>169</v>
      </c>
      <c r="F1122" s="34" t="s">
        <v>156</v>
      </c>
      <c r="G1122" s="35">
        <v>3</v>
      </c>
      <c r="I1122" s="35">
        <v>3</v>
      </c>
      <c r="J1122" s="67">
        <f t="shared" si="5"/>
        <v>0</v>
      </c>
    </row>
    <row r="1123" spans="1:10" s="34" customFormat="1" hidden="1" x14ac:dyDescent="0.35">
      <c r="A1123" s="34">
        <v>2018</v>
      </c>
      <c r="B1123" s="34" t="s">
        <v>72</v>
      </c>
      <c r="C1123" s="34" t="str">
        <f>VLOOKUP(B1123,lookup!A:C,3,FALSE)</f>
        <v>Non Metropolitan Fire Authorities</v>
      </c>
      <c r="D1123" s="34" t="str">
        <f>VLOOKUP(B1123,lookup!A:D,4,FALSE)</f>
        <v>E31000022</v>
      </c>
      <c r="E1123" s="34" t="s">
        <v>170</v>
      </c>
      <c r="F1123" s="34" t="s">
        <v>156</v>
      </c>
      <c r="G1123" s="35">
        <v>458</v>
      </c>
      <c r="I1123" s="35">
        <v>439</v>
      </c>
      <c r="J1123" s="67">
        <f t="shared" ref="J1123:J1186" si="6">I1123-G1123</f>
        <v>-19</v>
      </c>
    </row>
    <row r="1124" spans="1:10" s="34" customFormat="1" hidden="1" x14ac:dyDescent="0.35">
      <c r="A1124" s="34">
        <v>2018</v>
      </c>
      <c r="B1124" s="34" t="s">
        <v>72</v>
      </c>
      <c r="C1124" s="34" t="str">
        <f>VLOOKUP(B1124,lookup!A:C,3,FALSE)</f>
        <v>Non Metropolitan Fire Authorities</v>
      </c>
      <c r="D1124" s="34" t="str">
        <f>VLOOKUP(B1124,lookup!A:D,4,FALSE)</f>
        <v>E31000022</v>
      </c>
      <c r="E1124" s="34" t="s">
        <v>168</v>
      </c>
      <c r="F1124" s="34" t="s">
        <v>156</v>
      </c>
      <c r="G1124" s="35">
        <v>9</v>
      </c>
      <c r="I1124" s="35">
        <v>9</v>
      </c>
      <c r="J1124" s="67">
        <f t="shared" si="6"/>
        <v>0</v>
      </c>
    </row>
    <row r="1125" spans="1:10" s="34" customFormat="1" hidden="1" x14ac:dyDescent="0.35">
      <c r="A1125" s="34">
        <v>2018</v>
      </c>
      <c r="B1125" s="34" t="s">
        <v>72</v>
      </c>
      <c r="C1125" s="34" t="str">
        <f>VLOOKUP(B1125,lookup!A:C,3,FALSE)</f>
        <v>Non Metropolitan Fire Authorities</v>
      </c>
      <c r="D1125" s="34" t="str">
        <f>VLOOKUP(B1125,lookup!A:D,4,FALSE)</f>
        <v>E31000022</v>
      </c>
      <c r="E1125" s="34" t="s">
        <v>167</v>
      </c>
      <c r="F1125" s="34" t="s">
        <v>156</v>
      </c>
      <c r="G1125" s="35">
        <v>214</v>
      </c>
      <c r="I1125" s="35">
        <v>212</v>
      </c>
      <c r="J1125" s="67">
        <f t="shared" si="6"/>
        <v>-2</v>
      </c>
    </row>
    <row r="1126" spans="1:10" s="34" customFormat="1" hidden="1" x14ac:dyDescent="0.35">
      <c r="A1126" s="34">
        <v>2018</v>
      </c>
      <c r="B1126" s="34" t="s">
        <v>72</v>
      </c>
      <c r="C1126" s="34" t="str">
        <f>VLOOKUP(B1126,lookup!A:C,3,FALSE)</f>
        <v>Non Metropolitan Fire Authorities</v>
      </c>
      <c r="D1126" s="34" t="str">
        <f>VLOOKUP(B1126,lookup!A:D,4,FALSE)</f>
        <v>E31000022</v>
      </c>
      <c r="E1126" s="34" t="s">
        <v>169</v>
      </c>
      <c r="F1126" s="34" t="s">
        <v>157</v>
      </c>
      <c r="G1126" s="35">
        <v>4</v>
      </c>
      <c r="I1126" s="35">
        <v>3</v>
      </c>
      <c r="J1126" s="67">
        <f t="shared" si="6"/>
        <v>-1</v>
      </c>
    </row>
    <row r="1127" spans="1:10" s="34" customFormat="1" hidden="1" x14ac:dyDescent="0.35">
      <c r="A1127" s="34">
        <v>2018</v>
      </c>
      <c r="B1127" s="34" t="s">
        <v>72</v>
      </c>
      <c r="C1127" s="34" t="str">
        <f>VLOOKUP(B1127,lookup!A:C,3,FALSE)</f>
        <v>Non Metropolitan Fire Authorities</v>
      </c>
      <c r="D1127" s="34" t="str">
        <f>VLOOKUP(B1127,lookup!A:D,4,FALSE)</f>
        <v>E31000022</v>
      </c>
      <c r="E1127" s="34" t="s">
        <v>170</v>
      </c>
      <c r="F1127" s="34" t="s">
        <v>157</v>
      </c>
      <c r="G1127" s="35">
        <v>288</v>
      </c>
      <c r="I1127" s="35">
        <v>278</v>
      </c>
      <c r="J1127" s="67">
        <f t="shared" si="6"/>
        <v>-10</v>
      </c>
    </row>
    <row r="1128" spans="1:10" s="34" customFormat="1" hidden="1" x14ac:dyDescent="0.35">
      <c r="A1128" s="34">
        <v>2018</v>
      </c>
      <c r="B1128" s="34" t="s">
        <v>72</v>
      </c>
      <c r="C1128" s="34" t="str">
        <f>VLOOKUP(B1128,lookup!A:C,3,FALSE)</f>
        <v>Non Metropolitan Fire Authorities</v>
      </c>
      <c r="D1128" s="34" t="str">
        <f>VLOOKUP(B1128,lookup!A:D,4,FALSE)</f>
        <v>E31000022</v>
      </c>
      <c r="E1128" s="34" t="s">
        <v>168</v>
      </c>
      <c r="F1128" s="34" t="s">
        <v>157</v>
      </c>
      <c r="G1128" s="35">
        <v>2</v>
      </c>
      <c r="I1128" s="35">
        <v>1</v>
      </c>
      <c r="J1128" s="67">
        <f t="shared" si="6"/>
        <v>-1</v>
      </c>
    </row>
    <row r="1129" spans="1:10" s="34" customFormat="1" hidden="1" x14ac:dyDescent="0.35">
      <c r="A1129" s="34">
        <v>2018</v>
      </c>
      <c r="B1129" s="34" t="s">
        <v>72</v>
      </c>
      <c r="C1129" s="34" t="str">
        <f>VLOOKUP(B1129,lookup!A:C,3,FALSE)</f>
        <v>Non Metropolitan Fire Authorities</v>
      </c>
      <c r="D1129" s="34" t="str">
        <f>VLOOKUP(B1129,lookup!A:D,4,FALSE)</f>
        <v>E31000022</v>
      </c>
      <c r="E1129" s="34" t="s">
        <v>167</v>
      </c>
      <c r="F1129" s="34" t="s">
        <v>157</v>
      </c>
      <c r="G1129" s="35">
        <v>155</v>
      </c>
      <c r="I1129" s="35">
        <v>154</v>
      </c>
      <c r="J1129" s="67">
        <f t="shared" si="6"/>
        <v>-1</v>
      </c>
    </row>
    <row r="1130" spans="1:10" s="34" customFormat="1" hidden="1" x14ac:dyDescent="0.35">
      <c r="A1130" s="34">
        <v>2018</v>
      </c>
      <c r="B1130" s="34" t="s">
        <v>72</v>
      </c>
      <c r="C1130" s="34" t="str">
        <f>VLOOKUP(B1130,lookup!A:C,3,FALSE)</f>
        <v>Non Metropolitan Fire Authorities</v>
      </c>
      <c r="D1130" s="34" t="str">
        <f>VLOOKUP(B1130,lookup!A:D,4,FALSE)</f>
        <v>E31000022</v>
      </c>
      <c r="E1130" s="34" t="s">
        <v>169</v>
      </c>
      <c r="F1130" s="34" t="s">
        <v>149</v>
      </c>
      <c r="G1130" s="35">
        <v>0</v>
      </c>
      <c r="I1130" s="35">
        <v>0</v>
      </c>
      <c r="J1130" s="67">
        <f t="shared" si="6"/>
        <v>0</v>
      </c>
    </row>
    <row r="1131" spans="1:10" s="34" customFormat="1" hidden="1" x14ac:dyDescent="0.35">
      <c r="A1131" s="34">
        <v>2018</v>
      </c>
      <c r="B1131" s="34" t="s">
        <v>72</v>
      </c>
      <c r="C1131" s="34" t="str">
        <f>VLOOKUP(B1131,lookup!A:C,3,FALSE)</f>
        <v>Non Metropolitan Fire Authorities</v>
      </c>
      <c r="D1131" s="34" t="str">
        <f>VLOOKUP(B1131,lookup!A:D,4,FALSE)</f>
        <v>E31000022</v>
      </c>
      <c r="E1131" s="34" t="s">
        <v>170</v>
      </c>
      <c r="F1131" s="34" t="s">
        <v>149</v>
      </c>
      <c r="G1131" s="35">
        <v>23</v>
      </c>
      <c r="I1131" s="35">
        <v>21</v>
      </c>
      <c r="J1131" s="67">
        <f t="shared" si="6"/>
        <v>-2</v>
      </c>
    </row>
    <row r="1132" spans="1:10" s="34" customFormat="1" hidden="1" x14ac:dyDescent="0.35">
      <c r="A1132" s="34">
        <v>2018</v>
      </c>
      <c r="B1132" s="34" t="s">
        <v>72</v>
      </c>
      <c r="C1132" s="34" t="str">
        <f>VLOOKUP(B1132,lookup!A:C,3,FALSE)</f>
        <v>Non Metropolitan Fire Authorities</v>
      </c>
      <c r="D1132" s="34" t="str">
        <f>VLOOKUP(B1132,lookup!A:D,4,FALSE)</f>
        <v>E31000022</v>
      </c>
      <c r="E1132" s="34" t="s">
        <v>168</v>
      </c>
      <c r="F1132" s="34" t="s">
        <v>149</v>
      </c>
      <c r="G1132" s="35">
        <v>0</v>
      </c>
      <c r="I1132" s="35">
        <v>0</v>
      </c>
      <c r="J1132" s="67">
        <f t="shared" si="6"/>
        <v>0</v>
      </c>
    </row>
    <row r="1133" spans="1:10" s="34" customFormat="1" hidden="1" x14ac:dyDescent="0.35">
      <c r="A1133" s="34">
        <v>2018</v>
      </c>
      <c r="B1133" s="34" t="s">
        <v>72</v>
      </c>
      <c r="C1133" s="34" t="str">
        <f>VLOOKUP(B1133,lookup!A:C,3,FALSE)</f>
        <v>Non Metropolitan Fire Authorities</v>
      </c>
      <c r="D1133" s="34" t="str">
        <f>VLOOKUP(B1133,lookup!A:D,4,FALSE)</f>
        <v>E31000022</v>
      </c>
      <c r="E1133" s="34" t="s">
        <v>167</v>
      </c>
      <c r="F1133" s="34" t="s">
        <v>149</v>
      </c>
      <c r="G1133" s="35">
        <v>15</v>
      </c>
      <c r="I1133" s="35">
        <v>13</v>
      </c>
      <c r="J1133" s="67">
        <f t="shared" si="6"/>
        <v>-2</v>
      </c>
    </row>
    <row r="1134" spans="1:10" s="34" customFormat="1" hidden="1" x14ac:dyDescent="0.35">
      <c r="A1134" s="34">
        <v>2018</v>
      </c>
      <c r="B1134" s="34" t="s">
        <v>72</v>
      </c>
      <c r="C1134" s="34" t="str">
        <f>VLOOKUP(B1134,lookup!A:C,3,FALSE)</f>
        <v>Non Metropolitan Fire Authorities</v>
      </c>
      <c r="D1134" s="34" t="str">
        <f>VLOOKUP(B1134,lookup!A:D,4,FALSE)</f>
        <v>E31000022</v>
      </c>
      <c r="E1134" s="34" t="s">
        <v>169</v>
      </c>
      <c r="F1134" s="34" t="s">
        <v>150</v>
      </c>
      <c r="G1134" s="35">
        <v>2</v>
      </c>
      <c r="I1134" s="35">
        <v>2</v>
      </c>
      <c r="J1134" s="67">
        <f t="shared" si="6"/>
        <v>0</v>
      </c>
    </row>
    <row r="1135" spans="1:10" s="34" customFormat="1" hidden="1" x14ac:dyDescent="0.35">
      <c r="A1135" s="34">
        <v>2018</v>
      </c>
      <c r="B1135" s="34" t="s">
        <v>72</v>
      </c>
      <c r="C1135" s="34" t="str">
        <f>VLOOKUP(B1135,lookup!A:C,3,FALSE)</f>
        <v>Non Metropolitan Fire Authorities</v>
      </c>
      <c r="D1135" s="34" t="str">
        <f>VLOOKUP(B1135,lookup!A:D,4,FALSE)</f>
        <v>E31000022</v>
      </c>
      <c r="E1135" s="34" t="s">
        <v>170</v>
      </c>
      <c r="F1135" s="34" t="s">
        <v>150</v>
      </c>
      <c r="G1135" s="35">
        <v>187</v>
      </c>
      <c r="I1135" s="35">
        <v>185</v>
      </c>
      <c r="J1135" s="67">
        <f t="shared" si="6"/>
        <v>-2</v>
      </c>
    </row>
    <row r="1136" spans="1:10" s="34" customFormat="1" hidden="1" x14ac:dyDescent="0.35">
      <c r="A1136" s="34">
        <v>2018</v>
      </c>
      <c r="B1136" s="34" t="s">
        <v>72</v>
      </c>
      <c r="C1136" s="34" t="str">
        <f>VLOOKUP(B1136,lookup!A:C,3,FALSE)</f>
        <v>Non Metropolitan Fire Authorities</v>
      </c>
      <c r="D1136" s="34" t="str">
        <f>VLOOKUP(B1136,lookup!A:D,4,FALSE)</f>
        <v>E31000022</v>
      </c>
      <c r="E1136" s="34" t="s">
        <v>168</v>
      </c>
      <c r="F1136" s="34" t="s">
        <v>150</v>
      </c>
      <c r="G1136" s="35">
        <v>2</v>
      </c>
      <c r="I1136" s="35">
        <v>2</v>
      </c>
      <c r="J1136" s="67">
        <f t="shared" si="6"/>
        <v>0</v>
      </c>
    </row>
    <row r="1137" spans="1:10" s="34" customFormat="1" hidden="1" x14ac:dyDescent="0.35">
      <c r="A1137" s="34">
        <v>2018</v>
      </c>
      <c r="B1137" s="34" t="s">
        <v>72</v>
      </c>
      <c r="C1137" s="34" t="str">
        <f>VLOOKUP(B1137,lookup!A:C,3,FALSE)</f>
        <v>Non Metropolitan Fire Authorities</v>
      </c>
      <c r="D1137" s="34" t="str">
        <f>VLOOKUP(B1137,lookup!A:D,4,FALSE)</f>
        <v>E31000022</v>
      </c>
      <c r="E1137" s="34" t="s">
        <v>167</v>
      </c>
      <c r="F1137" s="34" t="s">
        <v>150</v>
      </c>
      <c r="G1137" s="35">
        <v>72</v>
      </c>
      <c r="I1137" s="35">
        <v>71</v>
      </c>
      <c r="J1137" s="67">
        <f t="shared" si="6"/>
        <v>-1</v>
      </c>
    </row>
    <row r="1138" spans="1:10" s="34" customFormat="1" hidden="1" x14ac:dyDescent="0.35">
      <c r="A1138" s="34">
        <v>2018</v>
      </c>
      <c r="B1138" s="34" t="s">
        <v>75</v>
      </c>
      <c r="C1138" s="34" t="str">
        <f>VLOOKUP(B1138,lookup!A:C,3,FALSE)</f>
        <v>Non Metropolitan Fire Authorities</v>
      </c>
      <c r="D1138" s="34" t="str">
        <f>VLOOKUP(B1138,lookup!A:D,4,FALSE)</f>
        <v>E31000023</v>
      </c>
      <c r="E1138" s="34" t="s">
        <v>169</v>
      </c>
      <c r="F1138" s="34" t="s">
        <v>156</v>
      </c>
      <c r="G1138" s="35">
        <v>1</v>
      </c>
      <c r="I1138" s="35">
        <v>1</v>
      </c>
      <c r="J1138" s="67">
        <f t="shared" si="6"/>
        <v>0</v>
      </c>
    </row>
    <row r="1139" spans="1:10" s="34" customFormat="1" hidden="1" x14ac:dyDescent="0.35">
      <c r="A1139" s="34">
        <v>2018</v>
      </c>
      <c r="B1139" s="34" t="s">
        <v>75</v>
      </c>
      <c r="C1139" s="34" t="str">
        <f>VLOOKUP(B1139,lookup!A:C,3,FALSE)</f>
        <v>Non Metropolitan Fire Authorities</v>
      </c>
      <c r="D1139" s="34" t="str">
        <f>VLOOKUP(B1139,lookup!A:D,4,FALSE)</f>
        <v>E31000023</v>
      </c>
      <c r="E1139" s="34" t="s">
        <v>170</v>
      </c>
      <c r="F1139" s="34" t="s">
        <v>156</v>
      </c>
      <c r="G1139" s="35">
        <v>83</v>
      </c>
      <c r="I1139" s="35">
        <v>83</v>
      </c>
      <c r="J1139" s="67">
        <f t="shared" si="6"/>
        <v>0</v>
      </c>
    </row>
    <row r="1140" spans="1:10" s="34" customFormat="1" hidden="1" x14ac:dyDescent="0.35">
      <c r="A1140" s="34">
        <v>2018</v>
      </c>
      <c r="B1140" s="34" t="s">
        <v>75</v>
      </c>
      <c r="C1140" s="34" t="str">
        <f>VLOOKUP(B1140,lookup!A:C,3,FALSE)</f>
        <v>Non Metropolitan Fire Authorities</v>
      </c>
      <c r="D1140" s="34" t="str">
        <f>VLOOKUP(B1140,lookup!A:D,4,FALSE)</f>
        <v>E31000023</v>
      </c>
      <c r="E1140" s="34" t="s">
        <v>168</v>
      </c>
      <c r="F1140" s="34" t="s">
        <v>156</v>
      </c>
      <c r="G1140" s="35">
        <v>4</v>
      </c>
      <c r="I1140" s="35">
        <v>4</v>
      </c>
      <c r="J1140" s="67">
        <f t="shared" si="6"/>
        <v>0</v>
      </c>
    </row>
    <row r="1141" spans="1:10" s="34" customFormat="1" hidden="1" x14ac:dyDescent="0.35">
      <c r="A1141" s="34">
        <v>2018</v>
      </c>
      <c r="B1141" s="34" t="s">
        <v>75</v>
      </c>
      <c r="C1141" s="34" t="str">
        <f>VLOOKUP(B1141,lookup!A:C,3,FALSE)</f>
        <v>Non Metropolitan Fire Authorities</v>
      </c>
      <c r="D1141" s="34" t="str">
        <f>VLOOKUP(B1141,lookup!A:D,4,FALSE)</f>
        <v>E31000023</v>
      </c>
      <c r="E1141" s="34" t="s">
        <v>167</v>
      </c>
      <c r="F1141" s="34" t="s">
        <v>156</v>
      </c>
      <c r="G1141" s="35">
        <v>520</v>
      </c>
      <c r="I1141" s="35">
        <v>520</v>
      </c>
      <c r="J1141" s="67">
        <f t="shared" si="6"/>
        <v>0</v>
      </c>
    </row>
    <row r="1142" spans="1:10" s="34" customFormat="1" hidden="1" x14ac:dyDescent="0.35">
      <c r="A1142" s="34">
        <v>2018</v>
      </c>
      <c r="B1142" s="34" t="s">
        <v>75</v>
      </c>
      <c r="C1142" s="34" t="str">
        <f>VLOOKUP(B1142,lookup!A:C,3,FALSE)</f>
        <v>Non Metropolitan Fire Authorities</v>
      </c>
      <c r="D1142" s="34" t="str">
        <f>VLOOKUP(B1142,lookup!A:D,4,FALSE)</f>
        <v>E31000023</v>
      </c>
      <c r="E1142" s="34" t="s">
        <v>169</v>
      </c>
      <c r="F1142" s="34" t="s">
        <v>157</v>
      </c>
      <c r="G1142" s="35">
        <v>0</v>
      </c>
      <c r="I1142" s="35">
        <v>0</v>
      </c>
      <c r="J1142" s="67">
        <f t="shared" si="6"/>
        <v>0</v>
      </c>
    </row>
    <row r="1143" spans="1:10" s="34" customFormat="1" hidden="1" x14ac:dyDescent="0.35">
      <c r="A1143" s="34">
        <v>2018</v>
      </c>
      <c r="B1143" s="34" t="s">
        <v>75</v>
      </c>
      <c r="C1143" s="34" t="str">
        <f>VLOOKUP(B1143,lookup!A:C,3,FALSE)</f>
        <v>Non Metropolitan Fire Authorities</v>
      </c>
      <c r="D1143" s="34" t="str">
        <f>VLOOKUP(B1143,lookup!A:D,4,FALSE)</f>
        <v>E31000023</v>
      </c>
      <c r="E1143" s="34" t="s">
        <v>170</v>
      </c>
      <c r="F1143" s="34" t="s">
        <v>157</v>
      </c>
      <c r="G1143" s="35">
        <v>162</v>
      </c>
      <c r="I1143" s="35">
        <v>162</v>
      </c>
      <c r="J1143" s="67">
        <f t="shared" si="6"/>
        <v>0</v>
      </c>
    </row>
    <row r="1144" spans="1:10" s="34" customFormat="1" hidden="1" x14ac:dyDescent="0.35">
      <c r="A1144" s="34">
        <v>2018</v>
      </c>
      <c r="B1144" s="34" t="s">
        <v>75</v>
      </c>
      <c r="C1144" s="34" t="str">
        <f>VLOOKUP(B1144,lookup!A:C,3,FALSE)</f>
        <v>Non Metropolitan Fire Authorities</v>
      </c>
      <c r="D1144" s="34" t="str">
        <f>VLOOKUP(B1144,lookup!A:D,4,FALSE)</f>
        <v>E31000023</v>
      </c>
      <c r="E1144" s="34" t="s">
        <v>168</v>
      </c>
      <c r="F1144" s="34" t="s">
        <v>157</v>
      </c>
      <c r="G1144" s="35">
        <v>2</v>
      </c>
      <c r="I1144" s="35">
        <v>2</v>
      </c>
      <c r="J1144" s="67">
        <f t="shared" si="6"/>
        <v>0</v>
      </c>
    </row>
    <row r="1145" spans="1:10" s="34" customFormat="1" hidden="1" x14ac:dyDescent="0.35">
      <c r="A1145" s="34">
        <v>2018</v>
      </c>
      <c r="B1145" s="34" t="s">
        <v>75</v>
      </c>
      <c r="C1145" s="34" t="str">
        <f>VLOOKUP(B1145,lookup!A:C,3,FALSE)</f>
        <v>Non Metropolitan Fire Authorities</v>
      </c>
      <c r="D1145" s="34" t="str">
        <f>VLOOKUP(B1145,lookup!A:D,4,FALSE)</f>
        <v>E31000023</v>
      </c>
      <c r="E1145" s="34" t="s">
        <v>167</v>
      </c>
      <c r="F1145" s="34" t="s">
        <v>157</v>
      </c>
      <c r="G1145" s="35">
        <v>241</v>
      </c>
      <c r="I1145" s="35">
        <v>241</v>
      </c>
      <c r="J1145" s="67">
        <f t="shared" si="6"/>
        <v>0</v>
      </c>
    </row>
    <row r="1146" spans="1:10" s="34" customFormat="1" hidden="1" x14ac:dyDescent="0.35">
      <c r="A1146" s="34">
        <v>2018</v>
      </c>
      <c r="B1146" s="34" t="s">
        <v>75</v>
      </c>
      <c r="C1146" s="34" t="str">
        <f>VLOOKUP(B1146,lookup!A:C,3,FALSE)</f>
        <v>Non Metropolitan Fire Authorities</v>
      </c>
      <c r="D1146" s="34" t="str">
        <f>VLOOKUP(B1146,lookup!A:D,4,FALSE)</f>
        <v>E31000023</v>
      </c>
      <c r="E1146" s="34" t="s">
        <v>169</v>
      </c>
      <c r="F1146" s="34" t="s">
        <v>149</v>
      </c>
      <c r="G1146" s="35">
        <v>0</v>
      </c>
      <c r="I1146" s="35">
        <v>0</v>
      </c>
      <c r="J1146" s="67">
        <f t="shared" si="6"/>
        <v>0</v>
      </c>
    </row>
    <row r="1147" spans="1:10" s="34" customFormat="1" hidden="1" x14ac:dyDescent="0.35">
      <c r="A1147" s="34">
        <v>2018</v>
      </c>
      <c r="B1147" s="34" t="s">
        <v>75</v>
      </c>
      <c r="C1147" s="34" t="str">
        <f>VLOOKUP(B1147,lookup!A:C,3,FALSE)</f>
        <v>Non Metropolitan Fire Authorities</v>
      </c>
      <c r="D1147" s="34" t="str">
        <f>VLOOKUP(B1147,lookup!A:D,4,FALSE)</f>
        <v>E31000023</v>
      </c>
      <c r="E1147" s="34" t="s">
        <v>170</v>
      </c>
      <c r="F1147" s="34" t="s">
        <v>149</v>
      </c>
      <c r="G1147" s="35">
        <v>0</v>
      </c>
      <c r="I1147" s="35">
        <v>0</v>
      </c>
      <c r="J1147" s="67">
        <f t="shared" si="6"/>
        <v>0</v>
      </c>
    </row>
    <row r="1148" spans="1:10" s="34" customFormat="1" hidden="1" x14ac:dyDescent="0.35">
      <c r="A1148" s="34">
        <v>2018</v>
      </c>
      <c r="B1148" s="34" t="s">
        <v>75</v>
      </c>
      <c r="C1148" s="34" t="str">
        <f>VLOOKUP(B1148,lookup!A:C,3,FALSE)</f>
        <v>Non Metropolitan Fire Authorities</v>
      </c>
      <c r="D1148" s="34" t="str">
        <f>VLOOKUP(B1148,lookup!A:D,4,FALSE)</f>
        <v>E31000023</v>
      </c>
      <c r="E1148" s="34" t="s">
        <v>168</v>
      </c>
      <c r="F1148" s="34" t="s">
        <v>149</v>
      </c>
      <c r="G1148" s="35">
        <v>0</v>
      </c>
      <c r="I1148" s="35">
        <v>0</v>
      </c>
      <c r="J1148" s="67">
        <f t="shared" si="6"/>
        <v>0</v>
      </c>
    </row>
    <row r="1149" spans="1:10" s="34" customFormat="1" hidden="1" x14ac:dyDescent="0.35">
      <c r="A1149" s="34">
        <v>2018</v>
      </c>
      <c r="B1149" s="34" t="s">
        <v>75</v>
      </c>
      <c r="C1149" s="34" t="str">
        <f>VLOOKUP(B1149,lookup!A:C,3,FALSE)</f>
        <v>Non Metropolitan Fire Authorities</v>
      </c>
      <c r="D1149" s="34" t="str">
        <f>VLOOKUP(B1149,lookup!A:D,4,FALSE)</f>
        <v>E31000023</v>
      </c>
      <c r="E1149" s="34" t="s">
        <v>167</v>
      </c>
      <c r="F1149" s="34" t="s">
        <v>149</v>
      </c>
      <c r="G1149" s="35">
        <v>0</v>
      </c>
      <c r="I1149" s="35">
        <v>0</v>
      </c>
      <c r="J1149" s="67">
        <f t="shared" si="6"/>
        <v>0</v>
      </c>
    </row>
    <row r="1150" spans="1:10" s="34" customFormat="1" hidden="1" x14ac:dyDescent="0.35">
      <c r="A1150" s="34">
        <v>2018</v>
      </c>
      <c r="B1150" s="34" t="s">
        <v>75</v>
      </c>
      <c r="C1150" s="34" t="str">
        <f>VLOOKUP(B1150,lookup!A:C,3,FALSE)</f>
        <v>Non Metropolitan Fire Authorities</v>
      </c>
      <c r="D1150" s="34" t="str">
        <f>VLOOKUP(B1150,lookup!A:D,4,FALSE)</f>
        <v>E31000023</v>
      </c>
      <c r="E1150" s="34" t="s">
        <v>169</v>
      </c>
      <c r="F1150" s="34" t="s">
        <v>150</v>
      </c>
      <c r="G1150" s="35">
        <v>1</v>
      </c>
      <c r="I1150" s="35">
        <v>1</v>
      </c>
      <c r="J1150" s="67">
        <f t="shared" si="6"/>
        <v>0</v>
      </c>
    </row>
    <row r="1151" spans="1:10" s="34" customFormat="1" hidden="1" x14ac:dyDescent="0.35">
      <c r="A1151" s="34">
        <v>2018</v>
      </c>
      <c r="B1151" s="34" t="s">
        <v>75</v>
      </c>
      <c r="C1151" s="34" t="str">
        <f>VLOOKUP(B1151,lookup!A:C,3,FALSE)</f>
        <v>Non Metropolitan Fire Authorities</v>
      </c>
      <c r="D1151" s="34" t="str">
        <f>VLOOKUP(B1151,lookup!A:D,4,FALSE)</f>
        <v>E31000023</v>
      </c>
      <c r="E1151" s="34" t="s">
        <v>170</v>
      </c>
      <c r="F1151" s="34" t="s">
        <v>150</v>
      </c>
      <c r="G1151" s="35">
        <v>66</v>
      </c>
      <c r="I1151" s="35">
        <v>66</v>
      </c>
      <c r="J1151" s="67">
        <f t="shared" si="6"/>
        <v>0</v>
      </c>
    </row>
    <row r="1152" spans="1:10" s="34" customFormat="1" hidden="1" x14ac:dyDescent="0.35">
      <c r="A1152" s="34">
        <v>2018</v>
      </c>
      <c r="B1152" s="34" t="s">
        <v>75</v>
      </c>
      <c r="C1152" s="34" t="str">
        <f>VLOOKUP(B1152,lookup!A:C,3,FALSE)</f>
        <v>Non Metropolitan Fire Authorities</v>
      </c>
      <c r="D1152" s="34" t="str">
        <f>VLOOKUP(B1152,lookup!A:D,4,FALSE)</f>
        <v>E31000023</v>
      </c>
      <c r="E1152" s="34" t="s">
        <v>168</v>
      </c>
      <c r="F1152" s="34" t="s">
        <v>150</v>
      </c>
      <c r="G1152" s="35">
        <v>2</v>
      </c>
      <c r="I1152" s="35">
        <v>2</v>
      </c>
      <c r="J1152" s="67">
        <f t="shared" si="6"/>
        <v>0</v>
      </c>
    </row>
    <row r="1153" spans="1:10" s="34" customFormat="1" hidden="1" x14ac:dyDescent="0.35">
      <c r="A1153" s="34">
        <v>2018</v>
      </c>
      <c r="B1153" s="34" t="s">
        <v>75</v>
      </c>
      <c r="C1153" s="34" t="str">
        <f>VLOOKUP(B1153,lookup!A:C,3,FALSE)</f>
        <v>Non Metropolitan Fire Authorities</v>
      </c>
      <c r="D1153" s="34" t="str">
        <f>VLOOKUP(B1153,lookup!A:D,4,FALSE)</f>
        <v>E31000023</v>
      </c>
      <c r="E1153" s="34" t="s">
        <v>167</v>
      </c>
      <c r="F1153" s="34" t="s">
        <v>150</v>
      </c>
      <c r="G1153" s="35">
        <v>173</v>
      </c>
      <c r="I1153" s="35">
        <v>173</v>
      </c>
      <c r="J1153" s="67">
        <f t="shared" si="6"/>
        <v>0</v>
      </c>
    </row>
    <row r="1154" spans="1:10" s="34" customFormat="1" hidden="1" x14ac:dyDescent="0.35">
      <c r="A1154" s="34">
        <v>2018</v>
      </c>
      <c r="B1154" s="34" t="s">
        <v>78</v>
      </c>
      <c r="C1154" s="34" t="str">
        <f>VLOOKUP(B1154,lookup!A:C,3,FALSE)</f>
        <v>Non Metropolitan Fire Authorities</v>
      </c>
      <c r="D1154" s="34" t="str">
        <f>VLOOKUP(B1154,lookup!A:D,4,FALSE)</f>
        <v>E31000024</v>
      </c>
      <c r="E1154" s="34" t="s">
        <v>169</v>
      </c>
      <c r="F1154" s="34" t="s">
        <v>156</v>
      </c>
      <c r="G1154" s="35">
        <v>6</v>
      </c>
      <c r="I1154" s="35">
        <v>6</v>
      </c>
      <c r="J1154" s="67">
        <f t="shared" si="6"/>
        <v>0</v>
      </c>
    </row>
    <row r="1155" spans="1:10" s="34" customFormat="1" hidden="1" x14ac:dyDescent="0.35">
      <c r="A1155" s="34">
        <v>2018</v>
      </c>
      <c r="B1155" s="34" t="s">
        <v>78</v>
      </c>
      <c r="C1155" s="34" t="str">
        <f>VLOOKUP(B1155,lookup!A:C,3,FALSE)</f>
        <v>Non Metropolitan Fire Authorities</v>
      </c>
      <c r="D1155" s="34" t="str">
        <f>VLOOKUP(B1155,lookup!A:D,4,FALSE)</f>
        <v>E31000024</v>
      </c>
      <c r="E1155" s="34" t="s">
        <v>170</v>
      </c>
      <c r="F1155" s="34" t="s">
        <v>156</v>
      </c>
      <c r="G1155" s="35">
        <v>284</v>
      </c>
      <c r="I1155" s="35">
        <v>284</v>
      </c>
      <c r="J1155" s="67">
        <f t="shared" si="6"/>
        <v>0</v>
      </c>
    </row>
    <row r="1156" spans="1:10" s="34" customFormat="1" hidden="1" x14ac:dyDescent="0.35">
      <c r="A1156" s="34">
        <v>2018</v>
      </c>
      <c r="B1156" s="34" t="s">
        <v>78</v>
      </c>
      <c r="C1156" s="34" t="str">
        <f>VLOOKUP(B1156,lookup!A:C,3,FALSE)</f>
        <v>Non Metropolitan Fire Authorities</v>
      </c>
      <c r="D1156" s="34" t="str">
        <f>VLOOKUP(B1156,lookup!A:D,4,FALSE)</f>
        <v>E31000024</v>
      </c>
      <c r="E1156" s="34" t="s">
        <v>168</v>
      </c>
      <c r="F1156" s="34" t="s">
        <v>156</v>
      </c>
      <c r="G1156" s="35">
        <v>7</v>
      </c>
      <c r="I1156" s="35">
        <v>7</v>
      </c>
      <c r="J1156" s="67">
        <f t="shared" si="6"/>
        <v>0</v>
      </c>
    </row>
    <row r="1157" spans="1:10" s="34" customFormat="1" hidden="1" x14ac:dyDescent="0.35">
      <c r="A1157" s="34">
        <v>2018</v>
      </c>
      <c r="B1157" s="34" t="s">
        <v>78</v>
      </c>
      <c r="C1157" s="34" t="str">
        <f>VLOOKUP(B1157,lookup!A:C,3,FALSE)</f>
        <v>Non Metropolitan Fire Authorities</v>
      </c>
      <c r="D1157" s="34" t="str">
        <f>VLOOKUP(B1157,lookup!A:D,4,FALSE)</f>
        <v>E31000024</v>
      </c>
      <c r="E1157" s="34" t="s">
        <v>167</v>
      </c>
      <c r="F1157" s="34" t="s">
        <v>156</v>
      </c>
      <c r="G1157" s="35">
        <v>79</v>
      </c>
      <c r="I1157" s="35">
        <v>79</v>
      </c>
      <c r="J1157" s="67">
        <f t="shared" si="6"/>
        <v>0</v>
      </c>
    </row>
    <row r="1158" spans="1:10" s="34" customFormat="1" hidden="1" x14ac:dyDescent="0.35">
      <c r="A1158" s="34">
        <v>2018</v>
      </c>
      <c r="B1158" s="34" t="s">
        <v>78</v>
      </c>
      <c r="C1158" s="34" t="str">
        <f>VLOOKUP(B1158,lookup!A:C,3,FALSE)</f>
        <v>Non Metropolitan Fire Authorities</v>
      </c>
      <c r="D1158" s="34" t="str">
        <f>VLOOKUP(B1158,lookup!A:D,4,FALSE)</f>
        <v>E31000024</v>
      </c>
      <c r="E1158" s="34" t="s">
        <v>169</v>
      </c>
      <c r="F1158" s="34" t="s">
        <v>157</v>
      </c>
      <c r="G1158" s="35">
        <v>2</v>
      </c>
      <c r="I1158" s="35">
        <v>2</v>
      </c>
      <c r="J1158" s="67">
        <f t="shared" si="6"/>
        <v>0</v>
      </c>
    </row>
    <row r="1159" spans="1:10" s="34" customFormat="1" hidden="1" x14ac:dyDescent="0.35">
      <c r="A1159" s="34">
        <v>2018</v>
      </c>
      <c r="B1159" s="34" t="s">
        <v>78</v>
      </c>
      <c r="C1159" s="34" t="str">
        <f>VLOOKUP(B1159,lookup!A:C,3,FALSE)</f>
        <v>Non Metropolitan Fire Authorities</v>
      </c>
      <c r="D1159" s="34" t="str">
        <f>VLOOKUP(B1159,lookup!A:D,4,FALSE)</f>
        <v>E31000024</v>
      </c>
      <c r="E1159" s="34" t="s">
        <v>170</v>
      </c>
      <c r="F1159" s="34" t="s">
        <v>157</v>
      </c>
      <c r="G1159" s="35">
        <v>167</v>
      </c>
      <c r="I1159" s="35">
        <v>167</v>
      </c>
      <c r="J1159" s="67">
        <f t="shared" si="6"/>
        <v>0</v>
      </c>
    </row>
    <row r="1160" spans="1:10" s="34" customFormat="1" hidden="1" x14ac:dyDescent="0.35">
      <c r="A1160" s="34">
        <v>2018</v>
      </c>
      <c r="B1160" s="34" t="s">
        <v>78</v>
      </c>
      <c r="C1160" s="34" t="str">
        <f>VLOOKUP(B1160,lookup!A:C,3,FALSE)</f>
        <v>Non Metropolitan Fire Authorities</v>
      </c>
      <c r="D1160" s="34" t="str">
        <f>VLOOKUP(B1160,lookup!A:D,4,FALSE)</f>
        <v>E31000024</v>
      </c>
      <c r="E1160" s="34" t="s">
        <v>168</v>
      </c>
      <c r="F1160" s="34" t="s">
        <v>157</v>
      </c>
      <c r="G1160" s="35">
        <v>2</v>
      </c>
      <c r="I1160" s="35">
        <v>2</v>
      </c>
      <c r="J1160" s="67">
        <f t="shared" si="6"/>
        <v>0</v>
      </c>
    </row>
    <row r="1161" spans="1:10" s="34" customFormat="1" hidden="1" x14ac:dyDescent="0.35">
      <c r="A1161" s="34">
        <v>2018</v>
      </c>
      <c r="B1161" s="34" t="s">
        <v>78</v>
      </c>
      <c r="C1161" s="34" t="str">
        <f>VLOOKUP(B1161,lookup!A:C,3,FALSE)</f>
        <v>Non Metropolitan Fire Authorities</v>
      </c>
      <c r="D1161" s="34" t="str">
        <f>VLOOKUP(B1161,lookup!A:D,4,FALSE)</f>
        <v>E31000024</v>
      </c>
      <c r="E1161" s="34" t="s">
        <v>167</v>
      </c>
      <c r="F1161" s="34" t="s">
        <v>157</v>
      </c>
      <c r="G1161" s="35">
        <v>29</v>
      </c>
      <c r="I1161" s="35">
        <v>29</v>
      </c>
      <c r="J1161" s="67">
        <f t="shared" si="6"/>
        <v>0</v>
      </c>
    </row>
    <row r="1162" spans="1:10" s="34" customFormat="1" hidden="1" x14ac:dyDescent="0.35">
      <c r="A1162" s="34">
        <v>2018</v>
      </c>
      <c r="B1162" s="34" t="s">
        <v>78</v>
      </c>
      <c r="C1162" s="34" t="str">
        <f>VLOOKUP(B1162,lookup!A:C,3,FALSE)</f>
        <v>Non Metropolitan Fire Authorities</v>
      </c>
      <c r="D1162" s="34" t="str">
        <f>VLOOKUP(B1162,lookup!A:D,4,FALSE)</f>
        <v>E31000024</v>
      </c>
      <c r="E1162" s="34" t="s">
        <v>169</v>
      </c>
      <c r="F1162" s="34" t="s">
        <v>149</v>
      </c>
      <c r="G1162" s="35">
        <v>0</v>
      </c>
      <c r="I1162" s="35">
        <v>0</v>
      </c>
      <c r="J1162" s="67">
        <f t="shared" si="6"/>
        <v>0</v>
      </c>
    </row>
    <row r="1163" spans="1:10" s="34" customFormat="1" hidden="1" x14ac:dyDescent="0.35">
      <c r="A1163" s="34">
        <v>2018</v>
      </c>
      <c r="B1163" s="34" t="s">
        <v>78</v>
      </c>
      <c r="C1163" s="34" t="str">
        <f>VLOOKUP(B1163,lookup!A:C,3,FALSE)</f>
        <v>Non Metropolitan Fire Authorities</v>
      </c>
      <c r="D1163" s="34" t="str">
        <f>VLOOKUP(B1163,lookup!A:D,4,FALSE)</f>
        <v>E31000024</v>
      </c>
      <c r="E1163" s="34" t="s">
        <v>170</v>
      </c>
      <c r="F1163" s="34" t="s">
        <v>149</v>
      </c>
      <c r="G1163" s="35">
        <v>19</v>
      </c>
      <c r="I1163" s="35">
        <v>19</v>
      </c>
      <c r="J1163" s="67">
        <f t="shared" si="6"/>
        <v>0</v>
      </c>
    </row>
    <row r="1164" spans="1:10" s="34" customFormat="1" hidden="1" x14ac:dyDescent="0.35">
      <c r="A1164" s="34">
        <v>2018</v>
      </c>
      <c r="B1164" s="34" t="s">
        <v>78</v>
      </c>
      <c r="C1164" s="34" t="str">
        <f>VLOOKUP(B1164,lookup!A:C,3,FALSE)</f>
        <v>Non Metropolitan Fire Authorities</v>
      </c>
      <c r="D1164" s="34" t="str">
        <f>VLOOKUP(B1164,lookup!A:D,4,FALSE)</f>
        <v>E31000024</v>
      </c>
      <c r="E1164" s="34" t="s">
        <v>168</v>
      </c>
      <c r="F1164" s="34" t="s">
        <v>149</v>
      </c>
      <c r="G1164" s="35">
        <v>0</v>
      </c>
      <c r="I1164" s="35">
        <v>0</v>
      </c>
      <c r="J1164" s="67">
        <f t="shared" si="6"/>
        <v>0</v>
      </c>
    </row>
    <row r="1165" spans="1:10" s="34" customFormat="1" hidden="1" x14ac:dyDescent="0.35">
      <c r="A1165" s="34">
        <v>2018</v>
      </c>
      <c r="B1165" s="34" t="s">
        <v>78</v>
      </c>
      <c r="C1165" s="34" t="str">
        <f>VLOOKUP(B1165,lookup!A:C,3,FALSE)</f>
        <v>Non Metropolitan Fire Authorities</v>
      </c>
      <c r="D1165" s="34" t="str">
        <f>VLOOKUP(B1165,lookup!A:D,4,FALSE)</f>
        <v>E31000024</v>
      </c>
      <c r="E1165" s="34" t="s">
        <v>167</v>
      </c>
      <c r="F1165" s="34" t="s">
        <v>149</v>
      </c>
      <c r="G1165" s="35">
        <v>7</v>
      </c>
      <c r="I1165" s="35">
        <v>7</v>
      </c>
      <c r="J1165" s="67">
        <f t="shared" si="6"/>
        <v>0</v>
      </c>
    </row>
    <row r="1166" spans="1:10" s="34" customFormat="1" hidden="1" x14ac:dyDescent="0.35">
      <c r="A1166" s="34">
        <v>2018</v>
      </c>
      <c r="B1166" s="34" t="s">
        <v>78</v>
      </c>
      <c r="C1166" s="34" t="str">
        <f>VLOOKUP(B1166,lookup!A:C,3,FALSE)</f>
        <v>Non Metropolitan Fire Authorities</v>
      </c>
      <c r="D1166" s="34" t="str">
        <f>VLOOKUP(B1166,lookup!A:D,4,FALSE)</f>
        <v>E31000024</v>
      </c>
      <c r="E1166" s="34" t="s">
        <v>169</v>
      </c>
      <c r="F1166" s="34" t="s">
        <v>150</v>
      </c>
      <c r="G1166" s="35">
        <v>2</v>
      </c>
      <c r="I1166" s="35">
        <v>2</v>
      </c>
      <c r="J1166" s="67">
        <f t="shared" si="6"/>
        <v>0</v>
      </c>
    </row>
    <row r="1167" spans="1:10" s="34" customFormat="1" hidden="1" x14ac:dyDescent="0.35">
      <c r="A1167" s="34">
        <v>2018</v>
      </c>
      <c r="B1167" s="34" t="s">
        <v>78</v>
      </c>
      <c r="C1167" s="34" t="str">
        <f>VLOOKUP(B1167,lookup!A:C,3,FALSE)</f>
        <v>Non Metropolitan Fire Authorities</v>
      </c>
      <c r="D1167" s="34" t="str">
        <f>VLOOKUP(B1167,lookup!A:D,4,FALSE)</f>
        <v>E31000024</v>
      </c>
      <c r="E1167" s="34" t="s">
        <v>170</v>
      </c>
      <c r="F1167" s="34" t="s">
        <v>150</v>
      </c>
      <c r="G1167" s="35">
        <v>100</v>
      </c>
      <c r="I1167" s="35">
        <v>100</v>
      </c>
      <c r="J1167" s="67">
        <f t="shared" si="6"/>
        <v>0</v>
      </c>
    </row>
    <row r="1168" spans="1:10" s="34" customFormat="1" hidden="1" x14ac:dyDescent="0.35">
      <c r="A1168" s="34">
        <v>2018</v>
      </c>
      <c r="B1168" s="34" t="s">
        <v>78</v>
      </c>
      <c r="C1168" s="34" t="str">
        <f>VLOOKUP(B1168,lookup!A:C,3,FALSE)</f>
        <v>Non Metropolitan Fire Authorities</v>
      </c>
      <c r="D1168" s="34" t="str">
        <f>VLOOKUP(B1168,lookup!A:D,4,FALSE)</f>
        <v>E31000024</v>
      </c>
      <c r="E1168" s="34" t="s">
        <v>168</v>
      </c>
      <c r="F1168" s="34" t="s">
        <v>150</v>
      </c>
      <c r="G1168" s="35">
        <v>0</v>
      </c>
      <c r="I1168" s="35">
        <v>0</v>
      </c>
      <c r="J1168" s="67">
        <f t="shared" si="6"/>
        <v>0</v>
      </c>
    </row>
    <row r="1169" spans="1:10" s="34" customFormat="1" hidden="1" x14ac:dyDescent="0.35">
      <c r="A1169" s="34">
        <v>2018</v>
      </c>
      <c r="B1169" s="34" t="s">
        <v>78</v>
      </c>
      <c r="C1169" s="34" t="str">
        <f>VLOOKUP(B1169,lookup!A:C,3,FALSE)</f>
        <v>Non Metropolitan Fire Authorities</v>
      </c>
      <c r="D1169" s="34" t="str">
        <f>VLOOKUP(B1169,lookup!A:D,4,FALSE)</f>
        <v>E31000024</v>
      </c>
      <c r="E1169" s="34" t="s">
        <v>167</v>
      </c>
      <c r="F1169" s="34" t="s">
        <v>150</v>
      </c>
      <c r="G1169" s="35">
        <v>23</v>
      </c>
      <c r="I1169" s="35">
        <v>23</v>
      </c>
      <c r="J1169" s="67">
        <f t="shared" si="6"/>
        <v>0</v>
      </c>
    </row>
    <row r="1170" spans="1:10" s="34" customFormat="1" hidden="1" x14ac:dyDescent="0.35">
      <c r="A1170" s="34">
        <v>2018</v>
      </c>
      <c r="B1170" s="34" t="s">
        <v>81</v>
      </c>
      <c r="C1170" s="34" t="str">
        <f>VLOOKUP(B1170,lookup!A:C,3,FALSE)</f>
        <v>Non Metropolitan Fire Authorities</v>
      </c>
      <c r="D1170" s="34" t="str">
        <f>VLOOKUP(B1170,lookup!A:D,4,FALSE)</f>
        <v>E31000025</v>
      </c>
      <c r="E1170" s="34" t="s">
        <v>169</v>
      </c>
      <c r="F1170" s="34" t="s">
        <v>156</v>
      </c>
      <c r="G1170" s="35">
        <v>0</v>
      </c>
      <c r="I1170" s="35">
        <v>0</v>
      </c>
      <c r="J1170" s="67">
        <f t="shared" si="6"/>
        <v>0</v>
      </c>
    </row>
    <row r="1171" spans="1:10" s="34" customFormat="1" hidden="1" x14ac:dyDescent="0.35">
      <c r="A1171" s="34">
        <v>2018</v>
      </c>
      <c r="B1171" s="34" t="s">
        <v>81</v>
      </c>
      <c r="C1171" s="34" t="str">
        <f>VLOOKUP(B1171,lookup!A:C,3,FALSE)</f>
        <v>Non Metropolitan Fire Authorities</v>
      </c>
      <c r="D1171" s="34" t="str">
        <f>VLOOKUP(B1171,lookup!A:D,4,FALSE)</f>
        <v>E31000025</v>
      </c>
      <c r="E1171" s="34" t="s">
        <v>170</v>
      </c>
      <c r="F1171" s="34" t="s">
        <v>156</v>
      </c>
      <c r="G1171" s="35">
        <v>82</v>
      </c>
      <c r="I1171" s="35">
        <v>82</v>
      </c>
      <c r="J1171" s="67">
        <f t="shared" si="6"/>
        <v>0</v>
      </c>
    </row>
    <row r="1172" spans="1:10" s="34" customFormat="1" hidden="1" x14ac:dyDescent="0.35">
      <c r="A1172" s="34">
        <v>2018</v>
      </c>
      <c r="B1172" s="34" t="s">
        <v>81</v>
      </c>
      <c r="C1172" s="34" t="str">
        <f>VLOOKUP(B1172,lookup!A:C,3,FALSE)</f>
        <v>Non Metropolitan Fire Authorities</v>
      </c>
      <c r="D1172" s="34" t="str">
        <f>VLOOKUP(B1172,lookup!A:D,4,FALSE)</f>
        <v>E31000025</v>
      </c>
      <c r="E1172" s="34" t="s">
        <v>168</v>
      </c>
      <c r="F1172" s="34" t="s">
        <v>156</v>
      </c>
      <c r="G1172" s="35">
        <v>0</v>
      </c>
      <c r="I1172" s="35">
        <v>0</v>
      </c>
      <c r="J1172" s="67">
        <f t="shared" si="6"/>
        <v>0</v>
      </c>
    </row>
    <row r="1173" spans="1:10" s="34" customFormat="1" hidden="1" x14ac:dyDescent="0.35">
      <c r="A1173" s="34">
        <v>2018</v>
      </c>
      <c r="B1173" s="34" t="s">
        <v>81</v>
      </c>
      <c r="C1173" s="34" t="str">
        <f>VLOOKUP(B1173,lookup!A:C,3,FALSE)</f>
        <v>Non Metropolitan Fire Authorities</v>
      </c>
      <c r="D1173" s="34" t="str">
        <f>VLOOKUP(B1173,lookup!A:D,4,FALSE)</f>
        <v>E31000025</v>
      </c>
      <c r="E1173" s="34" t="s">
        <v>167</v>
      </c>
      <c r="F1173" s="34" t="s">
        <v>156</v>
      </c>
      <c r="G1173" s="35">
        <v>114</v>
      </c>
      <c r="I1173" s="35">
        <v>114</v>
      </c>
      <c r="J1173" s="67">
        <f t="shared" si="6"/>
        <v>0</v>
      </c>
    </row>
    <row r="1174" spans="1:10" s="34" customFormat="1" hidden="1" x14ac:dyDescent="0.35">
      <c r="A1174" s="34">
        <v>2018</v>
      </c>
      <c r="B1174" s="34" t="s">
        <v>81</v>
      </c>
      <c r="C1174" s="34" t="str">
        <f>VLOOKUP(B1174,lookup!A:C,3,FALSE)</f>
        <v>Non Metropolitan Fire Authorities</v>
      </c>
      <c r="D1174" s="34" t="str">
        <f>VLOOKUP(B1174,lookup!A:D,4,FALSE)</f>
        <v>E31000025</v>
      </c>
      <c r="E1174" s="34" t="s">
        <v>169</v>
      </c>
      <c r="F1174" s="34" t="s">
        <v>157</v>
      </c>
      <c r="G1174" s="35">
        <v>2</v>
      </c>
      <c r="I1174" s="35">
        <v>2</v>
      </c>
      <c r="J1174" s="67">
        <f t="shared" si="6"/>
        <v>0</v>
      </c>
    </row>
    <row r="1175" spans="1:10" s="34" customFormat="1" hidden="1" x14ac:dyDescent="0.35">
      <c r="A1175" s="34">
        <v>2018</v>
      </c>
      <c r="B1175" s="34" t="s">
        <v>81</v>
      </c>
      <c r="C1175" s="34" t="str">
        <f>VLOOKUP(B1175,lookup!A:C,3,FALSE)</f>
        <v>Non Metropolitan Fire Authorities</v>
      </c>
      <c r="D1175" s="34" t="str">
        <f>VLOOKUP(B1175,lookup!A:D,4,FALSE)</f>
        <v>E31000025</v>
      </c>
      <c r="E1175" s="34" t="s">
        <v>170</v>
      </c>
      <c r="F1175" s="34" t="s">
        <v>157</v>
      </c>
      <c r="G1175" s="35">
        <v>271</v>
      </c>
      <c r="I1175" s="35">
        <v>271</v>
      </c>
      <c r="J1175" s="67">
        <f t="shared" si="6"/>
        <v>0</v>
      </c>
    </row>
    <row r="1176" spans="1:10" s="34" customFormat="1" hidden="1" x14ac:dyDescent="0.35">
      <c r="A1176" s="34">
        <v>2018</v>
      </c>
      <c r="B1176" s="34" t="s">
        <v>81</v>
      </c>
      <c r="C1176" s="34" t="str">
        <f>VLOOKUP(B1176,lookup!A:C,3,FALSE)</f>
        <v>Non Metropolitan Fire Authorities</v>
      </c>
      <c r="D1176" s="34" t="str">
        <f>VLOOKUP(B1176,lookup!A:D,4,FALSE)</f>
        <v>E31000025</v>
      </c>
      <c r="E1176" s="34" t="s">
        <v>168</v>
      </c>
      <c r="F1176" s="34" t="s">
        <v>157</v>
      </c>
      <c r="G1176" s="35">
        <v>2</v>
      </c>
      <c r="I1176" s="35">
        <v>2</v>
      </c>
      <c r="J1176" s="67">
        <f t="shared" si="6"/>
        <v>0</v>
      </c>
    </row>
    <row r="1177" spans="1:10" s="34" customFormat="1" hidden="1" x14ac:dyDescent="0.35">
      <c r="A1177" s="34">
        <v>2018</v>
      </c>
      <c r="B1177" s="34" t="s">
        <v>81</v>
      </c>
      <c r="C1177" s="34" t="str">
        <f>VLOOKUP(B1177,lookup!A:C,3,FALSE)</f>
        <v>Non Metropolitan Fire Authorities</v>
      </c>
      <c r="D1177" s="34" t="str">
        <f>VLOOKUP(B1177,lookup!A:D,4,FALSE)</f>
        <v>E31000025</v>
      </c>
      <c r="E1177" s="34" t="s">
        <v>167</v>
      </c>
      <c r="F1177" s="34" t="s">
        <v>157</v>
      </c>
      <c r="G1177" s="35">
        <v>163</v>
      </c>
      <c r="I1177" s="35">
        <v>163</v>
      </c>
      <c r="J1177" s="67">
        <f t="shared" si="6"/>
        <v>0</v>
      </c>
    </row>
    <row r="1178" spans="1:10" s="34" customFormat="1" hidden="1" x14ac:dyDescent="0.35">
      <c r="A1178" s="34">
        <v>2018</v>
      </c>
      <c r="B1178" s="34" t="s">
        <v>81</v>
      </c>
      <c r="C1178" s="34" t="str">
        <f>VLOOKUP(B1178,lookup!A:C,3,FALSE)</f>
        <v>Non Metropolitan Fire Authorities</v>
      </c>
      <c r="D1178" s="34" t="str">
        <f>VLOOKUP(B1178,lookup!A:D,4,FALSE)</f>
        <v>E31000025</v>
      </c>
      <c r="E1178" s="34" t="s">
        <v>169</v>
      </c>
      <c r="F1178" s="34" t="s">
        <v>149</v>
      </c>
      <c r="G1178" s="35">
        <v>0</v>
      </c>
      <c r="I1178" s="35">
        <v>0</v>
      </c>
      <c r="J1178" s="67">
        <f t="shared" si="6"/>
        <v>0</v>
      </c>
    </row>
    <row r="1179" spans="1:10" s="34" customFormat="1" hidden="1" x14ac:dyDescent="0.35">
      <c r="A1179" s="34">
        <v>2018</v>
      </c>
      <c r="B1179" s="34" t="s">
        <v>81</v>
      </c>
      <c r="C1179" s="34" t="str">
        <f>VLOOKUP(B1179,lookup!A:C,3,FALSE)</f>
        <v>Non Metropolitan Fire Authorities</v>
      </c>
      <c r="D1179" s="34" t="str">
        <f>VLOOKUP(B1179,lookup!A:D,4,FALSE)</f>
        <v>E31000025</v>
      </c>
      <c r="E1179" s="34" t="s">
        <v>170</v>
      </c>
      <c r="F1179" s="34" t="s">
        <v>149</v>
      </c>
      <c r="G1179" s="35">
        <v>7</v>
      </c>
      <c r="I1179" s="35">
        <v>7</v>
      </c>
      <c r="J1179" s="67">
        <f t="shared" si="6"/>
        <v>0</v>
      </c>
    </row>
    <row r="1180" spans="1:10" s="34" customFormat="1" hidden="1" x14ac:dyDescent="0.35">
      <c r="A1180" s="34">
        <v>2018</v>
      </c>
      <c r="B1180" s="34" t="s">
        <v>81</v>
      </c>
      <c r="C1180" s="34" t="str">
        <f>VLOOKUP(B1180,lookup!A:C,3,FALSE)</f>
        <v>Non Metropolitan Fire Authorities</v>
      </c>
      <c r="D1180" s="34" t="str">
        <f>VLOOKUP(B1180,lookup!A:D,4,FALSE)</f>
        <v>E31000025</v>
      </c>
      <c r="E1180" s="34" t="s">
        <v>168</v>
      </c>
      <c r="F1180" s="34" t="s">
        <v>149</v>
      </c>
      <c r="G1180" s="35">
        <v>0</v>
      </c>
      <c r="I1180" s="35">
        <v>0</v>
      </c>
      <c r="J1180" s="67">
        <f t="shared" si="6"/>
        <v>0</v>
      </c>
    </row>
    <row r="1181" spans="1:10" s="34" customFormat="1" hidden="1" x14ac:dyDescent="0.35">
      <c r="A1181" s="34">
        <v>2018</v>
      </c>
      <c r="B1181" s="34" t="s">
        <v>81</v>
      </c>
      <c r="C1181" s="34" t="str">
        <f>VLOOKUP(B1181,lookup!A:C,3,FALSE)</f>
        <v>Non Metropolitan Fire Authorities</v>
      </c>
      <c r="D1181" s="34" t="str">
        <f>VLOOKUP(B1181,lookup!A:D,4,FALSE)</f>
        <v>E31000025</v>
      </c>
      <c r="E1181" s="34" t="s">
        <v>167</v>
      </c>
      <c r="F1181" s="34" t="s">
        <v>149</v>
      </c>
      <c r="G1181" s="35">
        <v>10</v>
      </c>
      <c r="I1181" s="35">
        <v>10</v>
      </c>
      <c r="J1181" s="67">
        <f t="shared" si="6"/>
        <v>0</v>
      </c>
    </row>
    <row r="1182" spans="1:10" s="34" customFormat="1" hidden="1" x14ac:dyDescent="0.35">
      <c r="A1182" s="34">
        <v>2018</v>
      </c>
      <c r="B1182" s="34" t="s">
        <v>81</v>
      </c>
      <c r="C1182" s="34" t="str">
        <f>VLOOKUP(B1182,lookup!A:C,3,FALSE)</f>
        <v>Non Metropolitan Fire Authorities</v>
      </c>
      <c r="D1182" s="34" t="str">
        <f>VLOOKUP(B1182,lookup!A:D,4,FALSE)</f>
        <v>E31000025</v>
      </c>
      <c r="E1182" s="34" t="s">
        <v>169</v>
      </c>
      <c r="F1182" s="34" t="s">
        <v>150</v>
      </c>
      <c r="G1182" s="35">
        <v>2</v>
      </c>
      <c r="I1182" s="35">
        <v>2</v>
      </c>
      <c r="J1182" s="67">
        <f t="shared" si="6"/>
        <v>0</v>
      </c>
    </row>
    <row r="1183" spans="1:10" s="34" customFormat="1" hidden="1" x14ac:dyDescent="0.35">
      <c r="A1183" s="34">
        <v>2018</v>
      </c>
      <c r="B1183" s="34" t="s">
        <v>81</v>
      </c>
      <c r="C1183" s="34" t="str">
        <f>VLOOKUP(B1183,lookup!A:C,3,FALSE)</f>
        <v>Non Metropolitan Fire Authorities</v>
      </c>
      <c r="D1183" s="34" t="str">
        <f>VLOOKUP(B1183,lookup!A:D,4,FALSE)</f>
        <v>E31000025</v>
      </c>
      <c r="E1183" s="34" t="s">
        <v>170</v>
      </c>
      <c r="F1183" s="34" t="s">
        <v>150</v>
      </c>
      <c r="G1183" s="35">
        <v>21</v>
      </c>
      <c r="I1183" s="35">
        <v>21</v>
      </c>
      <c r="J1183" s="67">
        <f t="shared" si="6"/>
        <v>0</v>
      </c>
    </row>
    <row r="1184" spans="1:10" s="34" customFormat="1" hidden="1" x14ac:dyDescent="0.35">
      <c r="A1184" s="34">
        <v>2018</v>
      </c>
      <c r="B1184" s="34" t="s">
        <v>81</v>
      </c>
      <c r="C1184" s="34" t="str">
        <f>VLOOKUP(B1184,lookup!A:C,3,FALSE)</f>
        <v>Non Metropolitan Fire Authorities</v>
      </c>
      <c r="D1184" s="34" t="str">
        <f>VLOOKUP(B1184,lookup!A:D,4,FALSE)</f>
        <v>E31000025</v>
      </c>
      <c r="E1184" s="34" t="s">
        <v>168</v>
      </c>
      <c r="F1184" s="34" t="s">
        <v>150</v>
      </c>
      <c r="G1184" s="35">
        <v>0</v>
      </c>
      <c r="I1184" s="35">
        <v>0</v>
      </c>
      <c r="J1184" s="67">
        <f t="shared" si="6"/>
        <v>0</v>
      </c>
    </row>
    <row r="1185" spans="1:10" s="34" customFormat="1" hidden="1" x14ac:dyDescent="0.35">
      <c r="A1185" s="34">
        <v>2018</v>
      </c>
      <c r="B1185" s="34" t="s">
        <v>81</v>
      </c>
      <c r="C1185" s="34" t="str">
        <f>VLOOKUP(B1185,lookup!A:C,3,FALSE)</f>
        <v>Non Metropolitan Fire Authorities</v>
      </c>
      <c r="D1185" s="34" t="str">
        <f>VLOOKUP(B1185,lookup!A:D,4,FALSE)</f>
        <v>E31000025</v>
      </c>
      <c r="E1185" s="34" t="s">
        <v>167</v>
      </c>
      <c r="F1185" s="34" t="s">
        <v>150</v>
      </c>
      <c r="G1185" s="35">
        <v>28</v>
      </c>
      <c r="I1185" s="35">
        <v>28</v>
      </c>
      <c r="J1185" s="67">
        <f t="shared" si="6"/>
        <v>0</v>
      </c>
    </row>
    <row r="1186" spans="1:10" s="34" customFormat="1" hidden="1" x14ac:dyDescent="0.35">
      <c r="A1186" s="34">
        <v>2018</v>
      </c>
      <c r="B1186" s="34" t="s">
        <v>84</v>
      </c>
      <c r="C1186" s="34" t="str">
        <f>VLOOKUP(B1186,lookup!A:C,3,FALSE)</f>
        <v>Metropolitan Fire Authorities</v>
      </c>
      <c r="D1186" s="34" t="str">
        <f>VLOOKUP(B1186,lookup!A:D,4,FALSE)</f>
        <v>E31000041</v>
      </c>
      <c r="E1186" s="34" t="s">
        <v>169</v>
      </c>
      <c r="F1186" s="34" t="s">
        <v>156</v>
      </c>
      <c r="G1186" s="35">
        <v>8</v>
      </c>
      <c r="I1186" s="35">
        <v>8</v>
      </c>
      <c r="J1186" s="67">
        <f t="shared" si="6"/>
        <v>0</v>
      </c>
    </row>
    <row r="1187" spans="1:10" s="34" customFormat="1" hidden="1" x14ac:dyDescent="0.35">
      <c r="A1187" s="34">
        <v>2018</v>
      </c>
      <c r="B1187" s="34" t="s">
        <v>84</v>
      </c>
      <c r="C1187" s="34" t="str">
        <f>VLOOKUP(B1187,lookup!A:C,3,FALSE)</f>
        <v>Metropolitan Fire Authorities</v>
      </c>
      <c r="D1187" s="34" t="str">
        <f>VLOOKUP(B1187,lookup!A:D,4,FALSE)</f>
        <v>E31000041</v>
      </c>
      <c r="E1187" s="34" t="s">
        <v>170</v>
      </c>
      <c r="F1187" s="34" t="s">
        <v>156</v>
      </c>
      <c r="G1187" s="35">
        <v>166</v>
      </c>
      <c r="I1187" s="35">
        <v>166</v>
      </c>
      <c r="J1187" s="67">
        <f t="shared" ref="J1187:J1250" si="7">I1187-G1187</f>
        <v>0</v>
      </c>
    </row>
    <row r="1188" spans="1:10" s="34" customFormat="1" hidden="1" x14ac:dyDescent="0.35">
      <c r="A1188" s="34">
        <v>2018</v>
      </c>
      <c r="B1188" s="34" t="s">
        <v>84</v>
      </c>
      <c r="C1188" s="34" t="str">
        <f>VLOOKUP(B1188,lookup!A:C,3,FALSE)</f>
        <v>Metropolitan Fire Authorities</v>
      </c>
      <c r="D1188" s="34" t="str">
        <f>VLOOKUP(B1188,lookup!A:D,4,FALSE)</f>
        <v>E31000041</v>
      </c>
      <c r="E1188" s="34" t="s">
        <v>168</v>
      </c>
      <c r="F1188" s="34" t="s">
        <v>156</v>
      </c>
      <c r="G1188" s="35">
        <v>4</v>
      </c>
      <c r="I1188" s="35">
        <v>4</v>
      </c>
      <c r="J1188" s="67">
        <f t="shared" si="7"/>
        <v>0</v>
      </c>
    </row>
    <row r="1189" spans="1:10" s="34" customFormat="1" hidden="1" x14ac:dyDescent="0.35">
      <c r="A1189" s="34">
        <v>2018</v>
      </c>
      <c r="B1189" s="34" t="s">
        <v>84</v>
      </c>
      <c r="C1189" s="34" t="str">
        <f>VLOOKUP(B1189,lookup!A:C,3,FALSE)</f>
        <v>Metropolitan Fire Authorities</v>
      </c>
      <c r="D1189" s="34" t="str">
        <f>VLOOKUP(B1189,lookup!A:D,4,FALSE)</f>
        <v>E31000041</v>
      </c>
      <c r="E1189" s="34" t="s">
        <v>167</v>
      </c>
      <c r="F1189" s="34" t="s">
        <v>156</v>
      </c>
      <c r="G1189" s="35">
        <v>454</v>
      </c>
      <c r="I1189" s="35">
        <v>454</v>
      </c>
      <c r="J1189" s="67">
        <f t="shared" si="7"/>
        <v>0</v>
      </c>
    </row>
    <row r="1190" spans="1:10" s="34" customFormat="1" hidden="1" x14ac:dyDescent="0.35">
      <c r="A1190" s="34">
        <v>2018</v>
      </c>
      <c r="B1190" s="34" t="s">
        <v>84</v>
      </c>
      <c r="C1190" s="34" t="str">
        <f>VLOOKUP(B1190,lookup!A:C,3,FALSE)</f>
        <v>Metropolitan Fire Authorities</v>
      </c>
      <c r="D1190" s="34" t="str">
        <f>VLOOKUP(B1190,lookup!A:D,4,FALSE)</f>
        <v>E31000041</v>
      </c>
      <c r="E1190" s="34" t="s">
        <v>169</v>
      </c>
      <c r="F1190" s="34" t="s">
        <v>157</v>
      </c>
      <c r="G1190" s="35">
        <v>6</v>
      </c>
      <c r="I1190" s="35">
        <v>6</v>
      </c>
      <c r="J1190" s="67">
        <f t="shared" si="7"/>
        <v>0</v>
      </c>
    </row>
    <row r="1191" spans="1:10" s="34" customFormat="1" hidden="1" x14ac:dyDescent="0.35">
      <c r="A1191" s="34">
        <v>2018</v>
      </c>
      <c r="B1191" s="34" t="s">
        <v>84</v>
      </c>
      <c r="C1191" s="34" t="str">
        <f>VLOOKUP(B1191,lookup!A:C,3,FALSE)</f>
        <v>Metropolitan Fire Authorities</v>
      </c>
      <c r="D1191" s="34" t="str">
        <f>VLOOKUP(B1191,lookup!A:D,4,FALSE)</f>
        <v>E31000041</v>
      </c>
      <c r="E1191" s="34" t="s">
        <v>170</v>
      </c>
      <c r="F1191" s="34" t="s">
        <v>157</v>
      </c>
      <c r="G1191" s="35">
        <v>65</v>
      </c>
      <c r="I1191" s="35">
        <v>65</v>
      </c>
      <c r="J1191" s="67">
        <f t="shared" si="7"/>
        <v>0</v>
      </c>
    </row>
    <row r="1192" spans="1:10" s="34" customFormat="1" hidden="1" x14ac:dyDescent="0.35">
      <c r="A1192" s="34">
        <v>2018</v>
      </c>
      <c r="B1192" s="34" t="s">
        <v>84</v>
      </c>
      <c r="C1192" s="34" t="str">
        <f>VLOOKUP(B1192,lookup!A:C,3,FALSE)</f>
        <v>Metropolitan Fire Authorities</v>
      </c>
      <c r="D1192" s="34" t="str">
        <f>VLOOKUP(B1192,lookup!A:D,4,FALSE)</f>
        <v>E31000041</v>
      </c>
      <c r="E1192" s="34" t="s">
        <v>168</v>
      </c>
      <c r="F1192" s="34" t="s">
        <v>157</v>
      </c>
      <c r="G1192" s="35">
        <v>2</v>
      </c>
      <c r="I1192" s="35">
        <v>2</v>
      </c>
      <c r="J1192" s="67">
        <f t="shared" si="7"/>
        <v>0</v>
      </c>
    </row>
    <row r="1193" spans="1:10" s="34" customFormat="1" hidden="1" x14ac:dyDescent="0.35">
      <c r="A1193" s="34">
        <v>2018</v>
      </c>
      <c r="B1193" s="34" t="s">
        <v>84</v>
      </c>
      <c r="C1193" s="34" t="str">
        <f>VLOOKUP(B1193,lookup!A:C,3,FALSE)</f>
        <v>Metropolitan Fire Authorities</v>
      </c>
      <c r="D1193" s="34" t="str">
        <f>VLOOKUP(B1193,lookup!A:D,4,FALSE)</f>
        <v>E31000041</v>
      </c>
      <c r="E1193" s="34" t="s">
        <v>167</v>
      </c>
      <c r="F1193" s="34" t="s">
        <v>157</v>
      </c>
      <c r="G1193" s="35">
        <v>79</v>
      </c>
      <c r="I1193" s="35">
        <v>79</v>
      </c>
      <c r="J1193" s="67">
        <f t="shared" si="7"/>
        <v>0</v>
      </c>
    </row>
    <row r="1194" spans="1:10" s="34" customFormat="1" hidden="1" x14ac:dyDescent="0.35">
      <c r="A1194" s="34">
        <v>2018</v>
      </c>
      <c r="B1194" s="34" t="s">
        <v>84</v>
      </c>
      <c r="C1194" s="34" t="str">
        <f>VLOOKUP(B1194,lookup!A:C,3,FALSE)</f>
        <v>Metropolitan Fire Authorities</v>
      </c>
      <c r="D1194" s="34" t="str">
        <f>VLOOKUP(B1194,lookup!A:D,4,FALSE)</f>
        <v>E31000041</v>
      </c>
      <c r="E1194" s="34" t="s">
        <v>169</v>
      </c>
      <c r="F1194" s="34" t="s">
        <v>149</v>
      </c>
      <c r="G1194" s="35">
        <v>0</v>
      </c>
      <c r="I1194" s="35">
        <v>0</v>
      </c>
      <c r="J1194" s="67">
        <f t="shared" si="7"/>
        <v>0</v>
      </c>
    </row>
    <row r="1195" spans="1:10" s="34" customFormat="1" hidden="1" x14ac:dyDescent="0.35">
      <c r="A1195" s="34">
        <v>2018</v>
      </c>
      <c r="B1195" s="34" t="s">
        <v>84</v>
      </c>
      <c r="C1195" s="34" t="str">
        <f>VLOOKUP(B1195,lookup!A:C,3,FALSE)</f>
        <v>Metropolitan Fire Authorities</v>
      </c>
      <c r="D1195" s="34" t="str">
        <f>VLOOKUP(B1195,lookup!A:D,4,FALSE)</f>
        <v>E31000041</v>
      </c>
      <c r="E1195" s="34" t="s">
        <v>170</v>
      </c>
      <c r="F1195" s="34" t="s">
        <v>149</v>
      </c>
      <c r="G1195" s="35">
        <v>10</v>
      </c>
      <c r="I1195" s="35">
        <v>10</v>
      </c>
      <c r="J1195" s="67">
        <f t="shared" si="7"/>
        <v>0</v>
      </c>
    </row>
    <row r="1196" spans="1:10" s="34" customFormat="1" hidden="1" x14ac:dyDescent="0.35">
      <c r="A1196" s="34">
        <v>2018</v>
      </c>
      <c r="B1196" s="34" t="s">
        <v>84</v>
      </c>
      <c r="C1196" s="34" t="str">
        <f>VLOOKUP(B1196,lookup!A:C,3,FALSE)</f>
        <v>Metropolitan Fire Authorities</v>
      </c>
      <c r="D1196" s="34" t="str">
        <f>VLOOKUP(B1196,lookup!A:D,4,FALSE)</f>
        <v>E31000041</v>
      </c>
      <c r="E1196" s="34" t="s">
        <v>168</v>
      </c>
      <c r="F1196" s="34" t="s">
        <v>149</v>
      </c>
      <c r="G1196" s="35">
        <v>0</v>
      </c>
      <c r="I1196" s="35">
        <v>0</v>
      </c>
      <c r="J1196" s="67">
        <f t="shared" si="7"/>
        <v>0</v>
      </c>
    </row>
    <row r="1197" spans="1:10" s="34" customFormat="1" hidden="1" x14ac:dyDescent="0.35">
      <c r="A1197" s="34">
        <v>2018</v>
      </c>
      <c r="B1197" s="34" t="s">
        <v>84</v>
      </c>
      <c r="C1197" s="34" t="str">
        <f>VLOOKUP(B1197,lookup!A:C,3,FALSE)</f>
        <v>Metropolitan Fire Authorities</v>
      </c>
      <c r="D1197" s="34" t="str">
        <f>VLOOKUP(B1197,lookup!A:D,4,FALSE)</f>
        <v>E31000041</v>
      </c>
      <c r="E1197" s="34" t="s">
        <v>167</v>
      </c>
      <c r="F1197" s="34" t="s">
        <v>149</v>
      </c>
      <c r="G1197" s="35">
        <v>22</v>
      </c>
      <c r="I1197" s="35">
        <v>22</v>
      </c>
      <c r="J1197" s="67">
        <f t="shared" si="7"/>
        <v>0</v>
      </c>
    </row>
    <row r="1198" spans="1:10" s="34" customFormat="1" hidden="1" x14ac:dyDescent="0.35">
      <c r="A1198" s="34">
        <v>2018</v>
      </c>
      <c r="B1198" s="34" t="s">
        <v>84</v>
      </c>
      <c r="C1198" s="34" t="str">
        <f>VLOOKUP(B1198,lookup!A:C,3,FALSE)</f>
        <v>Metropolitan Fire Authorities</v>
      </c>
      <c r="D1198" s="34" t="str">
        <f>VLOOKUP(B1198,lookup!A:D,4,FALSE)</f>
        <v>E31000041</v>
      </c>
      <c r="E1198" s="34" t="s">
        <v>169</v>
      </c>
      <c r="F1198" s="34" t="s">
        <v>150</v>
      </c>
      <c r="G1198" s="35">
        <v>1</v>
      </c>
      <c r="I1198" s="35">
        <v>1</v>
      </c>
      <c r="J1198" s="67">
        <f t="shared" si="7"/>
        <v>0</v>
      </c>
    </row>
    <row r="1199" spans="1:10" s="34" customFormat="1" hidden="1" x14ac:dyDescent="0.35">
      <c r="A1199" s="34">
        <v>2018</v>
      </c>
      <c r="B1199" s="34" t="s">
        <v>84</v>
      </c>
      <c r="C1199" s="34" t="str">
        <f>VLOOKUP(B1199,lookup!A:C,3,FALSE)</f>
        <v>Metropolitan Fire Authorities</v>
      </c>
      <c r="D1199" s="34" t="str">
        <f>VLOOKUP(B1199,lookup!A:D,4,FALSE)</f>
        <v>E31000041</v>
      </c>
      <c r="E1199" s="34" t="s">
        <v>170</v>
      </c>
      <c r="F1199" s="34" t="s">
        <v>150</v>
      </c>
      <c r="G1199" s="35">
        <v>133</v>
      </c>
      <c r="I1199" s="35">
        <v>133</v>
      </c>
      <c r="J1199" s="67">
        <f t="shared" si="7"/>
        <v>0</v>
      </c>
    </row>
    <row r="1200" spans="1:10" s="34" customFormat="1" hidden="1" x14ac:dyDescent="0.35">
      <c r="A1200" s="34">
        <v>2018</v>
      </c>
      <c r="B1200" s="34" t="s">
        <v>84</v>
      </c>
      <c r="C1200" s="34" t="str">
        <f>VLOOKUP(B1200,lookup!A:C,3,FALSE)</f>
        <v>Metropolitan Fire Authorities</v>
      </c>
      <c r="D1200" s="34" t="str">
        <f>VLOOKUP(B1200,lookup!A:D,4,FALSE)</f>
        <v>E31000041</v>
      </c>
      <c r="E1200" s="34" t="s">
        <v>168</v>
      </c>
      <c r="F1200" s="34" t="s">
        <v>150</v>
      </c>
      <c r="G1200" s="35">
        <v>3</v>
      </c>
      <c r="I1200" s="35">
        <v>3</v>
      </c>
      <c r="J1200" s="67">
        <f t="shared" si="7"/>
        <v>0</v>
      </c>
    </row>
    <row r="1201" spans="1:10" s="34" customFormat="1" hidden="1" x14ac:dyDescent="0.35">
      <c r="A1201" s="34">
        <v>2018</v>
      </c>
      <c r="B1201" s="34" t="s">
        <v>84</v>
      </c>
      <c r="C1201" s="34" t="str">
        <f>VLOOKUP(B1201,lookup!A:C,3,FALSE)</f>
        <v>Metropolitan Fire Authorities</v>
      </c>
      <c r="D1201" s="34" t="str">
        <f>VLOOKUP(B1201,lookup!A:D,4,FALSE)</f>
        <v>E31000041</v>
      </c>
      <c r="E1201" s="34" t="s">
        <v>167</v>
      </c>
      <c r="F1201" s="34" t="s">
        <v>150</v>
      </c>
      <c r="G1201" s="35">
        <v>172</v>
      </c>
      <c r="I1201" s="35">
        <v>172</v>
      </c>
      <c r="J1201" s="67">
        <f t="shared" si="7"/>
        <v>0</v>
      </c>
    </row>
    <row r="1202" spans="1:10" s="34" customFormat="1" hidden="1" x14ac:dyDescent="0.35">
      <c r="A1202" s="34">
        <v>2018</v>
      </c>
      <c r="B1202" s="34" t="s">
        <v>87</v>
      </c>
      <c r="C1202" s="34" t="str">
        <f>VLOOKUP(B1202,lookup!A:C,3,FALSE)</f>
        <v>Non Metropolitan Fire Authorities</v>
      </c>
      <c r="D1202" s="34" t="str">
        <f>VLOOKUP(B1202,lookup!A:D,4,FALSE)</f>
        <v>E31000026</v>
      </c>
      <c r="E1202" s="34" t="s">
        <v>169</v>
      </c>
      <c r="F1202" s="34" t="s">
        <v>156</v>
      </c>
      <c r="G1202" s="35">
        <v>0</v>
      </c>
      <c r="I1202" s="35">
        <v>0</v>
      </c>
      <c r="J1202" s="67">
        <f t="shared" si="7"/>
        <v>0</v>
      </c>
    </row>
    <row r="1203" spans="1:10" s="34" customFormat="1" hidden="1" x14ac:dyDescent="0.35">
      <c r="A1203" s="34">
        <v>2018</v>
      </c>
      <c r="B1203" s="34" t="s">
        <v>87</v>
      </c>
      <c r="C1203" s="34" t="str">
        <f>VLOOKUP(B1203,lookup!A:C,3,FALSE)</f>
        <v>Non Metropolitan Fire Authorities</v>
      </c>
      <c r="D1203" s="34" t="str">
        <f>VLOOKUP(B1203,lookup!A:D,4,FALSE)</f>
        <v>E31000026</v>
      </c>
      <c r="E1203" s="34" t="s">
        <v>170</v>
      </c>
      <c r="F1203" s="34" t="s">
        <v>156</v>
      </c>
      <c r="G1203" s="35">
        <v>25</v>
      </c>
      <c r="I1203" s="35">
        <v>23</v>
      </c>
      <c r="J1203" s="67">
        <f t="shared" si="7"/>
        <v>-2</v>
      </c>
    </row>
    <row r="1204" spans="1:10" s="34" customFormat="1" hidden="1" x14ac:dyDescent="0.35">
      <c r="A1204" s="34">
        <v>2018</v>
      </c>
      <c r="B1204" s="34" t="s">
        <v>87</v>
      </c>
      <c r="C1204" s="34" t="str">
        <f>VLOOKUP(B1204,lookup!A:C,3,FALSE)</f>
        <v>Non Metropolitan Fire Authorities</v>
      </c>
      <c r="D1204" s="34" t="str">
        <f>VLOOKUP(B1204,lookup!A:D,4,FALSE)</f>
        <v>E31000026</v>
      </c>
      <c r="E1204" s="34" t="s">
        <v>168</v>
      </c>
      <c r="F1204" s="34" t="s">
        <v>156</v>
      </c>
      <c r="G1204" s="35">
        <v>1</v>
      </c>
      <c r="I1204" s="35">
        <v>1</v>
      </c>
      <c r="J1204" s="67">
        <f t="shared" si="7"/>
        <v>0</v>
      </c>
    </row>
    <row r="1205" spans="1:10" s="34" customFormat="1" hidden="1" x14ac:dyDescent="0.35">
      <c r="A1205" s="34">
        <v>2018</v>
      </c>
      <c r="B1205" s="34" t="s">
        <v>87</v>
      </c>
      <c r="C1205" s="34" t="str">
        <f>VLOOKUP(B1205,lookup!A:C,3,FALSE)</f>
        <v>Non Metropolitan Fire Authorities</v>
      </c>
      <c r="D1205" s="34" t="str">
        <f>VLOOKUP(B1205,lookup!A:D,4,FALSE)</f>
        <v>E31000026</v>
      </c>
      <c r="E1205" s="34" t="s">
        <v>167</v>
      </c>
      <c r="F1205" s="34" t="s">
        <v>156</v>
      </c>
      <c r="G1205" s="35">
        <v>241</v>
      </c>
      <c r="I1205" s="35">
        <v>231</v>
      </c>
      <c r="J1205" s="67">
        <f t="shared" si="7"/>
        <v>-10</v>
      </c>
    </row>
    <row r="1206" spans="1:10" s="34" customFormat="1" hidden="1" x14ac:dyDescent="0.35">
      <c r="A1206" s="34">
        <v>2018</v>
      </c>
      <c r="B1206" s="34" t="s">
        <v>87</v>
      </c>
      <c r="C1206" s="34" t="str">
        <f>VLOOKUP(B1206,lookup!A:C,3,FALSE)</f>
        <v>Non Metropolitan Fire Authorities</v>
      </c>
      <c r="D1206" s="34" t="str">
        <f>VLOOKUP(B1206,lookup!A:D,4,FALSE)</f>
        <v>E31000026</v>
      </c>
      <c r="E1206" s="34" t="s">
        <v>169</v>
      </c>
      <c r="F1206" s="34" t="s">
        <v>157</v>
      </c>
      <c r="G1206" s="35">
        <v>1</v>
      </c>
      <c r="I1206" s="35">
        <v>1</v>
      </c>
      <c r="J1206" s="67">
        <f t="shared" si="7"/>
        <v>0</v>
      </c>
    </row>
    <row r="1207" spans="1:10" s="34" customFormat="1" hidden="1" x14ac:dyDescent="0.35">
      <c r="A1207" s="34">
        <v>2018</v>
      </c>
      <c r="B1207" s="34" t="s">
        <v>87</v>
      </c>
      <c r="C1207" s="34" t="str">
        <f>VLOOKUP(B1207,lookup!A:C,3,FALSE)</f>
        <v>Non Metropolitan Fire Authorities</v>
      </c>
      <c r="D1207" s="34" t="str">
        <f>VLOOKUP(B1207,lookup!A:D,4,FALSE)</f>
        <v>E31000026</v>
      </c>
      <c r="E1207" s="34" t="s">
        <v>170</v>
      </c>
      <c r="F1207" s="34" t="s">
        <v>157</v>
      </c>
      <c r="G1207" s="35">
        <v>41</v>
      </c>
      <c r="I1207" s="35">
        <v>41</v>
      </c>
      <c r="J1207" s="67">
        <f t="shared" si="7"/>
        <v>0</v>
      </c>
    </row>
    <row r="1208" spans="1:10" s="34" customFormat="1" hidden="1" x14ac:dyDescent="0.35">
      <c r="A1208" s="34">
        <v>2018</v>
      </c>
      <c r="B1208" s="34" t="s">
        <v>87</v>
      </c>
      <c r="C1208" s="34" t="str">
        <f>VLOOKUP(B1208,lookup!A:C,3,FALSE)</f>
        <v>Non Metropolitan Fire Authorities</v>
      </c>
      <c r="D1208" s="34" t="str">
        <f>VLOOKUP(B1208,lookup!A:D,4,FALSE)</f>
        <v>E31000026</v>
      </c>
      <c r="E1208" s="34" t="s">
        <v>168</v>
      </c>
      <c r="F1208" s="34" t="s">
        <v>157</v>
      </c>
      <c r="G1208" s="35">
        <v>1</v>
      </c>
      <c r="I1208" s="35">
        <v>1</v>
      </c>
      <c r="J1208" s="67">
        <f t="shared" si="7"/>
        <v>0</v>
      </c>
    </row>
    <row r="1209" spans="1:10" s="34" customFormat="1" hidden="1" x14ac:dyDescent="0.35">
      <c r="A1209" s="34">
        <v>2018</v>
      </c>
      <c r="B1209" s="34" t="s">
        <v>87</v>
      </c>
      <c r="C1209" s="34" t="str">
        <f>VLOOKUP(B1209,lookup!A:C,3,FALSE)</f>
        <v>Non Metropolitan Fire Authorities</v>
      </c>
      <c r="D1209" s="34" t="str">
        <f>VLOOKUP(B1209,lookup!A:D,4,FALSE)</f>
        <v>E31000026</v>
      </c>
      <c r="E1209" s="34" t="s">
        <v>167</v>
      </c>
      <c r="F1209" s="34" t="s">
        <v>157</v>
      </c>
      <c r="G1209" s="35">
        <v>428</v>
      </c>
      <c r="I1209" s="35">
        <v>428</v>
      </c>
      <c r="J1209" s="67">
        <f t="shared" si="7"/>
        <v>0</v>
      </c>
    </row>
    <row r="1210" spans="1:10" s="34" customFormat="1" hidden="1" x14ac:dyDescent="0.35">
      <c r="A1210" s="34">
        <v>2018</v>
      </c>
      <c r="B1210" s="34" t="s">
        <v>87</v>
      </c>
      <c r="C1210" s="34" t="str">
        <f>VLOOKUP(B1210,lookup!A:C,3,FALSE)</f>
        <v>Non Metropolitan Fire Authorities</v>
      </c>
      <c r="D1210" s="34" t="str">
        <f>VLOOKUP(B1210,lookup!A:D,4,FALSE)</f>
        <v>E31000026</v>
      </c>
      <c r="E1210" s="34" t="s">
        <v>169</v>
      </c>
      <c r="F1210" s="34" t="s">
        <v>149</v>
      </c>
      <c r="G1210" s="35">
        <v>0</v>
      </c>
      <c r="I1210" s="35">
        <v>0</v>
      </c>
      <c r="J1210" s="67">
        <f t="shared" si="7"/>
        <v>0</v>
      </c>
    </row>
    <row r="1211" spans="1:10" s="34" customFormat="1" hidden="1" x14ac:dyDescent="0.35">
      <c r="A1211" s="34">
        <v>2018</v>
      </c>
      <c r="B1211" s="34" t="s">
        <v>87</v>
      </c>
      <c r="C1211" s="34" t="str">
        <f>VLOOKUP(B1211,lookup!A:C,3,FALSE)</f>
        <v>Non Metropolitan Fire Authorities</v>
      </c>
      <c r="D1211" s="34" t="str">
        <f>VLOOKUP(B1211,lookup!A:D,4,FALSE)</f>
        <v>E31000026</v>
      </c>
      <c r="E1211" s="34" t="s">
        <v>170</v>
      </c>
      <c r="F1211" s="34" t="s">
        <v>149</v>
      </c>
      <c r="G1211" s="35">
        <v>6</v>
      </c>
      <c r="I1211" s="35">
        <v>6</v>
      </c>
      <c r="J1211" s="67">
        <f t="shared" si="7"/>
        <v>0</v>
      </c>
    </row>
    <row r="1212" spans="1:10" s="34" customFormat="1" hidden="1" x14ac:dyDescent="0.35">
      <c r="A1212" s="34">
        <v>2018</v>
      </c>
      <c r="B1212" s="34" t="s">
        <v>87</v>
      </c>
      <c r="C1212" s="34" t="str">
        <f>VLOOKUP(B1212,lookup!A:C,3,FALSE)</f>
        <v>Non Metropolitan Fire Authorities</v>
      </c>
      <c r="D1212" s="34" t="str">
        <f>VLOOKUP(B1212,lookup!A:D,4,FALSE)</f>
        <v>E31000026</v>
      </c>
      <c r="E1212" s="34" t="s">
        <v>168</v>
      </c>
      <c r="F1212" s="34" t="s">
        <v>149</v>
      </c>
      <c r="G1212" s="35">
        <v>0</v>
      </c>
      <c r="I1212" s="35">
        <v>0</v>
      </c>
      <c r="J1212" s="67">
        <f t="shared" si="7"/>
        <v>0</v>
      </c>
    </row>
    <row r="1213" spans="1:10" s="34" customFormat="1" hidden="1" x14ac:dyDescent="0.35">
      <c r="A1213" s="34">
        <v>2018</v>
      </c>
      <c r="B1213" s="34" t="s">
        <v>87</v>
      </c>
      <c r="C1213" s="34" t="str">
        <f>VLOOKUP(B1213,lookup!A:C,3,FALSE)</f>
        <v>Non Metropolitan Fire Authorities</v>
      </c>
      <c r="D1213" s="34" t="str">
        <f>VLOOKUP(B1213,lookup!A:D,4,FALSE)</f>
        <v>E31000026</v>
      </c>
      <c r="E1213" s="34" t="s">
        <v>167</v>
      </c>
      <c r="F1213" s="34" t="s">
        <v>149</v>
      </c>
      <c r="G1213" s="35">
        <v>19</v>
      </c>
      <c r="I1213" s="35">
        <v>19</v>
      </c>
      <c r="J1213" s="67">
        <f t="shared" si="7"/>
        <v>0</v>
      </c>
    </row>
    <row r="1214" spans="1:10" s="34" customFormat="1" hidden="1" x14ac:dyDescent="0.35">
      <c r="A1214" s="34">
        <v>2018</v>
      </c>
      <c r="B1214" s="34" t="s">
        <v>87</v>
      </c>
      <c r="C1214" s="34" t="str">
        <f>VLOOKUP(B1214,lookup!A:C,3,FALSE)</f>
        <v>Non Metropolitan Fire Authorities</v>
      </c>
      <c r="D1214" s="34" t="str">
        <f>VLOOKUP(B1214,lookup!A:D,4,FALSE)</f>
        <v>E31000026</v>
      </c>
      <c r="E1214" s="34" t="s">
        <v>169</v>
      </c>
      <c r="F1214" s="34" t="s">
        <v>150</v>
      </c>
      <c r="G1214" s="35">
        <v>0</v>
      </c>
      <c r="I1214" s="35">
        <v>0</v>
      </c>
      <c r="J1214" s="67">
        <f t="shared" si="7"/>
        <v>0</v>
      </c>
    </row>
    <row r="1215" spans="1:10" s="34" customFormat="1" hidden="1" x14ac:dyDescent="0.35">
      <c r="A1215" s="34">
        <v>2018</v>
      </c>
      <c r="B1215" s="34" t="s">
        <v>87</v>
      </c>
      <c r="C1215" s="34" t="str">
        <f>VLOOKUP(B1215,lookup!A:C,3,FALSE)</f>
        <v>Non Metropolitan Fire Authorities</v>
      </c>
      <c r="D1215" s="34" t="str">
        <f>VLOOKUP(B1215,lookup!A:D,4,FALSE)</f>
        <v>E31000026</v>
      </c>
      <c r="E1215" s="34" t="s">
        <v>170</v>
      </c>
      <c r="F1215" s="34" t="s">
        <v>150</v>
      </c>
      <c r="G1215" s="35">
        <v>13</v>
      </c>
      <c r="I1215" s="35">
        <v>13</v>
      </c>
      <c r="J1215" s="67">
        <f t="shared" si="7"/>
        <v>0</v>
      </c>
    </row>
    <row r="1216" spans="1:10" s="34" customFormat="1" hidden="1" x14ac:dyDescent="0.35">
      <c r="A1216" s="34">
        <v>2018</v>
      </c>
      <c r="B1216" s="34" t="s">
        <v>87</v>
      </c>
      <c r="C1216" s="34" t="str">
        <f>VLOOKUP(B1216,lookup!A:C,3,FALSE)</f>
        <v>Non Metropolitan Fire Authorities</v>
      </c>
      <c r="D1216" s="34" t="str">
        <f>VLOOKUP(B1216,lookup!A:D,4,FALSE)</f>
        <v>E31000026</v>
      </c>
      <c r="E1216" s="34" t="s">
        <v>168</v>
      </c>
      <c r="F1216" s="34" t="s">
        <v>150</v>
      </c>
      <c r="G1216" s="35">
        <v>0</v>
      </c>
      <c r="I1216" s="35">
        <v>0</v>
      </c>
      <c r="J1216" s="67">
        <f t="shared" si="7"/>
        <v>0</v>
      </c>
    </row>
    <row r="1217" spans="1:10" s="34" customFormat="1" hidden="1" x14ac:dyDescent="0.35">
      <c r="A1217" s="34">
        <v>2018</v>
      </c>
      <c r="B1217" s="34" t="s">
        <v>87</v>
      </c>
      <c r="C1217" s="34" t="str">
        <f>VLOOKUP(B1217,lookup!A:C,3,FALSE)</f>
        <v>Non Metropolitan Fire Authorities</v>
      </c>
      <c r="D1217" s="34" t="str">
        <f>VLOOKUP(B1217,lookup!A:D,4,FALSE)</f>
        <v>E31000026</v>
      </c>
      <c r="E1217" s="34" t="s">
        <v>167</v>
      </c>
      <c r="F1217" s="34" t="s">
        <v>150</v>
      </c>
      <c r="G1217" s="35">
        <v>69</v>
      </c>
      <c r="I1217" s="35">
        <v>69</v>
      </c>
      <c r="J1217" s="67">
        <f t="shared" si="7"/>
        <v>0</v>
      </c>
    </row>
    <row r="1218" spans="1:10" s="34" customFormat="1" hidden="1" x14ac:dyDescent="0.35">
      <c r="A1218" s="34">
        <v>2018</v>
      </c>
      <c r="B1218" s="34" t="s">
        <v>90</v>
      </c>
      <c r="C1218" s="34" t="str">
        <f>VLOOKUP(B1218,lookup!A:C,3,FALSE)</f>
        <v>Non Metropolitan Fire Authorities</v>
      </c>
      <c r="D1218" s="34" t="str">
        <f>VLOOKUP(B1218,lookup!A:D,4,FALSE)</f>
        <v>E31000027</v>
      </c>
      <c r="E1218" s="34" t="s">
        <v>169</v>
      </c>
      <c r="F1218" s="34" t="s">
        <v>156</v>
      </c>
      <c r="G1218" s="35">
        <v>1</v>
      </c>
      <c r="I1218" s="35">
        <v>1</v>
      </c>
      <c r="J1218" s="67">
        <f t="shared" si="7"/>
        <v>0</v>
      </c>
    </row>
    <row r="1219" spans="1:10" s="34" customFormat="1" hidden="1" x14ac:dyDescent="0.35">
      <c r="A1219" s="34">
        <v>2018</v>
      </c>
      <c r="B1219" s="34" t="s">
        <v>90</v>
      </c>
      <c r="C1219" s="34" t="str">
        <f>VLOOKUP(B1219,lookup!A:C,3,FALSE)</f>
        <v>Non Metropolitan Fire Authorities</v>
      </c>
      <c r="D1219" s="34" t="str">
        <f>VLOOKUP(B1219,lookup!A:D,4,FALSE)</f>
        <v>E31000027</v>
      </c>
      <c r="E1219" s="34" t="s">
        <v>170</v>
      </c>
      <c r="F1219" s="34" t="s">
        <v>156</v>
      </c>
      <c r="G1219" s="35">
        <v>143</v>
      </c>
      <c r="I1219" s="35">
        <v>143</v>
      </c>
      <c r="J1219" s="67">
        <f t="shared" si="7"/>
        <v>0</v>
      </c>
    </row>
    <row r="1220" spans="1:10" s="34" customFormat="1" hidden="1" x14ac:dyDescent="0.35">
      <c r="A1220" s="34">
        <v>2018</v>
      </c>
      <c r="B1220" s="34" t="s">
        <v>90</v>
      </c>
      <c r="C1220" s="34" t="str">
        <f>VLOOKUP(B1220,lookup!A:C,3,FALSE)</f>
        <v>Non Metropolitan Fire Authorities</v>
      </c>
      <c r="D1220" s="34" t="str">
        <f>VLOOKUP(B1220,lookup!A:D,4,FALSE)</f>
        <v>E31000027</v>
      </c>
      <c r="E1220" s="34" t="s">
        <v>168</v>
      </c>
      <c r="F1220" s="34" t="s">
        <v>156</v>
      </c>
      <c r="G1220" s="35">
        <v>0</v>
      </c>
      <c r="I1220" s="35">
        <v>0</v>
      </c>
      <c r="J1220" s="67">
        <f t="shared" si="7"/>
        <v>0</v>
      </c>
    </row>
    <row r="1221" spans="1:10" s="34" customFormat="1" hidden="1" x14ac:dyDescent="0.35">
      <c r="A1221" s="34">
        <v>2018</v>
      </c>
      <c r="B1221" s="34" t="s">
        <v>90</v>
      </c>
      <c r="C1221" s="34" t="str">
        <f>VLOOKUP(B1221,lookup!A:C,3,FALSE)</f>
        <v>Non Metropolitan Fire Authorities</v>
      </c>
      <c r="D1221" s="34" t="str">
        <f>VLOOKUP(B1221,lookup!A:D,4,FALSE)</f>
        <v>E31000027</v>
      </c>
      <c r="E1221" s="34" t="s">
        <v>167</v>
      </c>
      <c r="F1221" s="34" t="s">
        <v>156</v>
      </c>
      <c r="G1221" s="35">
        <v>149</v>
      </c>
      <c r="I1221" s="35">
        <v>149</v>
      </c>
      <c r="J1221" s="67">
        <f t="shared" si="7"/>
        <v>0</v>
      </c>
    </row>
    <row r="1222" spans="1:10" s="34" customFormat="1" hidden="1" x14ac:dyDescent="0.35">
      <c r="A1222" s="34">
        <v>2018</v>
      </c>
      <c r="B1222" s="34" t="s">
        <v>90</v>
      </c>
      <c r="C1222" s="34" t="str">
        <f>VLOOKUP(B1222,lookup!A:C,3,FALSE)</f>
        <v>Non Metropolitan Fire Authorities</v>
      </c>
      <c r="D1222" s="34" t="str">
        <f>VLOOKUP(B1222,lookup!A:D,4,FALSE)</f>
        <v>E31000027</v>
      </c>
      <c r="E1222" s="34" t="s">
        <v>169</v>
      </c>
      <c r="F1222" s="34" t="s">
        <v>157</v>
      </c>
      <c r="G1222" s="35">
        <v>4</v>
      </c>
      <c r="I1222" s="35">
        <v>4</v>
      </c>
      <c r="J1222" s="67">
        <f t="shared" si="7"/>
        <v>0</v>
      </c>
    </row>
    <row r="1223" spans="1:10" s="34" customFormat="1" hidden="1" x14ac:dyDescent="0.35">
      <c r="A1223" s="34">
        <v>2018</v>
      </c>
      <c r="B1223" s="34" t="s">
        <v>90</v>
      </c>
      <c r="C1223" s="34" t="str">
        <f>VLOOKUP(B1223,lookup!A:C,3,FALSE)</f>
        <v>Non Metropolitan Fire Authorities</v>
      </c>
      <c r="D1223" s="34" t="str">
        <f>VLOOKUP(B1223,lookup!A:D,4,FALSE)</f>
        <v>E31000027</v>
      </c>
      <c r="E1223" s="34" t="s">
        <v>170</v>
      </c>
      <c r="F1223" s="34" t="s">
        <v>157</v>
      </c>
      <c r="G1223" s="35">
        <v>201</v>
      </c>
      <c r="I1223" s="35">
        <v>201</v>
      </c>
      <c r="J1223" s="67">
        <f t="shared" si="7"/>
        <v>0</v>
      </c>
    </row>
    <row r="1224" spans="1:10" s="34" customFormat="1" hidden="1" x14ac:dyDescent="0.35">
      <c r="A1224" s="34">
        <v>2018</v>
      </c>
      <c r="B1224" s="34" t="s">
        <v>90</v>
      </c>
      <c r="C1224" s="34" t="str">
        <f>VLOOKUP(B1224,lookup!A:C,3,FALSE)</f>
        <v>Non Metropolitan Fire Authorities</v>
      </c>
      <c r="D1224" s="34" t="str">
        <f>VLOOKUP(B1224,lookup!A:D,4,FALSE)</f>
        <v>E31000027</v>
      </c>
      <c r="E1224" s="34" t="s">
        <v>168</v>
      </c>
      <c r="F1224" s="34" t="s">
        <v>157</v>
      </c>
      <c r="G1224" s="35">
        <v>2</v>
      </c>
      <c r="I1224" s="35">
        <v>2</v>
      </c>
      <c r="J1224" s="67">
        <f t="shared" si="7"/>
        <v>0</v>
      </c>
    </row>
    <row r="1225" spans="1:10" s="34" customFormat="1" hidden="1" x14ac:dyDescent="0.35">
      <c r="A1225" s="34">
        <v>2018</v>
      </c>
      <c r="B1225" s="34" t="s">
        <v>90</v>
      </c>
      <c r="C1225" s="34" t="str">
        <f>VLOOKUP(B1225,lookup!A:C,3,FALSE)</f>
        <v>Non Metropolitan Fire Authorities</v>
      </c>
      <c r="D1225" s="34" t="str">
        <f>VLOOKUP(B1225,lookup!A:D,4,FALSE)</f>
        <v>E31000027</v>
      </c>
      <c r="E1225" s="34" t="s">
        <v>167</v>
      </c>
      <c r="F1225" s="34" t="s">
        <v>157</v>
      </c>
      <c r="G1225" s="35">
        <v>160</v>
      </c>
      <c r="I1225" s="35">
        <v>160</v>
      </c>
      <c r="J1225" s="67">
        <f t="shared" si="7"/>
        <v>0</v>
      </c>
    </row>
    <row r="1226" spans="1:10" s="34" customFormat="1" hidden="1" x14ac:dyDescent="0.35">
      <c r="A1226" s="34">
        <v>2018</v>
      </c>
      <c r="B1226" s="34" t="s">
        <v>90</v>
      </c>
      <c r="C1226" s="34" t="str">
        <f>VLOOKUP(B1226,lookup!A:C,3,FALSE)</f>
        <v>Non Metropolitan Fire Authorities</v>
      </c>
      <c r="D1226" s="34" t="str">
        <f>VLOOKUP(B1226,lookup!A:D,4,FALSE)</f>
        <v>E31000027</v>
      </c>
      <c r="E1226" s="34" t="s">
        <v>169</v>
      </c>
      <c r="F1226" s="34" t="s">
        <v>149</v>
      </c>
      <c r="G1226" s="35">
        <v>2</v>
      </c>
      <c r="I1226" s="35">
        <v>2</v>
      </c>
      <c r="J1226" s="67">
        <f t="shared" si="7"/>
        <v>0</v>
      </c>
    </row>
    <row r="1227" spans="1:10" s="34" customFormat="1" hidden="1" x14ac:dyDescent="0.35">
      <c r="A1227" s="34">
        <v>2018</v>
      </c>
      <c r="B1227" s="34" t="s">
        <v>90</v>
      </c>
      <c r="C1227" s="34" t="str">
        <f>VLOOKUP(B1227,lookup!A:C,3,FALSE)</f>
        <v>Non Metropolitan Fire Authorities</v>
      </c>
      <c r="D1227" s="34" t="str">
        <f>VLOOKUP(B1227,lookup!A:D,4,FALSE)</f>
        <v>E31000027</v>
      </c>
      <c r="E1227" s="34" t="s">
        <v>170</v>
      </c>
      <c r="F1227" s="34" t="s">
        <v>149</v>
      </c>
      <c r="G1227" s="35">
        <v>14</v>
      </c>
      <c r="I1227" s="35">
        <v>14</v>
      </c>
      <c r="J1227" s="67">
        <f t="shared" si="7"/>
        <v>0</v>
      </c>
    </row>
    <row r="1228" spans="1:10" s="34" customFormat="1" hidden="1" x14ac:dyDescent="0.35">
      <c r="A1228" s="34">
        <v>2018</v>
      </c>
      <c r="B1228" s="34" t="s">
        <v>90</v>
      </c>
      <c r="C1228" s="34" t="str">
        <f>VLOOKUP(B1228,lookup!A:C,3,FALSE)</f>
        <v>Non Metropolitan Fire Authorities</v>
      </c>
      <c r="D1228" s="34" t="str">
        <f>VLOOKUP(B1228,lookup!A:D,4,FALSE)</f>
        <v>E31000027</v>
      </c>
      <c r="E1228" s="34" t="s">
        <v>168</v>
      </c>
      <c r="F1228" s="34" t="s">
        <v>149</v>
      </c>
      <c r="G1228" s="35">
        <v>0</v>
      </c>
      <c r="I1228" s="35">
        <v>0</v>
      </c>
      <c r="J1228" s="67">
        <f t="shared" si="7"/>
        <v>0</v>
      </c>
    </row>
    <row r="1229" spans="1:10" s="34" customFormat="1" hidden="1" x14ac:dyDescent="0.35">
      <c r="A1229" s="34">
        <v>2018</v>
      </c>
      <c r="B1229" s="34" t="s">
        <v>90</v>
      </c>
      <c r="C1229" s="34" t="str">
        <f>VLOOKUP(B1229,lookup!A:C,3,FALSE)</f>
        <v>Non Metropolitan Fire Authorities</v>
      </c>
      <c r="D1229" s="34" t="str">
        <f>VLOOKUP(B1229,lookup!A:D,4,FALSE)</f>
        <v>E31000027</v>
      </c>
      <c r="E1229" s="34" t="s">
        <v>167</v>
      </c>
      <c r="F1229" s="34" t="s">
        <v>149</v>
      </c>
      <c r="G1229" s="35">
        <v>0</v>
      </c>
      <c r="I1229" s="35">
        <v>0</v>
      </c>
      <c r="J1229" s="67">
        <f t="shared" si="7"/>
        <v>0</v>
      </c>
    </row>
    <row r="1230" spans="1:10" s="34" customFormat="1" hidden="1" x14ac:dyDescent="0.35">
      <c r="A1230" s="34">
        <v>2018</v>
      </c>
      <c r="B1230" s="34" t="s">
        <v>90</v>
      </c>
      <c r="C1230" s="34" t="str">
        <f>VLOOKUP(B1230,lookup!A:C,3,FALSE)</f>
        <v>Non Metropolitan Fire Authorities</v>
      </c>
      <c r="D1230" s="34" t="str">
        <f>VLOOKUP(B1230,lookup!A:D,4,FALSE)</f>
        <v>E31000027</v>
      </c>
      <c r="E1230" s="34" t="s">
        <v>169</v>
      </c>
      <c r="F1230" s="34" t="s">
        <v>150</v>
      </c>
      <c r="G1230" s="35">
        <v>1</v>
      </c>
      <c r="I1230" s="35">
        <v>1</v>
      </c>
      <c r="J1230" s="67">
        <f t="shared" si="7"/>
        <v>0</v>
      </c>
    </row>
    <row r="1231" spans="1:10" s="34" customFormat="1" hidden="1" x14ac:dyDescent="0.35">
      <c r="A1231" s="34">
        <v>2018</v>
      </c>
      <c r="B1231" s="34" t="s">
        <v>90</v>
      </c>
      <c r="C1231" s="34" t="str">
        <f>VLOOKUP(B1231,lookup!A:C,3,FALSE)</f>
        <v>Non Metropolitan Fire Authorities</v>
      </c>
      <c r="D1231" s="34" t="str">
        <f>VLOOKUP(B1231,lookup!A:D,4,FALSE)</f>
        <v>E31000027</v>
      </c>
      <c r="E1231" s="34" t="s">
        <v>170</v>
      </c>
      <c r="F1231" s="34" t="s">
        <v>150</v>
      </c>
      <c r="G1231" s="35">
        <v>76</v>
      </c>
      <c r="I1231" s="35">
        <v>76</v>
      </c>
      <c r="J1231" s="67">
        <f t="shared" si="7"/>
        <v>0</v>
      </c>
    </row>
    <row r="1232" spans="1:10" s="34" customFormat="1" hidden="1" x14ac:dyDescent="0.35">
      <c r="A1232" s="34">
        <v>2018</v>
      </c>
      <c r="B1232" s="34" t="s">
        <v>90</v>
      </c>
      <c r="C1232" s="34" t="str">
        <f>VLOOKUP(B1232,lookup!A:C,3,FALSE)</f>
        <v>Non Metropolitan Fire Authorities</v>
      </c>
      <c r="D1232" s="34" t="str">
        <f>VLOOKUP(B1232,lookup!A:D,4,FALSE)</f>
        <v>E31000027</v>
      </c>
      <c r="E1232" s="34" t="s">
        <v>168</v>
      </c>
      <c r="F1232" s="34" t="s">
        <v>150</v>
      </c>
      <c r="G1232" s="35">
        <v>0</v>
      </c>
      <c r="I1232" s="35">
        <v>0</v>
      </c>
      <c r="J1232" s="67">
        <f t="shared" si="7"/>
        <v>0</v>
      </c>
    </row>
    <row r="1233" spans="1:10" s="34" customFormat="1" hidden="1" x14ac:dyDescent="0.35">
      <c r="A1233" s="34">
        <v>2018</v>
      </c>
      <c r="B1233" s="34" t="s">
        <v>90</v>
      </c>
      <c r="C1233" s="34" t="str">
        <f>VLOOKUP(B1233,lookup!A:C,3,FALSE)</f>
        <v>Non Metropolitan Fire Authorities</v>
      </c>
      <c r="D1233" s="34" t="str">
        <f>VLOOKUP(B1233,lookup!A:D,4,FALSE)</f>
        <v>E31000027</v>
      </c>
      <c r="E1233" s="34" t="s">
        <v>167</v>
      </c>
      <c r="F1233" s="34" t="s">
        <v>150</v>
      </c>
      <c r="G1233" s="35">
        <v>16</v>
      </c>
      <c r="I1233" s="35">
        <v>16</v>
      </c>
      <c r="J1233" s="67">
        <f t="shared" si="7"/>
        <v>0</v>
      </c>
    </row>
    <row r="1234" spans="1:10" s="34" customFormat="1" hidden="1" x14ac:dyDescent="0.35">
      <c r="A1234" s="34">
        <v>2018</v>
      </c>
      <c r="B1234" s="34" t="s">
        <v>93</v>
      </c>
      <c r="C1234" s="34" t="str">
        <f>VLOOKUP(B1234,lookup!A:C,3,FALSE)</f>
        <v>Non Metropolitan Fire Authorities</v>
      </c>
      <c r="D1234" s="34" t="str">
        <f>VLOOKUP(B1234,lookup!A:D,4,FALSE)</f>
        <v>E31000028</v>
      </c>
      <c r="E1234" s="34" t="s">
        <v>169</v>
      </c>
      <c r="F1234" s="34" t="s">
        <v>156</v>
      </c>
      <c r="G1234" s="35">
        <v>0</v>
      </c>
      <c r="I1234" s="35">
        <v>0</v>
      </c>
      <c r="J1234" s="67">
        <f t="shared" si="7"/>
        <v>0</v>
      </c>
    </row>
    <row r="1235" spans="1:10" s="34" customFormat="1" hidden="1" x14ac:dyDescent="0.35">
      <c r="A1235" s="34">
        <v>2018</v>
      </c>
      <c r="B1235" s="34" t="s">
        <v>93</v>
      </c>
      <c r="C1235" s="34" t="str">
        <f>VLOOKUP(B1235,lookup!A:C,3,FALSE)</f>
        <v>Non Metropolitan Fire Authorities</v>
      </c>
      <c r="D1235" s="34" t="str">
        <f>VLOOKUP(B1235,lookup!A:D,4,FALSE)</f>
        <v>E31000028</v>
      </c>
      <c r="E1235" s="34" t="s">
        <v>170</v>
      </c>
      <c r="F1235" s="34" t="s">
        <v>156</v>
      </c>
      <c r="G1235" s="35">
        <v>78</v>
      </c>
      <c r="I1235" s="35">
        <v>78</v>
      </c>
      <c r="J1235" s="67">
        <f t="shared" si="7"/>
        <v>0</v>
      </c>
    </row>
    <row r="1236" spans="1:10" s="34" customFormat="1" hidden="1" x14ac:dyDescent="0.35">
      <c r="A1236" s="34">
        <v>2018</v>
      </c>
      <c r="B1236" s="34" t="s">
        <v>93</v>
      </c>
      <c r="C1236" s="34" t="str">
        <f>VLOOKUP(B1236,lookup!A:C,3,FALSE)</f>
        <v>Non Metropolitan Fire Authorities</v>
      </c>
      <c r="D1236" s="34" t="str">
        <f>VLOOKUP(B1236,lookup!A:D,4,FALSE)</f>
        <v>E31000028</v>
      </c>
      <c r="E1236" s="34" t="s">
        <v>168</v>
      </c>
      <c r="F1236" s="34" t="s">
        <v>156</v>
      </c>
      <c r="G1236" s="35">
        <v>1</v>
      </c>
      <c r="I1236" s="35">
        <v>1</v>
      </c>
      <c r="J1236" s="67">
        <f t="shared" si="7"/>
        <v>0</v>
      </c>
    </row>
    <row r="1237" spans="1:10" s="34" customFormat="1" hidden="1" x14ac:dyDescent="0.35">
      <c r="A1237" s="34">
        <v>2018</v>
      </c>
      <c r="B1237" s="34" t="s">
        <v>93</v>
      </c>
      <c r="C1237" s="34" t="str">
        <f>VLOOKUP(B1237,lookup!A:C,3,FALSE)</f>
        <v>Non Metropolitan Fire Authorities</v>
      </c>
      <c r="D1237" s="34" t="str">
        <f>VLOOKUP(B1237,lookup!A:D,4,FALSE)</f>
        <v>E31000028</v>
      </c>
      <c r="E1237" s="34" t="s">
        <v>167</v>
      </c>
      <c r="F1237" s="34" t="s">
        <v>156</v>
      </c>
      <c r="G1237" s="35">
        <v>162</v>
      </c>
      <c r="I1237" s="35">
        <v>162</v>
      </c>
      <c r="J1237" s="67">
        <f t="shared" si="7"/>
        <v>0</v>
      </c>
    </row>
    <row r="1238" spans="1:10" s="34" customFormat="1" hidden="1" x14ac:dyDescent="0.35">
      <c r="A1238" s="34">
        <v>2018</v>
      </c>
      <c r="B1238" s="34" t="s">
        <v>93</v>
      </c>
      <c r="C1238" s="34" t="str">
        <f>VLOOKUP(B1238,lookup!A:C,3,FALSE)</f>
        <v>Non Metropolitan Fire Authorities</v>
      </c>
      <c r="D1238" s="34" t="str">
        <f>VLOOKUP(B1238,lookup!A:D,4,FALSE)</f>
        <v>E31000028</v>
      </c>
      <c r="E1238" s="34" t="s">
        <v>169</v>
      </c>
      <c r="F1238" s="34" t="s">
        <v>157</v>
      </c>
      <c r="G1238" s="35">
        <v>0</v>
      </c>
      <c r="I1238" s="35">
        <v>0</v>
      </c>
      <c r="J1238" s="67">
        <f t="shared" si="7"/>
        <v>0</v>
      </c>
    </row>
    <row r="1239" spans="1:10" s="34" customFormat="1" hidden="1" x14ac:dyDescent="0.35">
      <c r="A1239" s="34">
        <v>2018</v>
      </c>
      <c r="B1239" s="34" t="s">
        <v>93</v>
      </c>
      <c r="C1239" s="34" t="str">
        <f>VLOOKUP(B1239,lookup!A:C,3,FALSE)</f>
        <v>Non Metropolitan Fire Authorities</v>
      </c>
      <c r="D1239" s="34" t="str">
        <f>VLOOKUP(B1239,lookup!A:D,4,FALSE)</f>
        <v>E31000028</v>
      </c>
      <c r="E1239" s="34" t="s">
        <v>170</v>
      </c>
      <c r="F1239" s="34" t="s">
        <v>157</v>
      </c>
      <c r="G1239" s="35">
        <v>29</v>
      </c>
      <c r="I1239" s="35">
        <v>29</v>
      </c>
      <c r="J1239" s="67">
        <f t="shared" si="7"/>
        <v>0</v>
      </c>
    </row>
    <row r="1240" spans="1:10" s="34" customFormat="1" hidden="1" x14ac:dyDescent="0.35">
      <c r="A1240" s="34">
        <v>2018</v>
      </c>
      <c r="B1240" s="34" t="s">
        <v>93</v>
      </c>
      <c r="C1240" s="34" t="str">
        <f>VLOOKUP(B1240,lookup!A:C,3,FALSE)</f>
        <v>Non Metropolitan Fire Authorities</v>
      </c>
      <c r="D1240" s="34" t="str">
        <f>VLOOKUP(B1240,lookup!A:D,4,FALSE)</f>
        <v>E31000028</v>
      </c>
      <c r="E1240" s="34" t="s">
        <v>168</v>
      </c>
      <c r="F1240" s="34" t="s">
        <v>157</v>
      </c>
      <c r="G1240" s="35">
        <v>0</v>
      </c>
      <c r="I1240" s="35">
        <v>0</v>
      </c>
      <c r="J1240" s="67">
        <f t="shared" si="7"/>
        <v>0</v>
      </c>
    </row>
    <row r="1241" spans="1:10" s="34" customFormat="1" hidden="1" x14ac:dyDescent="0.35">
      <c r="A1241" s="34">
        <v>2018</v>
      </c>
      <c r="B1241" s="34" t="s">
        <v>93</v>
      </c>
      <c r="C1241" s="34" t="str">
        <f>VLOOKUP(B1241,lookup!A:C,3,FALSE)</f>
        <v>Non Metropolitan Fire Authorities</v>
      </c>
      <c r="D1241" s="34" t="str">
        <f>VLOOKUP(B1241,lookup!A:D,4,FALSE)</f>
        <v>E31000028</v>
      </c>
      <c r="E1241" s="34" t="s">
        <v>167</v>
      </c>
      <c r="F1241" s="34" t="s">
        <v>157</v>
      </c>
      <c r="G1241" s="35">
        <v>167</v>
      </c>
      <c r="I1241" s="35">
        <v>167</v>
      </c>
      <c r="J1241" s="67">
        <f t="shared" si="7"/>
        <v>0</v>
      </c>
    </row>
    <row r="1242" spans="1:10" s="34" customFormat="1" hidden="1" x14ac:dyDescent="0.35">
      <c r="A1242" s="34">
        <v>2018</v>
      </c>
      <c r="B1242" s="34" t="s">
        <v>93</v>
      </c>
      <c r="C1242" s="34" t="str">
        <f>VLOOKUP(B1242,lookup!A:C,3,FALSE)</f>
        <v>Non Metropolitan Fire Authorities</v>
      </c>
      <c r="D1242" s="34" t="str">
        <f>VLOOKUP(B1242,lookup!A:D,4,FALSE)</f>
        <v>E31000028</v>
      </c>
      <c r="E1242" s="34" t="s">
        <v>169</v>
      </c>
      <c r="F1242" s="34" t="s">
        <v>149</v>
      </c>
      <c r="G1242" s="35">
        <v>0</v>
      </c>
      <c r="I1242" s="35">
        <v>0</v>
      </c>
      <c r="J1242" s="67">
        <f t="shared" si="7"/>
        <v>0</v>
      </c>
    </row>
    <row r="1243" spans="1:10" s="34" customFormat="1" hidden="1" x14ac:dyDescent="0.35">
      <c r="A1243" s="34">
        <v>2018</v>
      </c>
      <c r="B1243" s="34" t="s">
        <v>93</v>
      </c>
      <c r="C1243" s="34" t="str">
        <f>VLOOKUP(B1243,lookup!A:C,3,FALSE)</f>
        <v>Non Metropolitan Fire Authorities</v>
      </c>
      <c r="D1243" s="34" t="str">
        <f>VLOOKUP(B1243,lookup!A:D,4,FALSE)</f>
        <v>E31000028</v>
      </c>
      <c r="E1243" s="34" t="s">
        <v>170</v>
      </c>
      <c r="F1243" s="34" t="s">
        <v>149</v>
      </c>
      <c r="G1243" s="35">
        <v>3</v>
      </c>
      <c r="I1243" s="35">
        <v>3</v>
      </c>
      <c r="J1243" s="67">
        <f t="shared" si="7"/>
        <v>0</v>
      </c>
    </row>
    <row r="1244" spans="1:10" s="34" customFormat="1" hidden="1" x14ac:dyDescent="0.35">
      <c r="A1244" s="34">
        <v>2018</v>
      </c>
      <c r="B1244" s="34" t="s">
        <v>93</v>
      </c>
      <c r="C1244" s="34" t="str">
        <f>VLOOKUP(B1244,lookup!A:C,3,FALSE)</f>
        <v>Non Metropolitan Fire Authorities</v>
      </c>
      <c r="D1244" s="34" t="str">
        <f>VLOOKUP(B1244,lookup!A:D,4,FALSE)</f>
        <v>E31000028</v>
      </c>
      <c r="E1244" s="34" t="s">
        <v>168</v>
      </c>
      <c r="F1244" s="34" t="s">
        <v>149</v>
      </c>
      <c r="G1244" s="35">
        <v>0</v>
      </c>
      <c r="I1244" s="35">
        <v>0</v>
      </c>
      <c r="J1244" s="67">
        <f t="shared" si="7"/>
        <v>0</v>
      </c>
    </row>
    <row r="1245" spans="1:10" s="34" customFormat="1" hidden="1" x14ac:dyDescent="0.35">
      <c r="A1245" s="34">
        <v>2018</v>
      </c>
      <c r="B1245" s="34" t="s">
        <v>93</v>
      </c>
      <c r="C1245" s="34" t="str">
        <f>VLOOKUP(B1245,lookup!A:C,3,FALSE)</f>
        <v>Non Metropolitan Fire Authorities</v>
      </c>
      <c r="D1245" s="34" t="str">
        <f>VLOOKUP(B1245,lookup!A:D,4,FALSE)</f>
        <v>E31000028</v>
      </c>
      <c r="E1245" s="34" t="s">
        <v>167</v>
      </c>
      <c r="F1245" s="34" t="s">
        <v>149</v>
      </c>
      <c r="G1245" s="35">
        <v>11</v>
      </c>
      <c r="I1245" s="35">
        <v>11</v>
      </c>
      <c r="J1245" s="67">
        <f t="shared" si="7"/>
        <v>0</v>
      </c>
    </row>
    <row r="1246" spans="1:10" s="34" customFormat="1" hidden="1" x14ac:dyDescent="0.35">
      <c r="A1246" s="34">
        <v>2018</v>
      </c>
      <c r="B1246" s="34" t="s">
        <v>93</v>
      </c>
      <c r="C1246" s="34" t="str">
        <f>VLOOKUP(B1246,lookup!A:C,3,FALSE)</f>
        <v>Non Metropolitan Fire Authorities</v>
      </c>
      <c r="D1246" s="34" t="str">
        <f>VLOOKUP(B1246,lookup!A:D,4,FALSE)</f>
        <v>E31000028</v>
      </c>
      <c r="E1246" s="34" t="s">
        <v>169</v>
      </c>
      <c r="F1246" s="34" t="s">
        <v>150</v>
      </c>
      <c r="G1246" s="35">
        <v>0</v>
      </c>
      <c r="I1246" s="35">
        <v>0</v>
      </c>
      <c r="J1246" s="67">
        <f t="shared" si="7"/>
        <v>0</v>
      </c>
    </row>
    <row r="1247" spans="1:10" s="34" customFormat="1" hidden="1" x14ac:dyDescent="0.35">
      <c r="A1247" s="34">
        <v>2018</v>
      </c>
      <c r="B1247" s="34" t="s">
        <v>93</v>
      </c>
      <c r="C1247" s="34" t="str">
        <f>VLOOKUP(B1247,lookup!A:C,3,FALSE)</f>
        <v>Non Metropolitan Fire Authorities</v>
      </c>
      <c r="D1247" s="34" t="str">
        <f>VLOOKUP(B1247,lookup!A:D,4,FALSE)</f>
        <v>E31000028</v>
      </c>
      <c r="E1247" s="34" t="s">
        <v>170</v>
      </c>
      <c r="F1247" s="34" t="s">
        <v>150</v>
      </c>
      <c r="G1247" s="35">
        <v>19</v>
      </c>
      <c r="I1247" s="35">
        <v>19</v>
      </c>
      <c r="J1247" s="67">
        <f t="shared" si="7"/>
        <v>0</v>
      </c>
    </row>
    <row r="1248" spans="1:10" s="34" customFormat="1" hidden="1" x14ac:dyDescent="0.35">
      <c r="A1248" s="34">
        <v>2018</v>
      </c>
      <c r="B1248" s="34" t="s">
        <v>93</v>
      </c>
      <c r="C1248" s="34" t="str">
        <f>VLOOKUP(B1248,lookup!A:C,3,FALSE)</f>
        <v>Non Metropolitan Fire Authorities</v>
      </c>
      <c r="D1248" s="34" t="str">
        <f>VLOOKUP(B1248,lookup!A:D,4,FALSE)</f>
        <v>E31000028</v>
      </c>
      <c r="E1248" s="34" t="s">
        <v>168</v>
      </c>
      <c r="F1248" s="34" t="s">
        <v>150</v>
      </c>
      <c r="G1248" s="35">
        <v>0</v>
      </c>
      <c r="I1248" s="35">
        <v>0</v>
      </c>
      <c r="J1248" s="67">
        <f t="shared" si="7"/>
        <v>0</v>
      </c>
    </row>
    <row r="1249" spans="1:10" s="34" customFormat="1" hidden="1" x14ac:dyDescent="0.35">
      <c r="A1249" s="34">
        <v>2018</v>
      </c>
      <c r="B1249" s="34" t="s">
        <v>93</v>
      </c>
      <c r="C1249" s="34" t="str">
        <f>VLOOKUP(B1249,lookup!A:C,3,FALSE)</f>
        <v>Non Metropolitan Fire Authorities</v>
      </c>
      <c r="D1249" s="34" t="str">
        <f>VLOOKUP(B1249,lookup!A:D,4,FALSE)</f>
        <v>E31000028</v>
      </c>
      <c r="E1249" s="34" t="s">
        <v>167</v>
      </c>
      <c r="F1249" s="34" t="s">
        <v>150</v>
      </c>
      <c r="G1249" s="35">
        <v>46</v>
      </c>
      <c r="I1249" s="35">
        <v>46</v>
      </c>
      <c r="J1249" s="67">
        <f t="shared" si="7"/>
        <v>0</v>
      </c>
    </row>
    <row r="1250" spans="1:10" s="34" customFormat="1" hidden="1" x14ac:dyDescent="0.35">
      <c r="A1250" s="34">
        <v>2018</v>
      </c>
      <c r="B1250" s="34" t="s">
        <v>138</v>
      </c>
      <c r="C1250" s="34" t="str">
        <f>VLOOKUP(B1250,lookup!A:C,3,FALSE)</f>
        <v>Non Metropolitan Fire Authorities</v>
      </c>
      <c r="D1250" s="34" t="str">
        <f>VLOOKUP(B1250,lookup!A:D,4,FALSE)</f>
        <v>NWFC</v>
      </c>
      <c r="E1250" s="34" t="s">
        <v>169</v>
      </c>
      <c r="F1250" s="34" t="s">
        <v>156</v>
      </c>
      <c r="G1250" s="35">
        <v>0</v>
      </c>
      <c r="I1250" s="35">
        <v>0</v>
      </c>
      <c r="J1250" s="67">
        <f t="shared" si="7"/>
        <v>0</v>
      </c>
    </row>
    <row r="1251" spans="1:10" s="34" customFormat="1" hidden="1" x14ac:dyDescent="0.35">
      <c r="A1251" s="34">
        <v>2018</v>
      </c>
      <c r="B1251" s="34" t="s">
        <v>138</v>
      </c>
      <c r="C1251" s="34" t="str">
        <f>VLOOKUP(B1251,lookup!A:C,3,FALSE)</f>
        <v>Non Metropolitan Fire Authorities</v>
      </c>
      <c r="D1251" s="34" t="str">
        <f>VLOOKUP(B1251,lookup!A:D,4,FALSE)</f>
        <v>NWFC</v>
      </c>
      <c r="E1251" s="34" t="s">
        <v>170</v>
      </c>
      <c r="F1251" s="34" t="s">
        <v>156</v>
      </c>
      <c r="G1251" s="35">
        <v>0</v>
      </c>
      <c r="I1251" s="35">
        <v>0</v>
      </c>
      <c r="J1251" s="67">
        <f t="shared" ref="J1251:J1314" si="8">I1251-G1251</f>
        <v>0</v>
      </c>
    </row>
    <row r="1252" spans="1:10" s="34" customFormat="1" hidden="1" x14ac:dyDescent="0.35">
      <c r="A1252" s="34">
        <v>2018</v>
      </c>
      <c r="B1252" s="34" t="s">
        <v>138</v>
      </c>
      <c r="C1252" s="34" t="str">
        <f>VLOOKUP(B1252,lookup!A:C,3,FALSE)</f>
        <v>Non Metropolitan Fire Authorities</v>
      </c>
      <c r="D1252" s="34" t="str">
        <f>VLOOKUP(B1252,lookup!A:D,4,FALSE)</f>
        <v>NWFC</v>
      </c>
      <c r="E1252" s="34" t="s">
        <v>168</v>
      </c>
      <c r="F1252" s="34" t="s">
        <v>156</v>
      </c>
      <c r="G1252" s="35">
        <v>0</v>
      </c>
      <c r="I1252" s="35">
        <v>0</v>
      </c>
      <c r="J1252" s="67">
        <f t="shared" si="8"/>
        <v>0</v>
      </c>
    </row>
    <row r="1253" spans="1:10" s="34" customFormat="1" hidden="1" x14ac:dyDescent="0.35">
      <c r="A1253" s="34">
        <v>2018</v>
      </c>
      <c r="B1253" s="34" t="s">
        <v>138</v>
      </c>
      <c r="C1253" s="34" t="str">
        <f>VLOOKUP(B1253,lookup!A:C,3,FALSE)</f>
        <v>Non Metropolitan Fire Authorities</v>
      </c>
      <c r="D1253" s="34" t="str">
        <f>VLOOKUP(B1253,lookup!A:D,4,FALSE)</f>
        <v>NWFC</v>
      </c>
      <c r="E1253" s="34" t="s">
        <v>167</v>
      </c>
      <c r="F1253" s="34" t="s">
        <v>156</v>
      </c>
      <c r="G1253" s="35">
        <v>0</v>
      </c>
      <c r="I1253" s="35">
        <v>0</v>
      </c>
      <c r="J1253" s="67">
        <f t="shared" si="8"/>
        <v>0</v>
      </c>
    </row>
    <row r="1254" spans="1:10" s="34" customFormat="1" hidden="1" x14ac:dyDescent="0.35">
      <c r="A1254" s="34">
        <v>2018</v>
      </c>
      <c r="B1254" s="34" t="s">
        <v>138</v>
      </c>
      <c r="C1254" s="34" t="str">
        <f>VLOOKUP(B1254,lookup!A:C,3,FALSE)</f>
        <v>Non Metropolitan Fire Authorities</v>
      </c>
      <c r="D1254" s="34" t="str">
        <f>VLOOKUP(B1254,lookup!A:D,4,FALSE)</f>
        <v>NWFC</v>
      </c>
      <c r="E1254" s="34" t="s">
        <v>169</v>
      </c>
      <c r="F1254" s="34" t="s">
        <v>157</v>
      </c>
      <c r="G1254" s="35">
        <v>0</v>
      </c>
      <c r="I1254" s="35">
        <v>0</v>
      </c>
      <c r="J1254" s="67">
        <f t="shared" si="8"/>
        <v>0</v>
      </c>
    </row>
    <row r="1255" spans="1:10" s="34" customFormat="1" hidden="1" x14ac:dyDescent="0.35">
      <c r="A1255" s="34">
        <v>2018</v>
      </c>
      <c r="B1255" s="34" t="s">
        <v>138</v>
      </c>
      <c r="C1255" s="34" t="str">
        <f>VLOOKUP(B1255,lookup!A:C,3,FALSE)</f>
        <v>Non Metropolitan Fire Authorities</v>
      </c>
      <c r="D1255" s="34" t="str">
        <f>VLOOKUP(B1255,lookup!A:D,4,FALSE)</f>
        <v>NWFC</v>
      </c>
      <c r="E1255" s="34" t="s">
        <v>170</v>
      </c>
      <c r="F1255" s="34" t="s">
        <v>157</v>
      </c>
      <c r="G1255" s="35">
        <v>0</v>
      </c>
      <c r="I1255" s="35">
        <v>0</v>
      </c>
      <c r="J1255" s="67">
        <f t="shared" si="8"/>
        <v>0</v>
      </c>
    </row>
    <row r="1256" spans="1:10" s="34" customFormat="1" hidden="1" x14ac:dyDescent="0.35">
      <c r="A1256" s="34">
        <v>2018</v>
      </c>
      <c r="B1256" s="34" t="s">
        <v>138</v>
      </c>
      <c r="C1256" s="34" t="str">
        <f>VLOOKUP(B1256,lookup!A:C,3,FALSE)</f>
        <v>Non Metropolitan Fire Authorities</v>
      </c>
      <c r="D1256" s="34" t="str">
        <f>VLOOKUP(B1256,lookup!A:D,4,FALSE)</f>
        <v>NWFC</v>
      </c>
      <c r="E1256" s="34" t="s">
        <v>168</v>
      </c>
      <c r="F1256" s="34" t="s">
        <v>157</v>
      </c>
      <c r="G1256" s="35">
        <v>0</v>
      </c>
      <c r="I1256" s="35">
        <v>0</v>
      </c>
      <c r="J1256" s="67">
        <f t="shared" si="8"/>
        <v>0</v>
      </c>
    </row>
    <row r="1257" spans="1:10" s="34" customFormat="1" hidden="1" x14ac:dyDescent="0.35">
      <c r="A1257" s="34">
        <v>2018</v>
      </c>
      <c r="B1257" s="34" t="s">
        <v>138</v>
      </c>
      <c r="C1257" s="34" t="str">
        <f>VLOOKUP(B1257,lookup!A:C,3,FALSE)</f>
        <v>Non Metropolitan Fire Authorities</v>
      </c>
      <c r="D1257" s="34" t="str">
        <f>VLOOKUP(B1257,lookup!A:D,4,FALSE)</f>
        <v>NWFC</v>
      </c>
      <c r="E1257" s="34" t="s">
        <v>167</v>
      </c>
      <c r="F1257" s="34" t="s">
        <v>157</v>
      </c>
      <c r="G1257" s="35">
        <v>0</v>
      </c>
      <c r="I1257" s="35">
        <v>0</v>
      </c>
      <c r="J1257" s="67">
        <f t="shared" si="8"/>
        <v>0</v>
      </c>
    </row>
    <row r="1258" spans="1:10" s="34" customFormat="1" hidden="1" x14ac:dyDescent="0.35">
      <c r="A1258" s="34">
        <v>2018</v>
      </c>
      <c r="B1258" s="34" t="s">
        <v>138</v>
      </c>
      <c r="C1258" s="34" t="str">
        <f>VLOOKUP(B1258,lookup!A:C,3,FALSE)</f>
        <v>Non Metropolitan Fire Authorities</v>
      </c>
      <c r="D1258" s="34" t="str">
        <f>VLOOKUP(B1258,lookup!A:D,4,FALSE)</f>
        <v>NWFC</v>
      </c>
      <c r="E1258" s="34" t="s">
        <v>169</v>
      </c>
      <c r="F1258" s="34" t="s">
        <v>149</v>
      </c>
      <c r="G1258" s="35">
        <v>5</v>
      </c>
      <c r="I1258" s="35">
        <v>5</v>
      </c>
      <c r="J1258" s="67">
        <f t="shared" si="8"/>
        <v>0</v>
      </c>
    </row>
    <row r="1259" spans="1:10" s="34" customFormat="1" hidden="1" x14ac:dyDescent="0.35">
      <c r="A1259" s="34">
        <v>2018</v>
      </c>
      <c r="B1259" s="34" t="s">
        <v>138</v>
      </c>
      <c r="C1259" s="34" t="str">
        <f>VLOOKUP(B1259,lookup!A:C,3,FALSE)</f>
        <v>Non Metropolitan Fire Authorities</v>
      </c>
      <c r="D1259" s="34" t="str">
        <f>VLOOKUP(B1259,lookup!A:D,4,FALSE)</f>
        <v>NWFC</v>
      </c>
      <c r="E1259" s="34" t="s">
        <v>170</v>
      </c>
      <c r="F1259" s="34" t="s">
        <v>149</v>
      </c>
      <c r="G1259" s="35">
        <v>52</v>
      </c>
      <c r="I1259" s="35">
        <v>52</v>
      </c>
      <c r="J1259" s="67">
        <f t="shared" si="8"/>
        <v>0</v>
      </c>
    </row>
    <row r="1260" spans="1:10" s="34" customFormat="1" hidden="1" x14ac:dyDescent="0.35">
      <c r="A1260" s="34">
        <v>2018</v>
      </c>
      <c r="B1260" s="34" t="s">
        <v>138</v>
      </c>
      <c r="C1260" s="34" t="str">
        <f>VLOOKUP(B1260,lookup!A:C,3,FALSE)</f>
        <v>Non Metropolitan Fire Authorities</v>
      </c>
      <c r="D1260" s="34" t="str">
        <f>VLOOKUP(B1260,lookup!A:D,4,FALSE)</f>
        <v>NWFC</v>
      </c>
      <c r="E1260" s="34" t="s">
        <v>168</v>
      </c>
      <c r="F1260" s="34" t="s">
        <v>149</v>
      </c>
      <c r="G1260" s="35">
        <v>0</v>
      </c>
      <c r="I1260" s="35">
        <v>0</v>
      </c>
      <c r="J1260" s="67">
        <f t="shared" si="8"/>
        <v>0</v>
      </c>
    </row>
    <row r="1261" spans="1:10" s="34" customFormat="1" hidden="1" x14ac:dyDescent="0.35">
      <c r="A1261" s="34">
        <v>2018</v>
      </c>
      <c r="B1261" s="34" t="s">
        <v>138</v>
      </c>
      <c r="C1261" s="34" t="str">
        <f>VLOOKUP(B1261,lookup!A:C,3,FALSE)</f>
        <v>Non Metropolitan Fire Authorities</v>
      </c>
      <c r="D1261" s="34" t="str">
        <f>VLOOKUP(B1261,lookup!A:D,4,FALSE)</f>
        <v>NWFC</v>
      </c>
      <c r="E1261" s="34" t="s">
        <v>167</v>
      </c>
      <c r="F1261" s="34" t="s">
        <v>149</v>
      </c>
      <c r="G1261" s="35">
        <v>0</v>
      </c>
      <c r="I1261" s="35">
        <v>0</v>
      </c>
      <c r="J1261" s="67">
        <f t="shared" si="8"/>
        <v>0</v>
      </c>
    </row>
    <row r="1262" spans="1:10" s="34" customFormat="1" hidden="1" x14ac:dyDescent="0.35">
      <c r="A1262" s="34">
        <v>2018</v>
      </c>
      <c r="B1262" s="34" t="s">
        <v>138</v>
      </c>
      <c r="C1262" s="34" t="str">
        <f>VLOOKUP(B1262,lookup!A:C,3,FALSE)</f>
        <v>Non Metropolitan Fire Authorities</v>
      </c>
      <c r="D1262" s="34" t="str">
        <f>VLOOKUP(B1262,lookup!A:D,4,FALSE)</f>
        <v>NWFC</v>
      </c>
      <c r="E1262" s="34" t="s">
        <v>169</v>
      </c>
      <c r="F1262" s="34" t="s">
        <v>150</v>
      </c>
      <c r="G1262" s="35">
        <v>0</v>
      </c>
      <c r="I1262" s="35">
        <v>0</v>
      </c>
      <c r="J1262" s="67">
        <f t="shared" si="8"/>
        <v>0</v>
      </c>
    </row>
    <row r="1263" spans="1:10" s="34" customFormat="1" hidden="1" x14ac:dyDescent="0.35">
      <c r="A1263" s="34">
        <v>2018</v>
      </c>
      <c r="B1263" s="34" t="s">
        <v>138</v>
      </c>
      <c r="C1263" s="34" t="str">
        <f>VLOOKUP(B1263,lookup!A:C,3,FALSE)</f>
        <v>Non Metropolitan Fire Authorities</v>
      </c>
      <c r="D1263" s="34" t="str">
        <f>VLOOKUP(B1263,lookup!A:D,4,FALSE)</f>
        <v>NWFC</v>
      </c>
      <c r="E1263" s="34" t="s">
        <v>170</v>
      </c>
      <c r="F1263" s="34" t="s">
        <v>150</v>
      </c>
      <c r="G1263" s="35">
        <v>0</v>
      </c>
      <c r="I1263" s="35">
        <v>0</v>
      </c>
      <c r="J1263" s="67">
        <f t="shared" si="8"/>
        <v>0</v>
      </c>
    </row>
    <row r="1264" spans="1:10" s="34" customFormat="1" hidden="1" x14ac:dyDescent="0.35">
      <c r="A1264" s="34">
        <v>2018</v>
      </c>
      <c r="B1264" s="34" t="s">
        <v>138</v>
      </c>
      <c r="C1264" s="34" t="str">
        <f>VLOOKUP(B1264,lookup!A:C,3,FALSE)</f>
        <v>Non Metropolitan Fire Authorities</v>
      </c>
      <c r="D1264" s="34" t="str">
        <f>VLOOKUP(B1264,lookup!A:D,4,FALSE)</f>
        <v>NWFC</v>
      </c>
      <c r="E1264" s="34" t="s">
        <v>168</v>
      </c>
      <c r="F1264" s="34" t="s">
        <v>150</v>
      </c>
      <c r="G1264" s="35">
        <v>0</v>
      </c>
      <c r="I1264" s="35">
        <v>0</v>
      </c>
      <c r="J1264" s="67">
        <f t="shared" si="8"/>
        <v>0</v>
      </c>
    </row>
    <row r="1265" spans="1:10" s="34" customFormat="1" hidden="1" x14ac:dyDescent="0.35">
      <c r="A1265" s="34">
        <v>2018</v>
      </c>
      <c r="B1265" s="34" t="s">
        <v>138</v>
      </c>
      <c r="C1265" s="34" t="str">
        <f>VLOOKUP(B1265,lookup!A:C,3,FALSE)</f>
        <v>Non Metropolitan Fire Authorities</v>
      </c>
      <c r="D1265" s="34" t="str">
        <f>VLOOKUP(B1265,lookup!A:D,4,FALSE)</f>
        <v>NWFC</v>
      </c>
      <c r="E1265" s="34" t="s">
        <v>167</v>
      </c>
      <c r="F1265" s="34" t="s">
        <v>150</v>
      </c>
      <c r="G1265" s="35">
        <v>3</v>
      </c>
      <c r="I1265" s="35">
        <v>3</v>
      </c>
      <c r="J1265" s="67">
        <f t="shared" si="8"/>
        <v>0</v>
      </c>
    </row>
    <row r="1266" spans="1:10" s="34" customFormat="1" hidden="1" x14ac:dyDescent="0.35">
      <c r="A1266" s="34">
        <v>2018</v>
      </c>
      <c r="B1266" s="34" t="s">
        <v>96</v>
      </c>
      <c r="C1266" s="34" t="str">
        <f>VLOOKUP(B1266,lookup!A:C,3,FALSE)</f>
        <v>Non Metropolitan Fire Authorities</v>
      </c>
      <c r="D1266" s="34" t="str">
        <f>VLOOKUP(B1266,lookup!A:D,4,FALSE)</f>
        <v>E31000029</v>
      </c>
      <c r="E1266" s="34" t="s">
        <v>169</v>
      </c>
      <c r="F1266" s="34" t="s">
        <v>156</v>
      </c>
      <c r="G1266" s="35">
        <v>1</v>
      </c>
      <c r="I1266" s="35">
        <v>1</v>
      </c>
      <c r="J1266" s="67">
        <f t="shared" si="8"/>
        <v>0</v>
      </c>
    </row>
    <row r="1267" spans="1:10" s="34" customFormat="1" hidden="1" x14ac:dyDescent="0.35">
      <c r="A1267" s="34">
        <v>2018</v>
      </c>
      <c r="B1267" s="34" t="s">
        <v>96</v>
      </c>
      <c r="C1267" s="34" t="str">
        <f>VLOOKUP(B1267,lookup!A:C,3,FALSE)</f>
        <v>Non Metropolitan Fire Authorities</v>
      </c>
      <c r="D1267" s="34" t="str">
        <f>VLOOKUP(B1267,lookup!A:D,4,FALSE)</f>
        <v>E31000029</v>
      </c>
      <c r="E1267" s="34" t="s">
        <v>170</v>
      </c>
      <c r="F1267" s="34" t="s">
        <v>156</v>
      </c>
      <c r="G1267" s="35">
        <v>113</v>
      </c>
      <c r="I1267" s="35">
        <v>113</v>
      </c>
      <c r="J1267" s="67">
        <f t="shared" si="8"/>
        <v>0</v>
      </c>
    </row>
    <row r="1268" spans="1:10" s="34" customFormat="1" hidden="1" x14ac:dyDescent="0.35">
      <c r="A1268" s="34">
        <v>2018</v>
      </c>
      <c r="B1268" s="34" t="s">
        <v>96</v>
      </c>
      <c r="C1268" s="34" t="str">
        <f>VLOOKUP(B1268,lookup!A:C,3,FALSE)</f>
        <v>Non Metropolitan Fire Authorities</v>
      </c>
      <c r="D1268" s="34" t="str">
        <f>VLOOKUP(B1268,lookup!A:D,4,FALSE)</f>
        <v>E31000029</v>
      </c>
      <c r="E1268" s="34" t="s">
        <v>168</v>
      </c>
      <c r="F1268" s="34" t="s">
        <v>156</v>
      </c>
      <c r="G1268" s="35">
        <v>0</v>
      </c>
      <c r="I1268" s="35">
        <v>0</v>
      </c>
      <c r="J1268" s="67">
        <f t="shared" si="8"/>
        <v>0</v>
      </c>
    </row>
    <row r="1269" spans="1:10" s="34" customFormat="1" hidden="1" x14ac:dyDescent="0.35">
      <c r="A1269" s="34">
        <v>2018</v>
      </c>
      <c r="B1269" s="34" t="s">
        <v>96</v>
      </c>
      <c r="C1269" s="34" t="str">
        <f>VLOOKUP(B1269,lookup!A:C,3,FALSE)</f>
        <v>Non Metropolitan Fire Authorities</v>
      </c>
      <c r="D1269" s="34" t="str">
        <f>VLOOKUP(B1269,lookup!A:D,4,FALSE)</f>
        <v>E31000029</v>
      </c>
      <c r="E1269" s="34" t="s">
        <v>167</v>
      </c>
      <c r="F1269" s="34" t="s">
        <v>156</v>
      </c>
      <c r="G1269" s="35">
        <v>23</v>
      </c>
      <c r="I1269" s="35">
        <v>23</v>
      </c>
      <c r="J1269" s="67">
        <f t="shared" si="8"/>
        <v>0</v>
      </c>
    </row>
    <row r="1270" spans="1:10" s="34" customFormat="1" hidden="1" x14ac:dyDescent="0.35">
      <c r="A1270" s="34">
        <v>2018</v>
      </c>
      <c r="B1270" s="34" t="s">
        <v>96</v>
      </c>
      <c r="C1270" s="34" t="str">
        <f>VLOOKUP(B1270,lookup!A:C,3,FALSE)</f>
        <v>Non Metropolitan Fire Authorities</v>
      </c>
      <c r="D1270" s="34" t="str">
        <f>VLOOKUP(B1270,lookup!A:D,4,FALSE)</f>
        <v>E31000029</v>
      </c>
      <c r="E1270" s="34" t="s">
        <v>169</v>
      </c>
      <c r="F1270" s="34" t="s">
        <v>157</v>
      </c>
      <c r="G1270" s="35">
        <v>1</v>
      </c>
      <c r="I1270" s="35">
        <v>1</v>
      </c>
      <c r="J1270" s="67">
        <f t="shared" si="8"/>
        <v>0</v>
      </c>
    </row>
    <row r="1271" spans="1:10" s="34" customFormat="1" hidden="1" x14ac:dyDescent="0.35">
      <c r="A1271" s="34">
        <v>2018</v>
      </c>
      <c r="B1271" s="34" t="s">
        <v>96</v>
      </c>
      <c r="C1271" s="34" t="str">
        <f>VLOOKUP(B1271,lookup!A:C,3,FALSE)</f>
        <v>Non Metropolitan Fire Authorities</v>
      </c>
      <c r="D1271" s="34" t="str">
        <f>VLOOKUP(B1271,lookup!A:D,4,FALSE)</f>
        <v>E31000029</v>
      </c>
      <c r="E1271" s="34" t="s">
        <v>170</v>
      </c>
      <c r="F1271" s="34" t="s">
        <v>157</v>
      </c>
      <c r="G1271" s="35">
        <v>138</v>
      </c>
      <c r="I1271" s="35">
        <v>138</v>
      </c>
      <c r="J1271" s="67">
        <f t="shared" si="8"/>
        <v>0</v>
      </c>
    </row>
    <row r="1272" spans="1:10" s="34" customFormat="1" hidden="1" x14ac:dyDescent="0.35">
      <c r="A1272" s="34">
        <v>2018</v>
      </c>
      <c r="B1272" s="34" t="s">
        <v>96</v>
      </c>
      <c r="C1272" s="34" t="str">
        <f>VLOOKUP(B1272,lookup!A:C,3,FALSE)</f>
        <v>Non Metropolitan Fire Authorities</v>
      </c>
      <c r="D1272" s="34" t="str">
        <f>VLOOKUP(B1272,lookup!A:D,4,FALSE)</f>
        <v>E31000029</v>
      </c>
      <c r="E1272" s="34" t="s">
        <v>168</v>
      </c>
      <c r="F1272" s="34" t="s">
        <v>157</v>
      </c>
      <c r="G1272" s="35">
        <v>2</v>
      </c>
      <c r="I1272" s="35">
        <v>2</v>
      </c>
      <c r="J1272" s="67">
        <f t="shared" si="8"/>
        <v>0</v>
      </c>
    </row>
    <row r="1273" spans="1:10" s="34" customFormat="1" hidden="1" x14ac:dyDescent="0.35">
      <c r="A1273" s="34">
        <v>2018</v>
      </c>
      <c r="B1273" s="34" t="s">
        <v>96</v>
      </c>
      <c r="C1273" s="34" t="str">
        <f>VLOOKUP(B1273,lookup!A:C,3,FALSE)</f>
        <v>Non Metropolitan Fire Authorities</v>
      </c>
      <c r="D1273" s="34" t="str">
        <f>VLOOKUP(B1273,lookup!A:D,4,FALSE)</f>
        <v>E31000029</v>
      </c>
      <c r="E1273" s="34" t="s">
        <v>167</v>
      </c>
      <c r="F1273" s="34" t="s">
        <v>157</v>
      </c>
      <c r="G1273" s="35">
        <v>14</v>
      </c>
      <c r="I1273" s="35">
        <v>14</v>
      </c>
      <c r="J1273" s="67">
        <f t="shared" si="8"/>
        <v>0</v>
      </c>
    </row>
    <row r="1274" spans="1:10" s="34" customFormat="1" hidden="1" x14ac:dyDescent="0.35">
      <c r="A1274" s="34">
        <v>2018</v>
      </c>
      <c r="B1274" s="34" t="s">
        <v>96</v>
      </c>
      <c r="C1274" s="34" t="str">
        <f>VLOOKUP(B1274,lookup!A:C,3,FALSE)</f>
        <v>Non Metropolitan Fire Authorities</v>
      </c>
      <c r="D1274" s="34" t="str">
        <f>VLOOKUP(B1274,lookup!A:D,4,FALSE)</f>
        <v>E31000029</v>
      </c>
      <c r="E1274" s="34" t="s">
        <v>169</v>
      </c>
      <c r="F1274" s="34" t="s">
        <v>149</v>
      </c>
      <c r="G1274" s="35">
        <v>0</v>
      </c>
      <c r="I1274" s="35">
        <v>0</v>
      </c>
      <c r="J1274" s="67">
        <f t="shared" si="8"/>
        <v>0</v>
      </c>
    </row>
    <row r="1275" spans="1:10" s="34" customFormat="1" hidden="1" x14ac:dyDescent="0.35">
      <c r="A1275" s="34">
        <v>2018</v>
      </c>
      <c r="B1275" s="34" t="s">
        <v>96</v>
      </c>
      <c r="C1275" s="34" t="str">
        <f>VLOOKUP(B1275,lookup!A:C,3,FALSE)</f>
        <v>Non Metropolitan Fire Authorities</v>
      </c>
      <c r="D1275" s="34" t="str">
        <f>VLOOKUP(B1275,lookup!A:D,4,FALSE)</f>
        <v>E31000029</v>
      </c>
      <c r="E1275" s="34" t="s">
        <v>170</v>
      </c>
      <c r="F1275" s="34" t="s">
        <v>149</v>
      </c>
      <c r="G1275" s="35">
        <v>16</v>
      </c>
      <c r="I1275" s="35">
        <v>16</v>
      </c>
      <c r="J1275" s="67">
        <f t="shared" si="8"/>
        <v>0</v>
      </c>
    </row>
    <row r="1276" spans="1:10" s="34" customFormat="1" hidden="1" x14ac:dyDescent="0.35">
      <c r="A1276" s="34">
        <v>2018</v>
      </c>
      <c r="B1276" s="34" t="s">
        <v>96</v>
      </c>
      <c r="C1276" s="34" t="str">
        <f>VLOOKUP(B1276,lookup!A:C,3,FALSE)</f>
        <v>Non Metropolitan Fire Authorities</v>
      </c>
      <c r="D1276" s="34" t="str">
        <f>VLOOKUP(B1276,lookup!A:D,4,FALSE)</f>
        <v>E31000029</v>
      </c>
      <c r="E1276" s="34" t="s">
        <v>168</v>
      </c>
      <c r="F1276" s="34" t="s">
        <v>149</v>
      </c>
      <c r="G1276" s="35">
        <v>0</v>
      </c>
      <c r="I1276" s="35">
        <v>0</v>
      </c>
      <c r="J1276" s="67">
        <f t="shared" si="8"/>
        <v>0</v>
      </c>
    </row>
    <row r="1277" spans="1:10" s="34" customFormat="1" hidden="1" x14ac:dyDescent="0.35">
      <c r="A1277" s="34">
        <v>2018</v>
      </c>
      <c r="B1277" s="34" t="s">
        <v>96</v>
      </c>
      <c r="C1277" s="34" t="str">
        <f>VLOOKUP(B1277,lookup!A:C,3,FALSE)</f>
        <v>Non Metropolitan Fire Authorities</v>
      </c>
      <c r="D1277" s="34" t="str">
        <f>VLOOKUP(B1277,lookup!A:D,4,FALSE)</f>
        <v>E31000029</v>
      </c>
      <c r="E1277" s="34" t="s">
        <v>167</v>
      </c>
      <c r="F1277" s="34" t="s">
        <v>149</v>
      </c>
      <c r="G1277" s="35">
        <v>1</v>
      </c>
      <c r="I1277" s="35">
        <v>1</v>
      </c>
      <c r="J1277" s="67">
        <f t="shared" si="8"/>
        <v>0</v>
      </c>
    </row>
    <row r="1278" spans="1:10" s="34" customFormat="1" hidden="1" x14ac:dyDescent="0.35">
      <c r="A1278" s="34">
        <v>2018</v>
      </c>
      <c r="B1278" s="34" t="s">
        <v>96</v>
      </c>
      <c r="C1278" s="34" t="str">
        <f>VLOOKUP(B1278,lookup!A:C,3,FALSE)</f>
        <v>Non Metropolitan Fire Authorities</v>
      </c>
      <c r="D1278" s="34" t="str">
        <f>VLOOKUP(B1278,lookup!A:D,4,FALSE)</f>
        <v>E31000029</v>
      </c>
      <c r="E1278" s="34" t="s">
        <v>169</v>
      </c>
      <c r="F1278" s="34" t="s">
        <v>150</v>
      </c>
      <c r="G1278" s="35">
        <v>0</v>
      </c>
      <c r="I1278" s="35">
        <v>0</v>
      </c>
      <c r="J1278" s="67">
        <f t="shared" si="8"/>
        <v>0</v>
      </c>
    </row>
    <row r="1279" spans="1:10" s="34" customFormat="1" hidden="1" x14ac:dyDescent="0.35">
      <c r="A1279" s="34">
        <v>2018</v>
      </c>
      <c r="B1279" s="34" t="s">
        <v>96</v>
      </c>
      <c r="C1279" s="34" t="str">
        <f>VLOOKUP(B1279,lookup!A:C,3,FALSE)</f>
        <v>Non Metropolitan Fire Authorities</v>
      </c>
      <c r="D1279" s="34" t="str">
        <f>VLOOKUP(B1279,lookup!A:D,4,FALSE)</f>
        <v>E31000029</v>
      </c>
      <c r="E1279" s="34" t="s">
        <v>170</v>
      </c>
      <c r="F1279" s="34" t="s">
        <v>150</v>
      </c>
      <c r="G1279" s="35">
        <v>27</v>
      </c>
      <c r="I1279" s="35">
        <v>27</v>
      </c>
      <c r="J1279" s="67">
        <f t="shared" si="8"/>
        <v>0</v>
      </c>
    </row>
    <row r="1280" spans="1:10" s="34" customFormat="1" hidden="1" x14ac:dyDescent="0.35">
      <c r="A1280" s="34">
        <v>2018</v>
      </c>
      <c r="B1280" s="34" t="s">
        <v>96</v>
      </c>
      <c r="C1280" s="34" t="str">
        <f>VLOOKUP(B1280,lookup!A:C,3,FALSE)</f>
        <v>Non Metropolitan Fire Authorities</v>
      </c>
      <c r="D1280" s="34" t="str">
        <f>VLOOKUP(B1280,lookup!A:D,4,FALSE)</f>
        <v>E31000029</v>
      </c>
      <c r="E1280" s="34" t="s">
        <v>168</v>
      </c>
      <c r="F1280" s="34" t="s">
        <v>150</v>
      </c>
      <c r="G1280" s="35">
        <v>0</v>
      </c>
      <c r="I1280" s="35">
        <v>0</v>
      </c>
      <c r="J1280" s="67">
        <f t="shared" si="8"/>
        <v>0</v>
      </c>
    </row>
    <row r="1281" spans="1:10" s="34" customFormat="1" hidden="1" x14ac:dyDescent="0.35">
      <c r="A1281" s="34">
        <v>2018</v>
      </c>
      <c r="B1281" s="34" t="s">
        <v>96</v>
      </c>
      <c r="C1281" s="34" t="str">
        <f>VLOOKUP(B1281,lookup!A:C,3,FALSE)</f>
        <v>Non Metropolitan Fire Authorities</v>
      </c>
      <c r="D1281" s="34" t="str">
        <f>VLOOKUP(B1281,lookup!A:D,4,FALSE)</f>
        <v>E31000029</v>
      </c>
      <c r="E1281" s="34" t="s">
        <v>167</v>
      </c>
      <c r="F1281" s="34" t="s">
        <v>150</v>
      </c>
      <c r="G1281" s="35">
        <v>12</v>
      </c>
      <c r="I1281" s="35">
        <v>12</v>
      </c>
      <c r="J1281" s="67">
        <f t="shared" si="8"/>
        <v>0</v>
      </c>
    </row>
    <row r="1282" spans="1:10" s="34" customFormat="1" hidden="1" x14ac:dyDescent="0.35">
      <c r="A1282" s="34">
        <v>2018</v>
      </c>
      <c r="B1282" s="34" t="s">
        <v>99</v>
      </c>
      <c r="C1282" s="34" t="str">
        <f>VLOOKUP(B1282,lookup!A:C,3,FALSE)</f>
        <v>Non Metropolitan Fire Authorities</v>
      </c>
      <c r="D1282" s="34" t="str">
        <f>VLOOKUP(B1282,lookup!A:D,4,FALSE)</f>
        <v>E31000030</v>
      </c>
      <c r="E1282" s="34" t="s">
        <v>169</v>
      </c>
      <c r="F1282" s="34" t="s">
        <v>156</v>
      </c>
      <c r="G1282" s="35">
        <v>6</v>
      </c>
      <c r="I1282" s="35">
        <v>6</v>
      </c>
      <c r="J1282" s="67">
        <f t="shared" si="8"/>
        <v>0</v>
      </c>
    </row>
    <row r="1283" spans="1:10" s="34" customFormat="1" hidden="1" x14ac:dyDescent="0.35">
      <c r="A1283" s="34">
        <v>2018</v>
      </c>
      <c r="B1283" s="34" t="s">
        <v>99</v>
      </c>
      <c r="C1283" s="34" t="str">
        <f>VLOOKUP(B1283,lookup!A:C,3,FALSE)</f>
        <v>Non Metropolitan Fire Authorities</v>
      </c>
      <c r="D1283" s="34" t="str">
        <f>VLOOKUP(B1283,lookup!A:D,4,FALSE)</f>
        <v>E31000030</v>
      </c>
      <c r="E1283" s="34" t="s">
        <v>170</v>
      </c>
      <c r="F1283" s="34" t="s">
        <v>156</v>
      </c>
      <c r="G1283" s="35">
        <v>358</v>
      </c>
      <c r="I1283" s="35">
        <v>358</v>
      </c>
      <c r="J1283" s="67">
        <f t="shared" si="8"/>
        <v>0</v>
      </c>
    </row>
    <row r="1284" spans="1:10" s="34" customFormat="1" hidden="1" x14ac:dyDescent="0.35">
      <c r="A1284" s="34">
        <v>2018</v>
      </c>
      <c r="B1284" s="34" t="s">
        <v>99</v>
      </c>
      <c r="C1284" s="34" t="str">
        <f>VLOOKUP(B1284,lookup!A:C,3,FALSE)</f>
        <v>Non Metropolitan Fire Authorities</v>
      </c>
      <c r="D1284" s="34" t="str">
        <f>VLOOKUP(B1284,lookup!A:D,4,FALSE)</f>
        <v>E31000030</v>
      </c>
      <c r="E1284" s="34" t="s">
        <v>168</v>
      </c>
      <c r="F1284" s="34" t="s">
        <v>156</v>
      </c>
      <c r="G1284" s="35">
        <v>1</v>
      </c>
      <c r="I1284" s="35">
        <v>1</v>
      </c>
      <c r="J1284" s="67">
        <f t="shared" si="8"/>
        <v>0</v>
      </c>
    </row>
    <row r="1285" spans="1:10" s="34" customFormat="1" hidden="1" x14ac:dyDescent="0.35">
      <c r="A1285" s="34">
        <v>2018</v>
      </c>
      <c r="B1285" s="34" t="s">
        <v>99</v>
      </c>
      <c r="C1285" s="34" t="str">
        <f>VLOOKUP(B1285,lookup!A:C,3,FALSE)</f>
        <v>Non Metropolitan Fire Authorities</v>
      </c>
      <c r="D1285" s="34" t="str">
        <f>VLOOKUP(B1285,lookup!A:D,4,FALSE)</f>
        <v>E31000030</v>
      </c>
      <c r="E1285" s="34" t="s">
        <v>167</v>
      </c>
      <c r="F1285" s="34" t="s">
        <v>156</v>
      </c>
      <c r="G1285" s="35">
        <v>90</v>
      </c>
      <c r="I1285" s="35">
        <v>90</v>
      </c>
      <c r="J1285" s="67">
        <f t="shared" si="8"/>
        <v>0</v>
      </c>
    </row>
    <row r="1286" spans="1:10" s="34" customFormat="1" hidden="1" x14ac:dyDescent="0.35">
      <c r="A1286" s="34">
        <v>2018</v>
      </c>
      <c r="B1286" s="34" t="s">
        <v>99</v>
      </c>
      <c r="C1286" s="34" t="str">
        <f>VLOOKUP(B1286,lookup!A:C,3,FALSE)</f>
        <v>Non Metropolitan Fire Authorities</v>
      </c>
      <c r="D1286" s="34" t="str">
        <f>VLOOKUP(B1286,lookup!A:D,4,FALSE)</f>
        <v>E31000030</v>
      </c>
      <c r="E1286" s="34" t="s">
        <v>169</v>
      </c>
      <c r="F1286" s="34" t="s">
        <v>157</v>
      </c>
      <c r="G1286" s="35">
        <v>2</v>
      </c>
      <c r="I1286" s="35">
        <v>2</v>
      </c>
      <c r="J1286" s="67">
        <f t="shared" si="8"/>
        <v>0</v>
      </c>
    </row>
    <row r="1287" spans="1:10" s="34" customFormat="1" hidden="1" x14ac:dyDescent="0.35">
      <c r="A1287" s="34">
        <v>2018</v>
      </c>
      <c r="B1287" s="34" t="s">
        <v>99</v>
      </c>
      <c r="C1287" s="34" t="str">
        <f>VLOOKUP(B1287,lookup!A:C,3,FALSE)</f>
        <v>Non Metropolitan Fire Authorities</v>
      </c>
      <c r="D1287" s="34" t="str">
        <f>VLOOKUP(B1287,lookup!A:D,4,FALSE)</f>
        <v>E31000030</v>
      </c>
      <c r="E1287" s="34" t="s">
        <v>170</v>
      </c>
      <c r="F1287" s="34" t="s">
        <v>157</v>
      </c>
      <c r="G1287" s="35">
        <v>215</v>
      </c>
      <c r="I1287" s="35">
        <v>215</v>
      </c>
      <c r="J1287" s="67">
        <f t="shared" si="8"/>
        <v>0</v>
      </c>
    </row>
    <row r="1288" spans="1:10" s="34" customFormat="1" hidden="1" x14ac:dyDescent="0.35">
      <c r="A1288" s="34">
        <v>2018</v>
      </c>
      <c r="B1288" s="34" t="s">
        <v>99</v>
      </c>
      <c r="C1288" s="34" t="str">
        <f>VLOOKUP(B1288,lookup!A:C,3,FALSE)</f>
        <v>Non Metropolitan Fire Authorities</v>
      </c>
      <c r="D1288" s="34" t="str">
        <f>VLOOKUP(B1288,lookup!A:D,4,FALSE)</f>
        <v>E31000030</v>
      </c>
      <c r="E1288" s="34" t="s">
        <v>168</v>
      </c>
      <c r="F1288" s="34" t="s">
        <v>157</v>
      </c>
      <c r="G1288" s="35">
        <v>2</v>
      </c>
      <c r="I1288" s="35">
        <v>2</v>
      </c>
      <c r="J1288" s="67">
        <f t="shared" si="8"/>
        <v>0</v>
      </c>
    </row>
    <row r="1289" spans="1:10" s="34" customFormat="1" hidden="1" x14ac:dyDescent="0.35">
      <c r="A1289" s="34">
        <v>2018</v>
      </c>
      <c r="B1289" s="34" t="s">
        <v>99</v>
      </c>
      <c r="C1289" s="34" t="str">
        <f>VLOOKUP(B1289,lookup!A:C,3,FALSE)</f>
        <v>Non Metropolitan Fire Authorities</v>
      </c>
      <c r="D1289" s="34" t="str">
        <f>VLOOKUP(B1289,lookup!A:D,4,FALSE)</f>
        <v>E31000030</v>
      </c>
      <c r="E1289" s="34" t="s">
        <v>167</v>
      </c>
      <c r="F1289" s="34" t="s">
        <v>157</v>
      </c>
      <c r="G1289" s="35">
        <v>39</v>
      </c>
      <c r="I1289" s="35">
        <v>39</v>
      </c>
      <c r="J1289" s="67">
        <f t="shared" si="8"/>
        <v>0</v>
      </c>
    </row>
    <row r="1290" spans="1:10" s="34" customFormat="1" hidden="1" x14ac:dyDescent="0.35">
      <c r="A1290" s="34">
        <v>2018</v>
      </c>
      <c r="B1290" s="34" t="s">
        <v>99</v>
      </c>
      <c r="C1290" s="34" t="str">
        <f>VLOOKUP(B1290,lookup!A:C,3,FALSE)</f>
        <v>Non Metropolitan Fire Authorities</v>
      </c>
      <c r="D1290" s="34" t="str">
        <f>VLOOKUP(B1290,lookup!A:D,4,FALSE)</f>
        <v>E31000030</v>
      </c>
      <c r="E1290" s="34" t="s">
        <v>169</v>
      </c>
      <c r="F1290" s="34" t="s">
        <v>149</v>
      </c>
      <c r="G1290" s="35">
        <v>0</v>
      </c>
      <c r="I1290" s="35">
        <v>0</v>
      </c>
      <c r="J1290" s="67">
        <f t="shared" si="8"/>
        <v>0</v>
      </c>
    </row>
    <row r="1291" spans="1:10" s="34" customFormat="1" hidden="1" x14ac:dyDescent="0.35">
      <c r="A1291" s="34">
        <v>2018</v>
      </c>
      <c r="B1291" s="34" t="s">
        <v>99</v>
      </c>
      <c r="C1291" s="34" t="str">
        <f>VLOOKUP(B1291,lookup!A:C,3,FALSE)</f>
        <v>Non Metropolitan Fire Authorities</v>
      </c>
      <c r="D1291" s="34" t="str">
        <f>VLOOKUP(B1291,lookup!A:D,4,FALSE)</f>
        <v>E31000030</v>
      </c>
      <c r="E1291" s="34" t="s">
        <v>170</v>
      </c>
      <c r="F1291" s="34" t="s">
        <v>149</v>
      </c>
      <c r="G1291" s="35">
        <v>21</v>
      </c>
      <c r="I1291" s="35">
        <v>21</v>
      </c>
      <c r="J1291" s="67">
        <f t="shared" si="8"/>
        <v>0</v>
      </c>
    </row>
    <row r="1292" spans="1:10" s="34" customFormat="1" hidden="1" x14ac:dyDescent="0.35">
      <c r="A1292" s="34">
        <v>2018</v>
      </c>
      <c r="B1292" s="34" t="s">
        <v>99</v>
      </c>
      <c r="C1292" s="34" t="str">
        <f>VLOOKUP(B1292,lookup!A:C,3,FALSE)</f>
        <v>Non Metropolitan Fire Authorities</v>
      </c>
      <c r="D1292" s="34" t="str">
        <f>VLOOKUP(B1292,lookup!A:D,4,FALSE)</f>
        <v>E31000030</v>
      </c>
      <c r="E1292" s="34" t="s">
        <v>168</v>
      </c>
      <c r="F1292" s="34" t="s">
        <v>149</v>
      </c>
      <c r="G1292" s="35">
        <v>0</v>
      </c>
      <c r="I1292" s="35">
        <v>0</v>
      </c>
      <c r="J1292" s="67">
        <f t="shared" si="8"/>
        <v>0</v>
      </c>
    </row>
    <row r="1293" spans="1:10" s="34" customFormat="1" hidden="1" x14ac:dyDescent="0.35">
      <c r="A1293" s="34">
        <v>2018</v>
      </c>
      <c r="B1293" s="34" t="s">
        <v>99</v>
      </c>
      <c r="C1293" s="34" t="str">
        <f>VLOOKUP(B1293,lookup!A:C,3,FALSE)</f>
        <v>Non Metropolitan Fire Authorities</v>
      </c>
      <c r="D1293" s="34" t="str">
        <f>VLOOKUP(B1293,lookup!A:D,4,FALSE)</f>
        <v>E31000030</v>
      </c>
      <c r="E1293" s="34" t="s">
        <v>167</v>
      </c>
      <c r="F1293" s="34" t="s">
        <v>149</v>
      </c>
      <c r="G1293" s="35">
        <v>6</v>
      </c>
      <c r="I1293" s="35">
        <v>6</v>
      </c>
      <c r="J1293" s="67">
        <f t="shared" si="8"/>
        <v>0</v>
      </c>
    </row>
    <row r="1294" spans="1:10" s="34" customFormat="1" hidden="1" x14ac:dyDescent="0.35">
      <c r="A1294" s="34">
        <v>2018</v>
      </c>
      <c r="B1294" s="34" t="s">
        <v>99</v>
      </c>
      <c r="C1294" s="34" t="str">
        <f>VLOOKUP(B1294,lookup!A:C,3,FALSE)</f>
        <v>Non Metropolitan Fire Authorities</v>
      </c>
      <c r="D1294" s="34" t="str">
        <f>VLOOKUP(B1294,lookup!A:D,4,FALSE)</f>
        <v>E31000030</v>
      </c>
      <c r="E1294" s="34" t="s">
        <v>169</v>
      </c>
      <c r="F1294" s="34" t="s">
        <v>150</v>
      </c>
      <c r="G1294" s="35">
        <v>2</v>
      </c>
      <c r="I1294" s="35">
        <v>2</v>
      </c>
      <c r="J1294" s="67">
        <f t="shared" si="8"/>
        <v>0</v>
      </c>
    </row>
    <row r="1295" spans="1:10" s="34" customFormat="1" hidden="1" x14ac:dyDescent="0.35">
      <c r="A1295" s="34">
        <v>2018</v>
      </c>
      <c r="B1295" s="34" t="s">
        <v>99</v>
      </c>
      <c r="C1295" s="34" t="str">
        <f>VLOOKUP(B1295,lookup!A:C,3,FALSE)</f>
        <v>Non Metropolitan Fire Authorities</v>
      </c>
      <c r="D1295" s="34" t="str">
        <f>VLOOKUP(B1295,lookup!A:D,4,FALSE)</f>
        <v>E31000030</v>
      </c>
      <c r="E1295" s="34" t="s">
        <v>170</v>
      </c>
      <c r="F1295" s="34" t="s">
        <v>150</v>
      </c>
      <c r="G1295" s="35">
        <v>132</v>
      </c>
      <c r="I1295" s="35">
        <v>132</v>
      </c>
      <c r="J1295" s="67">
        <f t="shared" si="8"/>
        <v>0</v>
      </c>
    </row>
    <row r="1296" spans="1:10" s="34" customFormat="1" hidden="1" x14ac:dyDescent="0.35">
      <c r="A1296" s="34">
        <v>2018</v>
      </c>
      <c r="B1296" s="34" t="s">
        <v>99</v>
      </c>
      <c r="C1296" s="34" t="str">
        <f>VLOOKUP(B1296,lookup!A:C,3,FALSE)</f>
        <v>Non Metropolitan Fire Authorities</v>
      </c>
      <c r="D1296" s="34" t="str">
        <f>VLOOKUP(B1296,lookup!A:D,4,FALSE)</f>
        <v>E31000030</v>
      </c>
      <c r="E1296" s="34" t="s">
        <v>168</v>
      </c>
      <c r="F1296" s="34" t="s">
        <v>150</v>
      </c>
      <c r="G1296" s="35">
        <v>1</v>
      </c>
      <c r="I1296" s="35">
        <v>1</v>
      </c>
      <c r="J1296" s="67">
        <f t="shared" si="8"/>
        <v>0</v>
      </c>
    </row>
    <row r="1297" spans="1:10" s="34" customFormat="1" hidden="1" x14ac:dyDescent="0.35">
      <c r="A1297" s="34">
        <v>2018</v>
      </c>
      <c r="B1297" s="34" t="s">
        <v>99</v>
      </c>
      <c r="C1297" s="34" t="str">
        <f>VLOOKUP(B1297,lookup!A:C,3,FALSE)</f>
        <v>Non Metropolitan Fire Authorities</v>
      </c>
      <c r="D1297" s="34" t="str">
        <f>VLOOKUP(B1297,lookup!A:D,4,FALSE)</f>
        <v>E31000030</v>
      </c>
      <c r="E1297" s="34" t="s">
        <v>167</v>
      </c>
      <c r="F1297" s="34" t="s">
        <v>150</v>
      </c>
      <c r="G1297" s="35">
        <v>27</v>
      </c>
      <c r="I1297" s="35">
        <v>27</v>
      </c>
      <c r="J1297" s="67">
        <f t="shared" si="8"/>
        <v>0</v>
      </c>
    </row>
    <row r="1298" spans="1:10" s="34" customFormat="1" hidden="1" x14ac:dyDescent="0.35">
      <c r="A1298" s="34">
        <v>2018</v>
      </c>
      <c r="B1298" s="34" t="s">
        <v>102</v>
      </c>
      <c r="C1298" s="34" t="str">
        <f>VLOOKUP(B1298,lookup!A:C,3,FALSE)</f>
        <v>Non Metropolitan Fire Authorities</v>
      </c>
      <c r="D1298" s="34" t="str">
        <f>VLOOKUP(B1298,lookup!A:D,4,FALSE)</f>
        <v>E31000031</v>
      </c>
      <c r="E1298" s="34" t="s">
        <v>169</v>
      </c>
      <c r="F1298" s="34" t="s">
        <v>156</v>
      </c>
      <c r="G1298" s="35">
        <v>0</v>
      </c>
      <c r="I1298" s="35">
        <v>0</v>
      </c>
      <c r="J1298" s="67">
        <f t="shared" si="8"/>
        <v>0</v>
      </c>
    </row>
    <row r="1299" spans="1:10" s="34" customFormat="1" hidden="1" x14ac:dyDescent="0.35">
      <c r="A1299" s="34">
        <v>2018</v>
      </c>
      <c r="B1299" s="34" t="s">
        <v>102</v>
      </c>
      <c r="C1299" s="34" t="str">
        <f>VLOOKUP(B1299,lookup!A:C,3,FALSE)</f>
        <v>Non Metropolitan Fire Authorities</v>
      </c>
      <c r="D1299" s="34" t="str">
        <f>VLOOKUP(B1299,lookup!A:D,4,FALSE)</f>
        <v>E31000031</v>
      </c>
      <c r="E1299" s="34" t="s">
        <v>170</v>
      </c>
      <c r="F1299" s="34" t="s">
        <v>156</v>
      </c>
      <c r="G1299" s="35">
        <v>0</v>
      </c>
      <c r="I1299" s="35">
        <v>0</v>
      </c>
      <c r="J1299" s="67">
        <f t="shared" si="8"/>
        <v>0</v>
      </c>
    </row>
    <row r="1300" spans="1:10" s="34" customFormat="1" hidden="1" x14ac:dyDescent="0.35">
      <c r="A1300" s="34">
        <v>2018</v>
      </c>
      <c r="B1300" s="34" t="s">
        <v>102</v>
      </c>
      <c r="C1300" s="34" t="str">
        <f>VLOOKUP(B1300,lookup!A:C,3,FALSE)</f>
        <v>Non Metropolitan Fire Authorities</v>
      </c>
      <c r="D1300" s="34" t="str">
        <f>VLOOKUP(B1300,lookup!A:D,4,FALSE)</f>
        <v>E31000031</v>
      </c>
      <c r="E1300" s="34" t="s">
        <v>168</v>
      </c>
      <c r="F1300" s="34" t="s">
        <v>156</v>
      </c>
      <c r="G1300" s="35">
        <v>0</v>
      </c>
      <c r="I1300" s="35">
        <v>0</v>
      </c>
      <c r="J1300" s="67">
        <f t="shared" si="8"/>
        <v>0</v>
      </c>
    </row>
    <row r="1301" spans="1:10" s="34" customFormat="1" hidden="1" x14ac:dyDescent="0.35">
      <c r="A1301" s="34">
        <v>2018</v>
      </c>
      <c r="B1301" s="34" t="s">
        <v>102</v>
      </c>
      <c r="C1301" s="34" t="str">
        <f>VLOOKUP(B1301,lookup!A:C,3,FALSE)</f>
        <v>Non Metropolitan Fire Authorities</v>
      </c>
      <c r="D1301" s="34" t="str">
        <f>VLOOKUP(B1301,lookup!A:D,4,FALSE)</f>
        <v>E31000031</v>
      </c>
      <c r="E1301" s="34" t="s">
        <v>177</v>
      </c>
      <c r="F1301" s="34" t="s">
        <v>156</v>
      </c>
      <c r="G1301" s="35">
        <v>230</v>
      </c>
      <c r="I1301" s="35">
        <v>230</v>
      </c>
      <c r="J1301" s="67">
        <f t="shared" si="8"/>
        <v>0</v>
      </c>
    </row>
    <row r="1302" spans="1:10" s="34" customFormat="1" hidden="1" x14ac:dyDescent="0.35">
      <c r="A1302" s="34">
        <v>2018</v>
      </c>
      <c r="B1302" s="34" t="s">
        <v>102</v>
      </c>
      <c r="C1302" s="34" t="str">
        <f>VLOOKUP(B1302,lookup!A:C,3,FALSE)</f>
        <v>Non Metropolitan Fire Authorities</v>
      </c>
      <c r="D1302" s="34" t="str">
        <f>VLOOKUP(B1302,lookup!A:D,4,FALSE)</f>
        <v>E31000031</v>
      </c>
      <c r="E1302" s="34" t="s">
        <v>169</v>
      </c>
      <c r="F1302" s="34" t="s">
        <v>157</v>
      </c>
      <c r="G1302" s="35">
        <v>0</v>
      </c>
      <c r="I1302" s="35">
        <v>0</v>
      </c>
      <c r="J1302" s="67">
        <f t="shared" si="8"/>
        <v>0</v>
      </c>
    </row>
    <row r="1303" spans="1:10" s="34" customFormat="1" hidden="1" x14ac:dyDescent="0.35">
      <c r="A1303" s="34">
        <v>2018</v>
      </c>
      <c r="B1303" s="34" t="s">
        <v>102</v>
      </c>
      <c r="C1303" s="34" t="str">
        <f>VLOOKUP(B1303,lookup!A:C,3,FALSE)</f>
        <v>Non Metropolitan Fire Authorities</v>
      </c>
      <c r="D1303" s="34" t="str">
        <f>VLOOKUP(B1303,lookup!A:D,4,FALSE)</f>
        <v>E31000031</v>
      </c>
      <c r="E1303" s="34" t="s">
        <v>170</v>
      </c>
      <c r="F1303" s="34" t="s">
        <v>157</v>
      </c>
      <c r="G1303" s="35">
        <v>0</v>
      </c>
      <c r="I1303" s="35">
        <v>0</v>
      </c>
      <c r="J1303" s="67">
        <f t="shared" si="8"/>
        <v>0</v>
      </c>
    </row>
    <row r="1304" spans="1:10" s="34" customFormat="1" hidden="1" x14ac:dyDescent="0.35">
      <c r="A1304" s="34">
        <v>2018</v>
      </c>
      <c r="B1304" s="34" t="s">
        <v>102</v>
      </c>
      <c r="C1304" s="34" t="str">
        <f>VLOOKUP(B1304,lookup!A:C,3,FALSE)</f>
        <v>Non Metropolitan Fire Authorities</v>
      </c>
      <c r="D1304" s="34" t="str">
        <f>VLOOKUP(B1304,lookup!A:D,4,FALSE)</f>
        <v>E31000031</v>
      </c>
      <c r="E1304" s="34" t="s">
        <v>168</v>
      </c>
      <c r="F1304" s="34" t="s">
        <v>157</v>
      </c>
      <c r="G1304" s="35">
        <v>0</v>
      </c>
      <c r="I1304" s="35">
        <v>0</v>
      </c>
      <c r="J1304" s="67">
        <f t="shared" si="8"/>
        <v>0</v>
      </c>
    </row>
    <row r="1305" spans="1:10" s="34" customFormat="1" hidden="1" x14ac:dyDescent="0.35">
      <c r="A1305" s="34">
        <v>2018</v>
      </c>
      <c r="B1305" s="34" t="s">
        <v>102</v>
      </c>
      <c r="C1305" s="34" t="str">
        <f>VLOOKUP(B1305,lookup!A:C,3,FALSE)</f>
        <v>Non Metropolitan Fire Authorities</v>
      </c>
      <c r="D1305" s="34" t="str">
        <f>VLOOKUP(B1305,lookup!A:D,4,FALSE)</f>
        <v>E31000031</v>
      </c>
      <c r="E1305" s="34" t="s">
        <v>177</v>
      </c>
      <c r="F1305" s="34" t="s">
        <v>157</v>
      </c>
      <c r="G1305" s="35">
        <v>332</v>
      </c>
      <c r="I1305" s="35">
        <v>332</v>
      </c>
      <c r="J1305" s="67">
        <f t="shared" si="8"/>
        <v>0</v>
      </c>
    </row>
    <row r="1306" spans="1:10" s="34" customFormat="1" hidden="1" x14ac:dyDescent="0.35">
      <c r="A1306" s="34">
        <v>2018</v>
      </c>
      <c r="B1306" s="34" t="s">
        <v>102</v>
      </c>
      <c r="C1306" s="34" t="str">
        <f>VLOOKUP(B1306,lookup!A:C,3,FALSE)</f>
        <v>Non Metropolitan Fire Authorities</v>
      </c>
      <c r="D1306" s="34" t="str">
        <f>VLOOKUP(B1306,lookup!A:D,4,FALSE)</f>
        <v>E31000031</v>
      </c>
      <c r="E1306" s="34" t="s">
        <v>169</v>
      </c>
      <c r="F1306" s="34" t="s">
        <v>149</v>
      </c>
      <c r="G1306" s="35">
        <v>0</v>
      </c>
      <c r="I1306" s="35">
        <v>0</v>
      </c>
      <c r="J1306" s="67">
        <f t="shared" si="8"/>
        <v>0</v>
      </c>
    </row>
    <row r="1307" spans="1:10" s="34" customFormat="1" hidden="1" x14ac:dyDescent="0.35">
      <c r="A1307" s="34">
        <v>2018</v>
      </c>
      <c r="B1307" s="34" t="s">
        <v>102</v>
      </c>
      <c r="C1307" s="34" t="str">
        <f>VLOOKUP(B1307,lookup!A:C,3,FALSE)</f>
        <v>Non Metropolitan Fire Authorities</v>
      </c>
      <c r="D1307" s="34" t="str">
        <f>VLOOKUP(B1307,lookup!A:D,4,FALSE)</f>
        <v>E31000031</v>
      </c>
      <c r="E1307" s="34" t="s">
        <v>170</v>
      </c>
      <c r="F1307" s="34" t="s">
        <v>149</v>
      </c>
      <c r="G1307" s="35">
        <v>0</v>
      </c>
      <c r="I1307" s="35">
        <v>0</v>
      </c>
      <c r="J1307" s="67">
        <f t="shared" si="8"/>
        <v>0</v>
      </c>
    </row>
    <row r="1308" spans="1:10" s="34" customFormat="1" hidden="1" x14ac:dyDescent="0.35">
      <c r="A1308" s="34">
        <v>2018</v>
      </c>
      <c r="B1308" s="34" t="s">
        <v>102</v>
      </c>
      <c r="C1308" s="34" t="str">
        <f>VLOOKUP(B1308,lookup!A:C,3,FALSE)</f>
        <v>Non Metropolitan Fire Authorities</v>
      </c>
      <c r="D1308" s="34" t="str">
        <f>VLOOKUP(B1308,lookup!A:D,4,FALSE)</f>
        <v>E31000031</v>
      </c>
      <c r="E1308" s="34" t="s">
        <v>168</v>
      </c>
      <c r="F1308" s="34" t="s">
        <v>149</v>
      </c>
      <c r="G1308" s="35">
        <v>0</v>
      </c>
      <c r="I1308" s="35">
        <v>0</v>
      </c>
      <c r="J1308" s="67">
        <f t="shared" si="8"/>
        <v>0</v>
      </c>
    </row>
    <row r="1309" spans="1:10" s="34" customFormat="1" hidden="1" x14ac:dyDescent="0.35">
      <c r="A1309" s="34">
        <v>2018</v>
      </c>
      <c r="B1309" s="34" t="s">
        <v>102</v>
      </c>
      <c r="C1309" s="34" t="str">
        <f>VLOOKUP(B1309,lookup!A:C,3,FALSE)</f>
        <v>Non Metropolitan Fire Authorities</v>
      </c>
      <c r="D1309" s="34" t="str">
        <f>VLOOKUP(B1309,lookup!A:D,4,FALSE)</f>
        <v>E31000031</v>
      </c>
      <c r="E1309" s="34" t="s">
        <v>177</v>
      </c>
      <c r="F1309" s="34" t="s">
        <v>149</v>
      </c>
      <c r="G1309" s="35">
        <v>0</v>
      </c>
      <c r="I1309" s="35">
        <v>0</v>
      </c>
      <c r="J1309" s="67">
        <f t="shared" si="8"/>
        <v>0</v>
      </c>
    </row>
    <row r="1310" spans="1:10" s="34" customFormat="1" hidden="1" x14ac:dyDescent="0.35">
      <c r="A1310" s="34">
        <v>2018</v>
      </c>
      <c r="B1310" s="34" t="s">
        <v>102</v>
      </c>
      <c r="C1310" s="34" t="str">
        <f>VLOOKUP(B1310,lookup!A:C,3,FALSE)</f>
        <v>Non Metropolitan Fire Authorities</v>
      </c>
      <c r="D1310" s="34" t="str">
        <f>VLOOKUP(B1310,lookup!A:D,4,FALSE)</f>
        <v>E31000031</v>
      </c>
      <c r="E1310" s="34" t="s">
        <v>169</v>
      </c>
      <c r="F1310" s="34" t="s">
        <v>150</v>
      </c>
      <c r="G1310" s="35">
        <v>0</v>
      </c>
      <c r="I1310" s="35">
        <v>0</v>
      </c>
      <c r="J1310" s="67">
        <f t="shared" si="8"/>
        <v>0</v>
      </c>
    </row>
    <row r="1311" spans="1:10" s="34" customFormat="1" hidden="1" x14ac:dyDescent="0.35">
      <c r="A1311" s="34">
        <v>2018</v>
      </c>
      <c r="B1311" s="34" t="s">
        <v>102</v>
      </c>
      <c r="C1311" s="34" t="str">
        <f>VLOOKUP(B1311,lookup!A:C,3,FALSE)</f>
        <v>Non Metropolitan Fire Authorities</v>
      </c>
      <c r="D1311" s="34" t="str">
        <f>VLOOKUP(B1311,lookup!A:D,4,FALSE)</f>
        <v>E31000031</v>
      </c>
      <c r="E1311" s="34" t="s">
        <v>170</v>
      </c>
      <c r="F1311" s="34" t="s">
        <v>150</v>
      </c>
      <c r="G1311" s="35">
        <v>0</v>
      </c>
      <c r="I1311" s="35">
        <v>0</v>
      </c>
      <c r="J1311" s="67">
        <f t="shared" si="8"/>
        <v>0</v>
      </c>
    </row>
    <row r="1312" spans="1:10" s="34" customFormat="1" hidden="1" x14ac:dyDescent="0.35">
      <c r="A1312" s="34">
        <v>2018</v>
      </c>
      <c r="B1312" s="34" t="s">
        <v>102</v>
      </c>
      <c r="C1312" s="34" t="str">
        <f>VLOOKUP(B1312,lookup!A:C,3,FALSE)</f>
        <v>Non Metropolitan Fire Authorities</v>
      </c>
      <c r="D1312" s="34" t="str">
        <f>VLOOKUP(B1312,lookup!A:D,4,FALSE)</f>
        <v>E31000031</v>
      </c>
      <c r="E1312" s="34" t="s">
        <v>168</v>
      </c>
      <c r="F1312" s="34" t="s">
        <v>150</v>
      </c>
      <c r="G1312" s="35">
        <v>0</v>
      </c>
      <c r="I1312" s="35">
        <v>0</v>
      </c>
      <c r="J1312" s="67">
        <f t="shared" si="8"/>
        <v>0</v>
      </c>
    </row>
    <row r="1313" spans="1:10" s="34" customFormat="1" hidden="1" x14ac:dyDescent="0.35">
      <c r="A1313" s="34">
        <v>2018</v>
      </c>
      <c r="B1313" s="34" t="s">
        <v>102</v>
      </c>
      <c r="C1313" s="34" t="str">
        <f>VLOOKUP(B1313,lookup!A:C,3,FALSE)</f>
        <v>Non Metropolitan Fire Authorities</v>
      </c>
      <c r="D1313" s="34" t="str">
        <f>VLOOKUP(B1313,lookup!A:D,4,FALSE)</f>
        <v>E31000031</v>
      </c>
      <c r="E1313" s="34" t="s">
        <v>177</v>
      </c>
      <c r="F1313" s="34" t="s">
        <v>150</v>
      </c>
      <c r="G1313" s="35">
        <v>80</v>
      </c>
      <c r="I1313" s="35">
        <v>80</v>
      </c>
      <c r="J1313" s="67">
        <f t="shared" si="8"/>
        <v>0</v>
      </c>
    </row>
    <row r="1314" spans="1:10" s="34" customFormat="1" hidden="1" x14ac:dyDescent="0.35">
      <c r="A1314" s="34">
        <v>2018</v>
      </c>
      <c r="B1314" s="34" t="s">
        <v>105</v>
      </c>
      <c r="C1314" s="34" t="str">
        <f>VLOOKUP(B1314,lookup!A:C,3,FALSE)</f>
        <v>Non Metropolitan Fire Authorities</v>
      </c>
      <c r="D1314" s="34" t="str">
        <f>VLOOKUP(B1314,lookup!A:D,4,FALSE)</f>
        <v>E31000032</v>
      </c>
      <c r="E1314" s="34" t="s">
        <v>169</v>
      </c>
      <c r="F1314" s="34" t="s">
        <v>156</v>
      </c>
      <c r="G1314" s="35">
        <v>0</v>
      </c>
      <c r="I1314" s="35">
        <v>0</v>
      </c>
      <c r="J1314" s="67">
        <f t="shared" si="8"/>
        <v>0</v>
      </c>
    </row>
    <row r="1315" spans="1:10" s="34" customFormat="1" hidden="1" x14ac:dyDescent="0.35">
      <c r="A1315" s="34">
        <v>2018</v>
      </c>
      <c r="B1315" s="34" t="s">
        <v>105</v>
      </c>
      <c r="C1315" s="34" t="str">
        <f>VLOOKUP(B1315,lookup!A:C,3,FALSE)</f>
        <v>Non Metropolitan Fire Authorities</v>
      </c>
      <c r="D1315" s="34" t="str">
        <f>VLOOKUP(B1315,lookup!A:D,4,FALSE)</f>
        <v>E31000032</v>
      </c>
      <c r="E1315" s="34" t="s">
        <v>170</v>
      </c>
      <c r="F1315" s="34" t="s">
        <v>156</v>
      </c>
      <c r="G1315" s="35">
        <v>122</v>
      </c>
      <c r="I1315" s="35">
        <v>122</v>
      </c>
      <c r="J1315" s="67">
        <f t="shared" ref="J1315:J1378" si="9">I1315-G1315</f>
        <v>0</v>
      </c>
    </row>
    <row r="1316" spans="1:10" s="34" customFormat="1" hidden="1" x14ac:dyDescent="0.35">
      <c r="A1316" s="34">
        <v>2018</v>
      </c>
      <c r="B1316" s="34" t="s">
        <v>105</v>
      </c>
      <c r="C1316" s="34" t="str">
        <f>VLOOKUP(B1316,lookup!A:C,3,FALSE)</f>
        <v>Non Metropolitan Fire Authorities</v>
      </c>
      <c r="D1316" s="34" t="str">
        <f>VLOOKUP(B1316,lookup!A:D,4,FALSE)</f>
        <v>E31000032</v>
      </c>
      <c r="E1316" s="34" t="s">
        <v>168</v>
      </c>
      <c r="F1316" s="34" t="s">
        <v>156</v>
      </c>
      <c r="G1316" s="35">
        <v>0</v>
      </c>
      <c r="I1316" s="35">
        <v>0</v>
      </c>
      <c r="J1316" s="67">
        <f t="shared" si="9"/>
        <v>0</v>
      </c>
    </row>
    <row r="1317" spans="1:10" s="34" customFormat="1" hidden="1" x14ac:dyDescent="0.35">
      <c r="A1317" s="34">
        <v>2018</v>
      </c>
      <c r="B1317" s="34" t="s">
        <v>105</v>
      </c>
      <c r="C1317" s="34" t="str">
        <f>VLOOKUP(B1317,lookup!A:C,3,FALSE)</f>
        <v>Non Metropolitan Fire Authorities</v>
      </c>
      <c r="D1317" s="34" t="str">
        <f>VLOOKUP(B1317,lookup!A:D,4,FALSE)</f>
        <v>E31000032</v>
      </c>
      <c r="E1317" s="34" t="s">
        <v>167</v>
      </c>
      <c r="F1317" s="34" t="s">
        <v>156</v>
      </c>
      <c r="G1317" s="35">
        <v>52</v>
      </c>
      <c r="I1317" s="35">
        <v>52</v>
      </c>
      <c r="J1317" s="67">
        <f t="shared" si="9"/>
        <v>0</v>
      </c>
    </row>
    <row r="1318" spans="1:10" s="34" customFormat="1" hidden="1" x14ac:dyDescent="0.35">
      <c r="A1318" s="34">
        <v>2018</v>
      </c>
      <c r="B1318" s="34" t="s">
        <v>105</v>
      </c>
      <c r="C1318" s="34" t="str">
        <f>VLOOKUP(B1318,lookup!A:C,3,FALSE)</f>
        <v>Non Metropolitan Fire Authorities</v>
      </c>
      <c r="D1318" s="34" t="str">
        <f>VLOOKUP(B1318,lookup!A:D,4,FALSE)</f>
        <v>E31000032</v>
      </c>
      <c r="E1318" s="34" t="s">
        <v>169</v>
      </c>
      <c r="F1318" s="34" t="s">
        <v>157</v>
      </c>
      <c r="G1318" s="35">
        <v>1</v>
      </c>
      <c r="I1318" s="35">
        <v>1</v>
      </c>
      <c r="J1318" s="67">
        <f t="shared" si="9"/>
        <v>0</v>
      </c>
    </row>
    <row r="1319" spans="1:10" s="34" customFormat="1" hidden="1" x14ac:dyDescent="0.35">
      <c r="A1319" s="34">
        <v>2018</v>
      </c>
      <c r="B1319" s="34" t="s">
        <v>105</v>
      </c>
      <c r="C1319" s="34" t="str">
        <f>VLOOKUP(B1319,lookup!A:C,3,FALSE)</f>
        <v>Non Metropolitan Fire Authorities</v>
      </c>
      <c r="D1319" s="34" t="str">
        <f>VLOOKUP(B1319,lookup!A:D,4,FALSE)</f>
        <v>E31000032</v>
      </c>
      <c r="E1319" s="34" t="s">
        <v>170</v>
      </c>
      <c r="F1319" s="34" t="s">
        <v>157</v>
      </c>
      <c r="G1319" s="35">
        <v>223</v>
      </c>
      <c r="I1319" s="35">
        <v>223</v>
      </c>
      <c r="J1319" s="67">
        <f t="shared" si="9"/>
        <v>0</v>
      </c>
    </row>
    <row r="1320" spans="1:10" s="34" customFormat="1" hidden="1" x14ac:dyDescent="0.35">
      <c r="A1320" s="34">
        <v>2018</v>
      </c>
      <c r="B1320" s="34" t="s">
        <v>105</v>
      </c>
      <c r="C1320" s="34" t="str">
        <f>VLOOKUP(B1320,lookup!A:C,3,FALSE)</f>
        <v>Non Metropolitan Fire Authorities</v>
      </c>
      <c r="D1320" s="34" t="str">
        <f>VLOOKUP(B1320,lookup!A:D,4,FALSE)</f>
        <v>E31000032</v>
      </c>
      <c r="E1320" s="34" t="s">
        <v>168</v>
      </c>
      <c r="F1320" s="34" t="s">
        <v>157</v>
      </c>
      <c r="G1320" s="35">
        <v>1</v>
      </c>
      <c r="I1320" s="35">
        <v>1</v>
      </c>
      <c r="J1320" s="67">
        <f t="shared" si="9"/>
        <v>0</v>
      </c>
    </row>
    <row r="1321" spans="1:10" s="34" customFormat="1" hidden="1" x14ac:dyDescent="0.35">
      <c r="A1321" s="34">
        <v>2018</v>
      </c>
      <c r="B1321" s="34" t="s">
        <v>105</v>
      </c>
      <c r="C1321" s="34" t="str">
        <f>VLOOKUP(B1321,lookup!A:C,3,FALSE)</f>
        <v>Non Metropolitan Fire Authorities</v>
      </c>
      <c r="D1321" s="34" t="str">
        <f>VLOOKUP(B1321,lookup!A:D,4,FALSE)</f>
        <v>E31000032</v>
      </c>
      <c r="E1321" s="34" t="s">
        <v>167</v>
      </c>
      <c r="F1321" s="34" t="s">
        <v>157</v>
      </c>
      <c r="G1321" s="35">
        <v>117</v>
      </c>
      <c r="I1321" s="35">
        <v>117</v>
      </c>
      <c r="J1321" s="67">
        <f t="shared" si="9"/>
        <v>0</v>
      </c>
    </row>
    <row r="1322" spans="1:10" s="34" customFormat="1" hidden="1" x14ac:dyDescent="0.35">
      <c r="A1322" s="34">
        <v>2018</v>
      </c>
      <c r="B1322" s="34" t="s">
        <v>105</v>
      </c>
      <c r="C1322" s="34" t="str">
        <f>VLOOKUP(B1322,lookup!A:C,3,FALSE)</f>
        <v>Non Metropolitan Fire Authorities</v>
      </c>
      <c r="D1322" s="34" t="str">
        <f>VLOOKUP(B1322,lookup!A:D,4,FALSE)</f>
        <v>E31000032</v>
      </c>
      <c r="E1322" s="34" t="s">
        <v>169</v>
      </c>
      <c r="F1322" s="34" t="s">
        <v>149</v>
      </c>
      <c r="G1322" s="35">
        <v>0</v>
      </c>
      <c r="I1322" s="35">
        <v>0</v>
      </c>
      <c r="J1322" s="67">
        <f t="shared" si="9"/>
        <v>0</v>
      </c>
    </row>
    <row r="1323" spans="1:10" s="34" customFormat="1" hidden="1" x14ac:dyDescent="0.35">
      <c r="A1323" s="34">
        <v>2018</v>
      </c>
      <c r="B1323" s="34" t="s">
        <v>105</v>
      </c>
      <c r="C1323" s="34" t="str">
        <f>VLOOKUP(B1323,lookup!A:C,3,FALSE)</f>
        <v>Non Metropolitan Fire Authorities</v>
      </c>
      <c r="D1323" s="34" t="str">
        <f>VLOOKUP(B1323,lookup!A:D,4,FALSE)</f>
        <v>E31000032</v>
      </c>
      <c r="E1323" s="34" t="s">
        <v>170</v>
      </c>
      <c r="F1323" s="34" t="s">
        <v>149</v>
      </c>
      <c r="G1323" s="35">
        <v>14</v>
      </c>
      <c r="I1323" s="35">
        <v>14</v>
      </c>
      <c r="J1323" s="67">
        <f t="shared" si="9"/>
        <v>0</v>
      </c>
    </row>
    <row r="1324" spans="1:10" s="34" customFormat="1" hidden="1" x14ac:dyDescent="0.35">
      <c r="A1324" s="34">
        <v>2018</v>
      </c>
      <c r="B1324" s="34" t="s">
        <v>105</v>
      </c>
      <c r="C1324" s="34" t="str">
        <f>VLOOKUP(B1324,lookup!A:C,3,FALSE)</f>
        <v>Non Metropolitan Fire Authorities</v>
      </c>
      <c r="D1324" s="34" t="str">
        <f>VLOOKUP(B1324,lookup!A:D,4,FALSE)</f>
        <v>E31000032</v>
      </c>
      <c r="E1324" s="34" t="s">
        <v>168</v>
      </c>
      <c r="F1324" s="34" t="s">
        <v>149</v>
      </c>
      <c r="G1324" s="35">
        <v>0</v>
      </c>
      <c r="I1324" s="35">
        <v>0</v>
      </c>
      <c r="J1324" s="67">
        <f t="shared" si="9"/>
        <v>0</v>
      </c>
    </row>
    <row r="1325" spans="1:10" s="34" customFormat="1" hidden="1" x14ac:dyDescent="0.35">
      <c r="A1325" s="34">
        <v>2018</v>
      </c>
      <c r="B1325" s="34" t="s">
        <v>105</v>
      </c>
      <c r="C1325" s="34" t="str">
        <f>VLOOKUP(B1325,lookup!A:C,3,FALSE)</f>
        <v>Non Metropolitan Fire Authorities</v>
      </c>
      <c r="D1325" s="34" t="str">
        <f>VLOOKUP(B1325,lookup!A:D,4,FALSE)</f>
        <v>E31000032</v>
      </c>
      <c r="E1325" s="34" t="s">
        <v>167</v>
      </c>
      <c r="F1325" s="34" t="s">
        <v>149</v>
      </c>
      <c r="G1325" s="35">
        <v>5</v>
      </c>
      <c r="I1325" s="35">
        <v>5</v>
      </c>
      <c r="J1325" s="67">
        <f t="shared" si="9"/>
        <v>0</v>
      </c>
    </row>
    <row r="1326" spans="1:10" s="34" customFormat="1" hidden="1" x14ac:dyDescent="0.35">
      <c r="A1326" s="34">
        <v>2018</v>
      </c>
      <c r="B1326" s="34" t="s">
        <v>105</v>
      </c>
      <c r="C1326" s="34" t="str">
        <f>VLOOKUP(B1326,lookup!A:C,3,FALSE)</f>
        <v>Non Metropolitan Fire Authorities</v>
      </c>
      <c r="D1326" s="34" t="str">
        <f>VLOOKUP(B1326,lookup!A:D,4,FALSE)</f>
        <v>E31000032</v>
      </c>
      <c r="E1326" s="34" t="s">
        <v>169</v>
      </c>
      <c r="F1326" s="34" t="s">
        <v>150</v>
      </c>
      <c r="G1326" s="35">
        <v>1</v>
      </c>
      <c r="I1326" s="35">
        <v>1</v>
      </c>
      <c r="J1326" s="67">
        <f t="shared" si="9"/>
        <v>0</v>
      </c>
    </row>
    <row r="1327" spans="1:10" s="34" customFormat="1" hidden="1" x14ac:dyDescent="0.35">
      <c r="A1327" s="34">
        <v>2018</v>
      </c>
      <c r="B1327" s="34" t="s">
        <v>105</v>
      </c>
      <c r="C1327" s="34" t="str">
        <f>VLOOKUP(B1327,lookup!A:C,3,FALSE)</f>
        <v>Non Metropolitan Fire Authorities</v>
      </c>
      <c r="D1327" s="34" t="str">
        <f>VLOOKUP(B1327,lookup!A:D,4,FALSE)</f>
        <v>E31000032</v>
      </c>
      <c r="E1327" s="34" t="s">
        <v>170</v>
      </c>
      <c r="F1327" s="34" t="s">
        <v>150</v>
      </c>
      <c r="G1327" s="35">
        <v>54</v>
      </c>
      <c r="I1327" s="35">
        <v>83</v>
      </c>
      <c r="J1327" s="67">
        <f t="shared" si="9"/>
        <v>29</v>
      </c>
    </row>
    <row r="1328" spans="1:10" s="34" customFormat="1" hidden="1" x14ac:dyDescent="0.35">
      <c r="A1328" s="34">
        <v>2018</v>
      </c>
      <c r="B1328" s="34" t="s">
        <v>105</v>
      </c>
      <c r="C1328" s="34" t="str">
        <f>VLOOKUP(B1328,lookup!A:C,3,FALSE)</f>
        <v>Non Metropolitan Fire Authorities</v>
      </c>
      <c r="D1328" s="34" t="str">
        <f>VLOOKUP(B1328,lookup!A:D,4,FALSE)</f>
        <v>E31000032</v>
      </c>
      <c r="E1328" s="34" t="s">
        <v>168</v>
      </c>
      <c r="F1328" s="34" t="s">
        <v>150</v>
      </c>
      <c r="G1328" s="35">
        <v>1</v>
      </c>
      <c r="I1328" s="35">
        <v>1</v>
      </c>
      <c r="J1328" s="67">
        <f t="shared" si="9"/>
        <v>0</v>
      </c>
    </row>
    <row r="1329" spans="1:10" s="34" customFormat="1" hidden="1" x14ac:dyDescent="0.35">
      <c r="A1329" s="34">
        <v>2018</v>
      </c>
      <c r="B1329" s="34" t="s">
        <v>105</v>
      </c>
      <c r="C1329" s="34" t="str">
        <f>VLOOKUP(B1329,lookup!A:C,3,FALSE)</f>
        <v>Non Metropolitan Fire Authorities</v>
      </c>
      <c r="D1329" s="34" t="str">
        <f>VLOOKUP(B1329,lookup!A:D,4,FALSE)</f>
        <v>E31000032</v>
      </c>
      <c r="E1329" s="34" t="s">
        <v>167</v>
      </c>
      <c r="F1329" s="34" t="s">
        <v>150</v>
      </c>
      <c r="G1329" s="35">
        <v>23</v>
      </c>
      <c r="I1329" s="35">
        <v>30</v>
      </c>
      <c r="J1329" s="67">
        <f t="shared" si="9"/>
        <v>7</v>
      </c>
    </row>
    <row r="1330" spans="1:10" s="34" customFormat="1" hidden="1" x14ac:dyDescent="0.35">
      <c r="A1330" s="34">
        <v>2018</v>
      </c>
      <c r="B1330" s="34" t="s">
        <v>108</v>
      </c>
      <c r="C1330" s="34" t="str">
        <f>VLOOKUP(B1330,lookup!A:C,3,FALSE)</f>
        <v>Metropolitan Fire Authorities</v>
      </c>
      <c r="D1330" s="34" t="str">
        <f>VLOOKUP(B1330,lookup!A:D,4,FALSE)</f>
        <v>E31000042</v>
      </c>
      <c r="E1330" s="34" t="s">
        <v>169</v>
      </c>
      <c r="F1330" s="34" t="s">
        <v>156</v>
      </c>
      <c r="G1330" s="35">
        <v>4</v>
      </c>
      <c r="I1330" s="35">
        <v>4</v>
      </c>
      <c r="J1330" s="67">
        <f t="shared" si="9"/>
        <v>0</v>
      </c>
    </row>
    <row r="1331" spans="1:10" s="34" customFormat="1" hidden="1" x14ac:dyDescent="0.35">
      <c r="A1331" s="34">
        <v>2018</v>
      </c>
      <c r="B1331" s="34" t="s">
        <v>108</v>
      </c>
      <c r="C1331" s="34" t="str">
        <f>VLOOKUP(B1331,lookup!A:C,3,FALSE)</f>
        <v>Metropolitan Fire Authorities</v>
      </c>
      <c r="D1331" s="34" t="str">
        <f>VLOOKUP(B1331,lookup!A:D,4,FALSE)</f>
        <v>E31000042</v>
      </c>
      <c r="E1331" s="34" t="s">
        <v>170</v>
      </c>
      <c r="F1331" s="34" t="s">
        <v>156</v>
      </c>
      <c r="G1331" s="35">
        <v>307</v>
      </c>
      <c r="I1331" s="35">
        <v>307</v>
      </c>
      <c r="J1331" s="67">
        <f t="shared" si="9"/>
        <v>0</v>
      </c>
    </row>
    <row r="1332" spans="1:10" s="34" customFormat="1" hidden="1" x14ac:dyDescent="0.35">
      <c r="A1332" s="34">
        <v>2018</v>
      </c>
      <c r="B1332" s="34" t="s">
        <v>108</v>
      </c>
      <c r="C1332" s="34" t="str">
        <f>VLOOKUP(B1332,lookup!A:C,3,FALSE)</f>
        <v>Metropolitan Fire Authorities</v>
      </c>
      <c r="D1332" s="34" t="str">
        <f>VLOOKUP(B1332,lookup!A:D,4,FALSE)</f>
        <v>E31000042</v>
      </c>
      <c r="E1332" s="34" t="s">
        <v>168</v>
      </c>
      <c r="F1332" s="34" t="s">
        <v>156</v>
      </c>
      <c r="G1332" s="35">
        <v>4</v>
      </c>
      <c r="I1332" s="35">
        <v>4</v>
      </c>
      <c r="J1332" s="67">
        <f t="shared" si="9"/>
        <v>0</v>
      </c>
    </row>
    <row r="1333" spans="1:10" s="34" customFormat="1" hidden="1" x14ac:dyDescent="0.35">
      <c r="A1333" s="34">
        <v>2018</v>
      </c>
      <c r="B1333" s="34" t="s">
        <v>108</v>
      </c>
      <c r="C1333" s="34" t="str">
        <f>VLOOKUP(B1333,lookup!A:C,3,FALSE)</f>
        <v>Metropolitan Fire Authorities</v>
      </c>
      <c r="D1333" s="34" t="str">
        <f>VLOOKUP(B1333,lookup!A:D,4,FALSE)</f>
        <v>E31000042</v>
      </c>
      <c r="E1333" s="34" t="s">
        <v>167</v>
      </c>
      <c r="F1333" s="34" t="s">
        <v>156</v>
      </c>
      <c r="G1333" s="35">
        <v>252</v>
      </c>
      <c r="I1333" s="35">
        <v>252</v>
      </c>
      <c r="J1333" s="67">
        <f t="shared" si="9"/>
        <v>0</v>
      </c>
    </row>
    <row r="1334" spans="1:10" s="34" customFormat="1" hidden="1" x14ac:dyDescent="0.35">
      <c r="A1334" s="34">
        <v>2018</v>
      </c>
      <c r="B1334" s="34" t="s">
        <v>108</v>
      </c>
      <c r="C1334" s="34" t="str">
        <f>VLOOKUP(B1334,lookup!A:C,3,FALSE)</f>
        <v>Metropolitan Fire Authorities</v>
      </c>
      <c r="D1334" s="34" t="str">
        <f>VLOOKUP(B1334,lookup!A:D,4,FALSE)</f>
        <v>E31000042</v>
      </c>
      <c r="E1334" s="34" t="s">
        <v>169</v>
      </c>
      <c r="F1334" s="34" t="s">
        <v>157</v>
      </c>
      <c r="G1334" s="35">
        <v>0</v>
      </c>
      <c r="I1334" s="35">
        <v>0</v>
      </c>
      <c r="J1334" s="67">
        <f t="shared" si="9"/>
        <v>0</v>
      </c>
    </row>
    <row r="1335" spans="1:10" s="34" customFormat="1" hidden="1" x14ac:dyDescent="0.35">
      <c r="A1335" s="34">
        <v>2018</v>
      </c>
      <c r="B1335" s="34" t="s">
        <v>108</v>
      </c>
      <c r="C1335" s="34" t="str">
        <f>VLOOKUP(B1335,lookup!A:C,3,FALSE)</f>
        <v>Metropolitan Fire Authorities</v>
      </c>
      <c r="D1335" s="34" t="str">
        <f>VLOOKUP(B1335,lookup!A:D,4,FALSE)</f>
        <v>E31000042</v>
      </c>
      <c r="E1335" s="34" t="s">
        <v>170</v>
      </c>
      <c r="F1335" s="34" t="s">
        <v>157</v>
      </c>
      <c r="G1335" s="35">
        <v>41</v>
      </c>
      <c r="I1335" s="35">
        <v>41</v>
      </c>
      <c r="J1335" s="67">
        <f t="shared" si="9"/>
        <v>0</v>
      </c>
    </row>
    <row r="1336" spans="1:10" s="34" customFormat="1" hidden="1" x14ac:dyDescent="0.35">
      <c r="A1336" s="34">
        <v>2018</v>
      </c>
      <c r="B1336" s="34" t="s">
        <v>108</v>
      </c>
      <c r="C1336" s="34" t="str">
        <f>VLOOKUP(B1336,lookup!A:C,3,FALSE)</f>
        <v>Metropolitan Fire Authorities</v>
      </c>
      <c r="D1336" s="34" t="str">
        <f>VLOOKUP(B1336,lookup!A:D,4,FALSE)</f>
        <v>E31000042</v>
      </c>
      <c r="E1336" s="34" t="s">
        <v>168</v>
      </c>
      <c r="F1336" s="34" t="s">
        <v>157</v>
      </c>
      <c r="G1336" s="35">
        <v>0</v>
      </c>
      <c r="I1336" s="35">
        <v>0</v>
      </c>
      <c r="J1336" s="67">
        <f t="shared" si="9"/>
        <v>0</v>
      </c>
    </row>
    <row r="1337" spans="1:10" s="34" customFormat="1" hidden="1" x14ac:dyDescent="0.35">
      <c r="A1337" s="34">
        <v>2018</v>
      </c>
      <c r="B1337" s="34" t="s">
        <v>108</v>
      </c>
      <c r="C1337" s="34" t="str">
        <f>VLOOKUP(B1337,lookup!A:C,3,FALSE)</f>
        <v>Metropolitan Fire Authorities</v>
      </c>
      <c r="D1337" s="34" t="str">
        <f>VLOOKUP(B1337,lookup!A:D,4,FALSE)</f>
        <v>E31000042</v>
      </c>
      <c r="E1337" s="34" t="s">
        <v>167</v>
      </c>
      <c r="F1337" s="34" t="s">
        <v>157</v>
      </c>
      <c r="G1337" s="35">
        <v>26</v>
      </c>
      <c r="I1337" s="35">
        <v>26</v>
      </c>
      <c r="J1337" s="67">
        <f t="shared" si="9"/>
        <v>0</v>
      </c>
    </row>
    <row r="1338" spans="1:10" s="34" customFormat="1" hidden="1" x14ac:dyDescent="0.35">
      <c r="A1338" s="34">
        <v>2018</v>
      </c>
      <c r="B1338" s="34" t="s">
        <v>108</v>
      </c>
      <c r="C1338" s="34" t="str">
        <f>VLOOKUP(B1338,lookup!A:C,3,FALSE)</f>
        <v>Metropolitan Fire Authorities</v>
      </c>
      <c r="D1338" s="34" t="str">
        <f>VLOOKUP(B1338,lookup!A:D,4,FALSE)</f>
        <v>E31000042</v>
      </c>
      <c r="E1338" s="34" t="s">
        <v>169</v>
      </c>
      <c r="F1338" s="34" t="s">
        <v>149</v>
      </c>
      <c r="G1338" s="35">
        <v>1</v>
      </c>
      <c r="I1338" s="35">
        <v>1</v>
      </c>
      <c r="J1338" s="67">
        <f t="shared" si="9"/>
        <v>0</v>
      </c>
    </row>
    <row r="1339" spans="1:10" s="34" customFormat="1" hidden="1" x14ac:dyDescent="0.35">
      <c r="A1339" s="34">
        <v>2018</v>
      </c>
      <c r="B1339" s="34" t="s">
        <v>108</v>
      </c>
      <c r="C1339" s="34" t="str">
        <f>VLOOKUP(B1339,lookup!A:C,3,FALSE)</f>
        <v>Metropolitan Fire Authorities</v>
      </c>
      <c r="D1339" s="34" t="str">
        <f>VLOOKUP(B1339,lookup!A:D,4,FALSE)</f>
        <v>E31000042</v>
      </c>
      <c r="E1339" s="34" t="s">
        <v>170</v>
      </c>
      <c r="F1339" s="34" t="s">
        <v>149</v>
      </c>
      <c r="G1339" s="35">
        <v>21</v>
      </c>
      <c r="I1339" s="35">
        <v>21</v>
      </c>
      <c r="J1339" s="67">
        <f t="shared" si="9"/>
        <v>0</v>
      </c>
    </row>
    <row r="1340" spans="1:10" s="34" customFormat="1" hidden="1" x14ac:dyDescent="0.35">
      <c r="A1340" s="34">
        <v>2018</v>
      </c>
      <c r="B1340" s="34" t="s">
        <v>108</v>
      </c>
      <c r="C1340" s="34" t="str">
        <f>VLOOKUP(B1340,lookup!A:C,3,FALSE)</f>
        <v>Metropolitan Fire Authorities</v>
      </c>
      <c r="D1340" s="34" t="str">
        <f>VLOOKUP(B1340,lookup!A:D,4,FALSE)</f>
        <v>E31000042</v>
      </c>
      <c r="E1340" s="34" t="s">
        <v>168</v>
      </c>
      <c r="F1340" s="34" t="s">
        <v>149</v>
      </c>
      <c r="G1340" s="35">
        <v>0</v>
      </c>
      <c r="I1340" s="35">
        <v>0</v>
      </c>
      <c r="J1340" s="67">
        <f t="shared" si="9"/>
        <v>0</v>
      </c>
    </row>
    <row r="1341" spans="1:10" s="34" customFormat="1" hidden="1" x14ac:dyDescent="0.35">
      <c r="A1341" s="34">
        <v>2018</v>
      </c>
      <c r="B1341" s="34" t="s">
        <v>108</v>
      </c>
      <c r="C1341" s="34" t="str">
        <f>VLOOKUP(B1341,lookup!A:C,3,FALSE)</f>
        <v>Metropolitan Fire Authorities</v>
      </c>
      <c r="D1341" s="34" t="str">
        <f>VLOOKUP(B1341,lookup!A:D,4,FALSE)</f>
        <v>E31000042</v>
      </c>
      <c r="E1341" s="34" t="s">
        <v>167</v>
      </c>
      <c r="F1341" s="34" t="s">
        <v>149</v>
      </c>
      <c r="G1341" s="35">
        <v>3</v>
      </c>
      <c r="I1341" s="35">
        <v>3</v>
      </c>
      <c r="J1341" s="67">
        <f t="shared" si="9"/>
        <v>0</v>
      </c>
    </row>
    <row r="1342" spans="1:10" s="34" customFormat="1" hidden="1" x14ac:dyDescent="0.35">
      <c r="A1342" s="34">
        <v>2018</v>
      </c>
      <c r="B1342" s="34" t="s">
        <v>108</v>
      </c>
      <c r="C1342" s="34" t="str">
        <f>VLOOKUP(B1342,lookup!A:C,3,FALSE)</f>
        <v>Metropolitan Fire Authorities</v>
      </c>
      <c r="D1342" s="34" t="str">
        <f>VLOOKUP(B1342,lookup!A:D,4,FALSE)</f>
        <v>E31000042</v>
      </c>
      <c r="E1342" s="34" t="s">
        <v>169</v>
      </c>
      <c r="F1342" s="34" t="s">
        <v>150</v>
      </c>
      <c r="G1342" s="35">
        <v>5</v>
      </c>
      <c r="I1342" s="35">
        <v>5</v>
      </c>
      <c r="J1342" s="67">
        <f t="shared" si="9"/>
        <v>0</v>
      </c>
    </row>
    <row r="1343" spans="1:10" s="34" customFormat="1" hidden="1" x14ac:dyDescent="0.35">
      <c r="A1343" s="34">
        <v>2018</v>
      </c>
      <c r="B1343" s="34" t="s">
        <v>108</v>
      </c>
      <c r="C1343" s="34" t="str">
        <f>VLOOKUP(B1343,lookup!A:C,3,FALSE)</f>
        <v>Metropolitan Fire Authorities</v>
      </c>
      <c r="D1343" s="34" t="str">
        <f>VLOOKUP(B1343,lookup!A:D,4,FALSE)</f>
        <v>E31000042</v>
      </c>
      <c r="E1343" s="34" t="s">
        <v>170</v>
      </c>
      <c r="F1343" s="34" t="s">
        <v>150</v>
      </c>
      <c r="G1343" s="35">
        <v>164</v>
      </c>
      <c r="I1343" s="35">
        <v>164</v>
      </c>
      <c r="J1343" s="67">
        <f t="shared" si="9"/>
        <v>0</v>
      </c>
    </row>
    <row r="1344" spans="1:10" s="34" customFormat="1" hidden="1" x14ac:dyDescent="0.35">
      <c r="A1344" s="34">
        <v>2018</v>
      </c>
      <c r="B1344" s="34" t="s">
        <v>108</v>
      </c>
      <c r="C1344" s="34" t="str">
        <f>VLOOKUP(B1344,lookup!A:C,3,FALSE)</f>
        <v>Metropolitan Fire Authorities</v>
      </c>
      <c r="D1344" s="34" t="str">
        <f>VLOOKUP(B1344,lookup!A:D,4,FALSE)</f>
        <v>E31000042</v>
      </c>
      <c r="E1344" s="34" t="s">
        <v>168</v>
      </c>
      <c r="F1344" s="34" t="s">
        <v>150</v>
      </c>
      <c r="G1344" s="35">
        <v>0</v>
      </c>
      <c r="I1344" s="35">
        <v>0</v>
      </c>
      <c r="J1344" s="67">
        <f t="shared" si="9"/>
        <v>0</v>
      </c>
    </row>
    <row r="1345" spans="1:10" s="34" customFormat="1" hidden="1" x14ac:dyDescent="0.35">
      <c r="A1345" s="34">
        <v>2018</v>
      </c>
      <c r="B1345" s="34" t="s">
        <v>108</v>
      </c>
      <c r="C1345" s="34" t="str">
        <f>VLOOKUP(B1345,lookup!A:C,3,FALSE)</f>
        <v>Metropolitan Fire Authorities</v>
      </c>
      <c r="D1345" s="34" t="str">
        <f>VLOOKUP(B1345,lookup!A:D,4,FALSE)</f>
        <v>E31000042</v>
      </c>
      <c r="E1345" s="34" t="s">
        <v>167</v>
      </c>
      <c r="F1345" s="34" t="s">
        <v>150</v>
      </c>
      <c r="G1345" s="35">
        <v>36</v>
      </c>
      <c r="I1345" s="35">
        <v>36</v>
      </c>
      <c r="J1345" s="67">
        <f t="shared" si="9"/>
        <v>0</v>
      </c>
    </row>
    <row r="1346" spans="1:10" s="34" customFormat="1" hidden="1" x14ac:dyDescent="0.35">
      <c r="A1346" s="34">
        <v>2018</v>
      </c>
      <c r="B1346" s="34" t="s">
        <v>111</v>
      </c>
      <c r="C1346" s="34" t="str">
        <f>VLOOKUP(B1346,lookup!A:C,3,FALSE)</f>
        <v>Non Metropolitan Fire Authorities</v>
      </c>
      <c r="D1346" s="34" t="str">
        <f>VLOOKUP(B1346,lookup!A:D,4,FALSE)</f>
        <v>E31000033</v>
      </c>
      <c r="E1346" s="34" t="s">
        <v>169</v>
      </c>
      <c r="F1346" s="34" t="s">
        <v>156</v>
      </c>
      <c r="G1346" s="35">
        <v>1</v>
      </c>
      <c r="I1346" s="35">
        <v>1</v>
      </c>
      <c r="J1346" s="67">
        <f t="shared" si="9"/>
        <v>0</v>
      </c>
    </row>
    <row r="1347" spans="1:10" s="34" customFormat="1" hidden="1" x14ac:dyDescent="0.35">
      <c r="A1347" s="34">
        <v>2018</v>
      </c>
      <c r="B1347" s="34" t="s">
        <v>111</v>
      </c>
      <c r="C1347" s="34" t="str">
        <f>VLOOKUP(B1347,lookup!A:C,3,FALSE)</f>
        <v>Non Metropolitan Fire Authorities</v>
      </c>
      <c r="D1347" s="34" t="str">
        <f>VLOOKUP(B1347,lookup!A:D,4,FALSE)</f>
        <v>E31000033</v>
      </c>
      <c r="E1347" s="34" t="s">
        <v>170</v>
      </c>
      <c r="F1347" s="34" t="s">
        <v>156</v>
      </c>
      <c r="G1347" s="35">
        <v>87</v>
      </c>
      <c r="I1347" s="35">
        <v>87</v>
      </c>
      <c r="J1347" s="67">
        <f t="shared" si="9"/>
        <v>0</v>
      </c>
    </row>
    <row r="1348" spans="1:10" s="34" customFormat="1" hidden="1" x14ac:dyDescent="0.35">
      <c r="A1348" s="34">
        <v>2018</v>
      </c>
      <c r="B1348" s="34" t="s">
        <v>111</v>
      </c>
      <c r="C1348" s="34" t="str">
        <f>VLOOKUP(B1348,lookup!A:C,3,FALSE)</f>
        <v>Non Metropolitan Fire Authorities</v>
      </c>
      <c r="D1348" s="34" t="str">
        <f>VLOOKUP(B1348,lookup!A:D,4,FALSE)</f>
        <v>E31000033</v>
      </c>
      <c r="E1348" s="34" t="s">
        <v>168</v>
      </c>
      <c r="F1348" s="34" t="s">
        <v>156</v>
      </c>
      <c r="G1348" s="35">
        <v>0</v>
      </c>
      <c r="I1348" s="35">
        <v>0</v>
      </c>
      <c r="J1348" s="67">
        <f t="shared" si="9"/>
        <v>0</v>
      </c>
    </row>
    <row r="1349" spans="1:10" s="34" customFormat="1" hidden="1" x14ac:dyDescent="0.35">
      <c r="A1349" s="34">
        <v>2018</v>
      </c>
      <c r="B1349" s="34" t="s">
        <v>111</v>
      </c>
      <c r="C1349" s="34" t="str">
        <f>VLOOKUP(B1349,lookup!A:C,3,FALSE)</f>
        <v>Non Metropolitan Fire Authorities</v>
      </c>
      <c r="D1349" s="34" t="str">
        <f>VLOOKUP(B1349,lookup!A:D,4,FALSE)</f>
        <v>E31000033</v>
      </c>
      <c r="E1349" s="34" t="s">
        <v>167</v>
      </c>
      <c r="F1349" s="34" t="s">
        <v>156</v>
      </c>
      <c r="G1349" s="35">
        <v>225</v>
      </c>
      <c r="I1349" s="35">
        <v>225</v>
      </c>
      <c r="J1349" s="67">
        <f t="shared" si="9"/>
        <v>0</v>
      </c>
    </row>
    <row r="1350" spans="1:10" s="34" customFormat="1" hidden="1" x14ac:dyDescent="0.35">
      <c r="A1350" s="34">
        <v>2018</v>
      </c>
      <c r="B1350" s="34" t="s">
        <v>111</v>
      </c>
      <c r="C1350" s="34" t="str">
        <f>VLOOKUP(B1350,lookup!A:C,3,FALSE)</f>
        <v>Non Metropolitan Fire Authorities</v>
      </c>
      <c r="D1350" s="34" t="str">
        <f>VLOOKUP(B1350,lookup!A:D,4,FALSE)</f>
        <v>E31000033</v>
      </c>
      <c r="E1350" s="34" t="s">
        <v>169</v>
      </c>
      <c r="F1350" s="34" t="s">
        <v>157</v>
      </c>
      <c r="G1350" s="35">
        <v>1</v>
      </c>
      <c r="I1350" s="35">
        <v>1</v>
      </c>
      <c r="J1350" s="67">
        <f t="shared" si="9"/>
        <v>0</v>
      </c>
    </row>
    <row r="1351" spans="1:10" s="34" customFormat="1" hidden="1" x14ac:dyDescent="0.35">
      <c r="A1351" s="34">
        <v>2018</v>
      </c>
      <c r="B1351" s="34" t="s">
        <v>111</v>
      </c>
      <c r="C1351" s="34" t="str">
        <f>VLOOKUP(B1351,lookup!A:C,3,FALSE)</f>
        <v>Non Metropolitan Fire Authorities</v>
      </c>
      <c r="D1351" s="34" t="str">
        <f>VLOOKUP(B1351,lookup!A:D,4,FALSE)</f>
        <v>E31000033</v>
      </c>
      <c r="E1351" s="34" t="s">
        <v>170</v>
      </c>
      <c r="F1351" s="34" t="s">
        <v>157</v>
      </c>
      <c r="G1351" s="35">
        <v>92</v>
      </c>
      <c r="I1351" s="35">
        <v>92</v>
      </c>
      <c r="J1351" s="67">
        <f t="shared" si="9"/>
        <v>0</v>
      </c>
    </row>
    <row r="1352" spans="1:10" s="34" customFormat="1" hidden="1" x14ac:dyDescent="0.35">
      <c r="A1352" s="34">
        <v>2018</v>
      </c>
      <c r="B1352" s="34" t="s">
        <v>111</v>
      </c>
      <c r="C1352" s="34" t="str">
        <f>VLOOKUP(B1352,lookup!A:C,3,FALSE)</f>
        <v>Non Metropolitan Fire Authorities</v>
      </c>
      <c r="D1352" s="34" t="str">
        <f>VLOOKUP(B1352,lookup!A:D,4,FALSE)</f>
        <v>E31000033</v>
      </c>
      <c r="E1352" s="34" t="s">
        <v>168</v>
      </c>
      <c r="F1352" s="34" t="s">
        <v>157</v>
      </c>
      <c r="G1352" s="35">
        <v>0</v>
      </c>
      <c r="I1352" s="35">
        <v>0</v>
      </c>
      <c r="J1352" s="67">
        <f t="shared" si="9"/>
        <v>0</v>
      </c>
    </row>
    <row r="1353" spans="1:10" s="34" customFormat="1" hidden="1" x14ac:dyDescent="0.35">
      <c r="A1353" s="34">
        <v>2018</v>
      </c>
      <c r="B1353" s="34" t="s">
        <v>111</v>
      </c>
      <c r="C1353" s="34" t="str">
        <f>VLOOKUP(B1353,lookup!A:C,3,FALSE)</f>
        <v>Non Metropolitan Fire Authorities</v>
      </c>
      <c r="D1353" s="34" t="str">
        <f>VLOOKUP(B1353,lookup!A:D,4,FALSE)</f>
        <v>E31000033</v>
      </c>
      <c r="E1353" s="34" t="s">
        <v>167</v>
      </c>
      <c r="F1353" s="34" t="s">
        <v>157</v>
      </c>
      <c r="G1353" s="35">
        <v>262</v>
      </c>
      <c r="I1353" s="35">
        <v>262</v>
      </c>
      <c r="J1353" s="67">
        <f t="shared" si="9"/>
        <v>0</v>
      </c>
    </row>
    <row r="1354" spans="1:10" s="34" customFormat="1" hidden="1" x14ac:dyDescent="0.35">
      <c r="A1354" s="34">
        <v>2018</v>
      </c>
      <c r="B1354" s="34" t="s">
        <v>111</v>
      </c>
      <c r="C1354" s="34" t="str">
        <f>VLOOKUP(B1354,lookup!A:C,3,FALSE)</f>
        <v>Non Metropolitan Fire Authorities</v>
      </c>
      <c r="D1354" s="34" t="str">
        <f>VLOOKUP(B1354,lookup!A:D,4,FALSE)</f>
        <v>E31000033</v>
      </c>
      <c r="E1354" s="34" t="s">
        <v>169</v>
      </c>
      <c r="F1354" s="34" t="s">
        <v>149</v>
      </c>
      <c r="G1354" s="35">
        <v>0</v>
      </c>
      <c r="I1354" s="35">
        <v>0</v>
      </c>
      <c r="J1354" s="67">
        <f t="shared" si="9"/>
        <v>0</v>
      </c>
    </row>
    <row r="1355" spans="1:10" s="34" customFormat="1" hidden="1" x14ac:dyDescent="0.35">
      <c r="A1355" s="34">
        <v>2018</v>
      </c>
      <c r="B1355" s="34" t="s">
        <v>111</v>
      </c>
      <c r="C1355" s="34" t="str">
        <f>VLOOKUP(B1355,lookup!A:C,3,FALSE)</f>
        <v>Non Metropolitan Fire Authorities</v>
      </c>
      <c r="D1355" s="34" t="str">
        <f>VLOOKUP(B1355,lookup!A:D,4,FALSE)</f>
        <v>E31000033</v>
      </c>
      <c r="E1355" s="34" t="s">
        <v>170</v>
      </c>
      <c r="F1355" s="34" t="s">
        <v>149</v>
      </c>
      <c r="G1355" s="35">
        <v>0</v>
      </c>
      <c r="I1355" s="35">
        <v>0</v>
      </c>
      <c r="J1355" s="67">
        <f t="shared" si="9"/>
        <v>0</v>
      </c>
    </row>
    <row r="1356" spans="1:10" s="34" customFormat="1" hidden="1" x14ac:dyDescent="0.35">
      <c r="A1356" s="34">
        <v>2018</v>
      </c>
      <c r="B1356" s="34" t="s">
        <v>111</v>
      </c>
      <c r="C1356" s="34" t="str">
        <f>VLOOKUP(B1356,lookup!A:C,3,FALSE)</f>
        <v>Non Metropolitan Fire Authorities</v>
      </c>
      <c r="D1356" s="34" t="str">
        <f>VLOOKUP(B1356,lookup!A:D,4,FALSE)</f>
        <v>E31000033</v>
      </c>
      <c r="E1356" s="34" t="s">
        <v>168</v>
      </c>
      <c r="F1356" s="34" t="s">
        <v>149</v>
      </c>
      <c r="G1356" s="35">
        <v>0</v>
      </c>
      <c r="I1356" s="35">
        <v>0</v>
      </c>
      <c r="J1356" s="67">
        <f t="shared" si="9"/>
        <v>0</v>
      </c>
    </row>
    <row r="1357" spans="1:10" s="34" customFormat="1" hidden="1" x14ac:dyDescent="0.35">
      <c r="A1357" s="34">
        <v>2018</v>
      </c>
      <c r="B1357" s="34" t="s">
        <v>111</v>
      </c>
      <c r="C1357" s="34" t="str">
        <f>VLOOKUP(B1357,lookup!A:C,3,FALSE)</f>
        <v>Non Metropolitan Fire Authorities</v>
      </c>
      <c r="D1357" s="34" t="str">
        <f>VLOOKUP(B1357,lookup!A:D,4,FALSE)</f>
        <v>E31000033</v>
      </c>
      <c r="E1357" s="34" t="s">
        <v>167</v>
      </c>
      <c r="F1357" s="34" t="s">
        <v>149</v>
      </c>
      <c r="G1357" s="35">
        <v>0</v>
      </c>
      <c r="I1357" s="35">
        <v>0</v>
      </c>
      <c r="J1357" s="67">
        <f t="shared" si="9"/>
        <v>0</v>
      </c>
    </row>
    <row r="1358" spans="1:10" s="34" customFormat="1" hidden="1" x14ac:dyDescent="0.35">
      <c r="A1358" s="34">
        <v>2018</v>
      </c>
      <c r="B1358" s="34" t="s">
        <v>111</v>
      </c>
      <c r="C1358" s="34" t="str">
        <f>VLOOKUP(B1358,lookup!A:C,3,FALSE)</f>
        <v>Non Metropolitan Fire Authorities</v>
      </c>
      <c r="D1358" s="34" t="str">
        <f>VLOOKUP(B1358,lookup!A:D,4,FALSE)</f>
        <v>E31000033</v>
      </c>
      <c r="E1358" s="34" t="s">
        <v>169</v>
      </c>
      <c r="F1358" s="34" t="s">
        <v>150</v>
      </c>
      <c r="G1358" s="35">
        <v>1</v>
      </c>
      <c r="I1358" s="35">
        <v>1</v>
      </c>
      <c r="J1358" s="67">
        <f t="shared" si="9"/>
        <v>0</v>
      </c>
    </row>
    <row r="1359" spans="1:10" s="34" customFormat="1" hidden="1" x14ac:dyDescent="0.35">
      <c r="A1359" s="34">
        <v>2018</v>
      </c>
      <c r="B1359" s="34" t="s">
        <v>111</v>
      </c>
      <c r="C1359" s="34" t="str">
        <f>VLOOKUP(B1359,lookup!A:C,3,FALSE)</f>
        <v>Non Metropolitan Fire Authorities</v>
      </c>
      <c r="D1359" s="34" t="str">
        <f>VLOOKUP(B1359,lookup!A:D,4,FALSE)</f>
        <v>E31000033</v>
      </c>
      <c r="E1359" s="34" t="s">
        <v>170</v>
      </c>
      <c r="F1359" s="34" t="s">
        <v>150</v>
      </c>
      <c r="G1359" s="35">
        <v>54</v>
      </c>
      <c r="I1359" s="35">
        <v>54</v>
      </c>
      <c r="J1359" s="67">
        <f t="shared" si="9"/>
        <v>0</v>
      </c>
    </row>
    <row r="1360" spans="1:10" s="34" customFormat="1" hidden="1" x14ac:dyDescent="0.35">
      <c r="A1360" s="34">
        <v>2018</v>
      </c>
      <c r="B1360" s="34" t="s">
        <v>111</v>
      </c>
      <c r="C1360" s="34" t="str">
        <f>VLOOKUP(B1360,lookup!A:C,3,FALSE)</f>
        <v>Non Metropolitan Fire Authorities</v>
      </c>
      <c r="D1360" s="34" t="str">
        <f>VLOOKUP(B1360,lookup!A:D,4,FALSE)</f>
        <v>E31000033</v>
      </c>
      <c r="E1360" s="34" t="s">
        <v>168</v>
      </c>
      <c r="F1360" s="34" t="s">
        <v>150</v>
      </c>
      <c r="G1360" s="35">
        <v>0</v>
      </c>
      <c r="I1360" s="35">
        <v>0</v>
      </c>
      <c r="J1360" s="67">
        <f t="shared" si="9"/>
        <v>0</v>
      </c>
    </row>
    <row r="1361" spans="1:10" s="34" customFormat="1" hidden="1" x14ac:dyDescent="0.35">
      <c r="A1361" s="34">
        <v>2018</v>
      </c>
      <c r="B1361" s="34" t="s">
        <v>111</v>
      </c>
      <c r="C1361" s="34" t="str">
        <f>VLOOKUP(B1361,lookup!A:C,3,FALSE)</f>
        <v>Non Metropolitan Fire Authorities</v>
      </c>
      <c r="D1361" s="34" t="str">
        <f>VLOOKUP(B1361,lookup!A:D,4,FALSE)</f>
        <v>E31000033</v>
      </c>
      <c r="E1361" s="34" t="s">
        <v>167</v>
      </c>
      <c r="F1361" s="34" t="s">
        <v>150</v>
      </c>
      <c r="G1361" s="35">
        <v>170</v>
      </c>
      <c r="I1361" s="35">
        <v>170</v>
      </c>
      <c r="J1361" s="67">
        <f t="shared" si="9"/>
        <v>0</v>
      </c>
    </row>
    <row r="1362" spans="1:10" s="34" customFormat="1" hidden="1" x14ac:dyDescent="0.35">
      <c r="A1362" s="34">
        <v>2018</v>
      </c>
      <c r="B1362" s="34" t="s">
        <v>114</v>
      </c>
      <c r="C1362" s="34" t="str">
        <f>VLOOKUP(B1362,lookup!A:C,3,FALSE)</f>
        <v>Non Metropolitan Fire Authorities</v>
      </c>
      <c r="D1362" s="34" t="str">
        <f>VLOOKUP(B1362,lookup!A:D,4,FALSE)</f>
        <v>E31000034</v>
      </c>
      <c r="E1362" s="34" t="s">
        <v>169</v>
      </c>
      <c r="F1362" s="34" t="s">
        <v>156</v>
      </c>
      <c r="G1362" s="35">
        <v>0</v>
      </c>
      <c r="I1362" s="35">
        <v>0</v>
      </c>
      <c r="J1362" s="67">
        <f t="shared" si="9"/>
        <v>0</v>
      </c>
    </row>
    <row r="1363" spans="1:10" s="34" customFormat="1" hidden="1" x14ac:dyDescent="0.35">
      <c r="A1363" s="34">
        <v>2018</v>
      </c>
      <c r="B1363" s="34" t="s">
        <v>114</v>
      </c>
      <c r="C1363" s="34" t="str">
        <f>VLOOKUP(B1363,lookup!A:C,3,FALSE)</f>
        <v>Non Metropolitan Fire Authorities</v>
      </c>
      <c r="D1363" s="34" t="str">
        <f>VLOOKUP(B1363,lookup!A:D,4,FALSE)</f>
        <v>E31000034</v>
      </c>
      <c r="E1363" s="34" t="s">
        <v>170</v>
      </c>
      <c r="F1363" s="34" t="s">
        <v>156</v>
      </c>
      <c r="G1363" s="35">
        <v>134</v>
      </c>
      <c r="I1363" s="35">
        <v>134</v>
      </c>
      <c r="J1363" s="67">
        <f t="shared" si="9"/>
        <v>0</v>
      </c>
    </row>
    <row r="1364" spans="1:10" s="34" customFormat="1" hidden="1" x14ac:dyDescent="0.35">
      <c r="A1364" s="34">
        <v>2018</v>
      </c>
      <c r="B1364" s="34" t="s">
        <v>114</v>
      </c>
      <c r="C1364" s="34" t="str">
        <f>VLOOKUP(B1364,lookup!A:C,3,FALSE)</f>
        <v>Non Metropolitan Fire Authorities</v>
      </c>
      <c r="D1364" s="34" t="str">
        <f>VLOOKUP(B1364,lookup!A:D,4,FALSE)</f>
        <v>E31000034</v>
      </c>
      <c r="E1364" s="34" t="s">
        <v>168</v>
      </c>
      <c r="F1364" s="34" t="s">
        <v>156</v>
      </c>
      <c r="G1364" s="35">
        <v>3</v>
      </c>
      <c r="I1364" s="35">
        <v>3</v>
      </c>
      <c r="J1364" s="67">
        <f t="shared" si="9"/>
        <v>0</v>
      </c>
    </row>
    <row r="1365" spans="1:10" s="34" customFormat="1" hidden="1" x14ac:dyDescent="0.35">
      <c r="A1365" s="34">
        <v>2018</v>
      </c>
      <c r="B1365" s="34" t="s">
        <v>114</v>
      </c>
      <c r="C1365" s="34" t="str">
        <f>VLOOKUP(B1365,lookup!A:C,3,FALSE)</f>
        <v>Non Metropolitan Fire Authorities</v>
      </c>
      <c r="D1365" s="34" t="str">
        <f>VLOOKUP(B1365,lookup!A:D,4,FALSE)</f>
        <v>E31000034</v>
      </c>
      <c r="E1365" s="34" t="s">
        <v>167</v>
      </c>
      <c r="F1365" s="34" t="s">
        <v>156</v>
      </c>
      <c r="G1365" s="35">
        <v>68</v>
      </c>
      <c r="I1365" s="35">
        <v>68</v>
      </c>
      <c r="J1365" s="67">
        <f t="shared" si="9"/>
        <v>0</v>
      </c>
    </row>
    <row r="1366" spans="1:10" s="34" customFormat="1" hidden="1" x14ac:dyDescent="0.35">
      <c r="A1366" s="34">
        <v>2018</v>
      </c>
      <c r="B1366" s="34" t="s">
        <v>114</v>
      </c>
      <c r="C1366" s="34" t="str">
        <f>VLOOKUP(B1366,lookup!A:C,3,FALSE)</f>
        <v>Non Metropolitan Fire Authorities</v>
      </c>
      <c r="D1366" s="34" t="str">
        <f>VLOOKUP(B1366,lookup!A:D,4,FALSE)</f>
        <v>E31000034</v>
      </c>
      <c r="E1366" s="34" t="s">
        <v>169</v>
      </c>
      <c r="F1366" s="34" t="s">
        <v>157</v>
      </c>
      <c r="G1366" s="35">
        <v>1</v>
      </c>
      <c r="I1366" s="35">
        <v>1</v>
      </c>
      <c r="J1366" s="67">
        <f t="shared" si="9"/>
        <v>0</v>
      </c>
    </row>
    <row r="1367" spans="1:10" s="34" customFormat="1" hidden="1" x14ac:dyDescent="0.35">
      <c r="A1367" s="34">
        <v>2018</v>
      </c>
      <c r="B1367" s="34" t="s">
        <v>114</v>
      </c>
      <c r="C1367" s="34" t="str">
        <f>VLOOKUP(B1367,lookup!A:C,3,FALSE)</f>
        <v>Non Metropolitan Fire Authorities</v>
      </c>
      <c r="D1367" s="34" t="str">
        <f>VLOOKUP(B1367,lookup!A:D,4,FALSE)</f>
        <v>E31000034</v>
      </c>
      <c r="E1367" s="34" t="s">
        <v>170</v>
      </c>
      <c r="F1367" s="34" t="s">
        <v>157</v>
      </c>
      <c r="G1367" s="35">
        <v>179</v>
      </c>
      <c r="I1367" s="35">
        <v>179</v>
      </c>
      <c r="J1367" s="67">
        <f t="shared" si="9"/>
        <v>0</v>
      </c>
    </row>
    <row r="1368" spans="1:10" s="34" customFormat="1" hidden="1" x14ac:dyDescent="0.35">
      <c r="A1368" s="34">
        <v>2018</v>
      </c>
      <c r="B1368" s="34" t="s">
        <v>114</v>
      </c>
      <c r="C1368" s="34" t="str">
        <f>VLOOKUP(B1368,lookup!A:C,3,FALSE)</f>
        <v>Non Metropolitan Fire Authorities</v>
      </c>
      <c r="D1368" s="34" t="str">
        <f>VLOOKUP(B1368,lookup!A:D,4,FALSE)</f>
        <v>E31000034</v>
      </c>
      <c r="E1368" s="34" t="s">
        <v>168</v>
      </c>
      <c r="F1368" s="34" t="s">
        <v>157</v>
      </c>
      <c r="G1368" s="35">
        <v>2</v>
      </c>
      <c r="I1368" s="35">
        <v>2</v>
      </c>
      <c r="J1368" s="67">
        <f t="shared" si="9"/>
        <v>0</v>
      </c>
    </row>
    <row r="1369" spans="1:10" s="34" customFormat="1" hidden="1" x14ac:dyDescent="0.35">
      <c r="A1369" s="34">
        <v>2018</v>
      </c>
      <c r="B1369" s="34" t="s">
        <v>114</v>
      </c>
      <c r="C1369" s="34" t="str">
        <f>VLOOKUP(B1369,lookup!A:C,3,FALSE)</f>
        <v>Non Metropolitan Fire Authorities</v>
      </c>
      <c r="D1369" s="34" t="str">
        <f>VLOOKUP(B1369,lookup!A:D,4,FALSE)</f>
        <v>E31000034</v>
      </c>
      <c r="E1369" s="34" t="s">
        <v>167</v>
      </c>
      <c r="F1369" s="34" t="s">
        <v>157</v>
      </c>
      <c r="G1369" s="35">
        <v>215</v>
      </c>
      <c r="I1369" s="35">
        <v>215</v>
      </c>
      <c r="J1369" s="67">
        <f t="shared" si="9"/>
        <v>0</v>
      </c>
    </row>
    <row r="1370" spans="1:10" s="34" customFormat="1" hidden="1" x14ac:dyDescent="0.35">
      <c r="A1370" s="34">
        <v>2018</v>
      </c>
      <c r="B1370" s="34" t="s">
        <v>114</v>
      </c>
      <c r="C1370" s="34" t="str">
        <f>VLOOKUP(B1370,lookup!A:C,3,FALSE)</f>
        <v>Non Metropolitan Fire Authorities</v>
      </c>
      <c r="D1370" s="34" t="str">
        <f>VLOOKUP(B1370,lookup!A:D,4,FALSE)</f>
        <v>E31000034</v>
      </c>
      <c r="E1370" s="34" t="s">
        <v>169</v>
      </c>
      <c r="F1370" s="34" t="s">
        <v>149</v>
      </c>
      <c r="G1370" s="35">
        <v>0</v>
      </c>
      <c r="I1370" s="35">
        <v>0</v>
      </c>
      <c r="J1370" s="67">
        <f t="shared" si="9"/>
        <v>0</v>
      </c>
    </row>
    <row r="1371" spans="1:10" s="34" customFormat="1" hidden="1" x14ac:dyDescent="0.35">
      <c r="A1371" s="34">
        <v>2018</v>
      </c>
      <c r="B1371" s="34" t="s">
        <v>114</v>
      </c>
      <c r="C1371" s="34" t="str">
        <f>VLOOKUP(B1371,lookup!A:C,3,FALSE)</f>
        <v>Non Metropolitan Fire Authorities</v>
      </c>
      <c r="D1371" s="34" t="str">
        <f>VLOOKUP(B1371,lookup!A:D,4,FALSE)</f>
        <v>E31000034</v>
      </c>
      <c r="E1371" s="34" t="s">
        <v>170</v>
      </c>
      <c r="F1371" s="34" t="s">
        <v>149</v>
      </c>
      <c r="G1371" s="35">
        <v>0</v>
      </c>
      <c r="I1371" s="35">
        <v>0</v>
      </c>
      <c r="J1371" s="67">
        <f t="shared" si="9"/>
        <v>0</v>
      </c>
    </row>
    <row r="1372" spans="1:10" s="34" customFormat="1" hidden="1" x14ac:dyDescent="0.35">
      <c r="A1372" s="34">
        <v>2018</v>
      </c>
      <c r="B1372" s="34" t="s">
        <v>114</v>
      </c>
      <c r="C1372" s="34" t="str">
        <f>VLOOKUP(B1372,lookup!A:C,3,FALSE)</f>
        <v>Non Metropolitan Fire Authorities</v>
      </c>
      <c r="D1372" s="34" t="str">
        <f>VLOOKUP(B1372,lookup!A:D,4,FALSE)</f>
        <v>E31000034</v>
      </c>
      <c r="E1372" s="34" t="s">
        <v>168</v>
      </c>
      <c r="F1372" s="34" t="s">
        <v>149</v>
      </c>
      <c r="G1372" s="35">
        <v>0</v>
      </c>
      <c r="I1372" s="35">
        <v>0</v>
      </c>
      <c r="J1372" s="67">
        <f t="shared" si="9"/>
        <v>0</v>
      </c>
    </row>
    <row r="1373" spans="1:10" s="34" customFormat="1" hidden="1" x14ac:dyDescent="0.35">
      <c r="A1373" s="34">
        <v>2018</v>
      </c>
      <c r="B1373" s="34" t="s">
        <v>114</v>
      </c>
      <c r="C1373" s="34" t="str">
        <f>VLOOKUP(B1373,lookup!A:C,3,FALSE)</f>
        <v>Non Metropolitan Fire Authorities</v>
      </c>
      <c r="D1373" s="34" t="str">
        <f>VLOOKUP(B1373,lookup!A:D,4,FALSE)</f>
        <v>E31000034</v>
      </c>
      <c r="E1373" s="34" t="s">
        <v>167</v>
      </c>
      <c r="F1373" s="34" t="s">
        <v>149</v>
      </c>
      <c r="G1373" s="35">
        <v>0</v>
      </c>
      <c r="I1373" s="35">
        <v>0</v>
      </c>
      <c r="J1373" s="67">
        <f t="shared" si="9"/>
        <v>0</v>
      </c>
    </row>
    <row r="1374" spans="1:10" s="34" customFormat="1" hidden="1" x14ac:dyDescent="0.35">
      <c r="A1374" s="34">
        <v>2018</v>
      </c>
      <c r="B1374" s="34" t="s">
        <v>114</v>
      </c>
      <c r="C1374" s="34" t="str">
        <f>VLOOKUP(B1374,lookup!A:C,3,FALSE)</f>
        <v>Non Metropolitan Fire Authorities</v>
      </c>
      <c r="D1374" s="34" t="str">
        <f>VLOOKUP(B1374,lookup!A:D,4,FALSE)</f>
        <v>E31000034</v>
      </c>
      <c r="E1374" s="34" t="s">
        <v>169</v>
      </c>
      <c r="F1374" s="34" t="s">
        <v>150</v>
      </c>
      <c r="G1374" s="35">
        <v>0</v>
      </c>
      <c r="I1374" s="35">
        <v>0</v>
      </c>
      <c r="J1374" s="67">
        <f t="shared" si="9"/>
        <v>0</v>
      </c>
    </row>
    <row r="1375" spans="1:10" s="34" customFormat="1" hidden="1" x14ac:dyDescent="0.35">
      <c r="A1375" s="34">
        <v>2018</v>
      </c>
      <c r="B1375" s="34" t="s">
        <v>114</v>
      </c>
      <c r="C1375" s="34" t="str">
        <f>VLOOKUP(B1375,lookup!A:C,3,FALSE)</f>
        <v>Non Metropolitan Fire Authorities</v>
      </c>
      <c r="D1375" s="34" t="str">
        <f>VLOOKUP(B1375,lookup!A:D,4,FALSE)</f>
        <v>E31000034</v>
      </c>
      <c r="E1375" s="34" t="s">
        <v>170</v>
      </c>
      <c r="F1375" s="34" t="s">
        <v>150</v>
      </c>
      <c r="G1375" s="35">
        <v>46</v>
      </c>
      <c r="I1375" s="35">
        <v>46</v>
      </c>
      <c r="J1375" s="67">
        <f t="shared" si="9"/>
        <v>0</v>
      </c>
    </row>
    <row r="1376" spans="1:10" s="34" customFormat="1" hidden="1" x14ac:dyDescent="0.35">
      <c r="A1376" s="34">
        <v>2018</v>
      </c>
      <c r="B1376" s="34" t="s">
        <v>114</v>
      </c>
      <c r="C1376" s="34" t="str">
        <f>VLOOKUP(B1376,lookup!A:C,3,FALSE)</f>
        <v>Non Metropolitan Fire Authorities</v>
      </c>
      <c r="D1376" s="34" t="str">
        <f>VLOOKUP(B1376,lookup!A:D,4,FALSE)</f>
        <v>E31000034</v>
      </c>
      <c r="E1376" s="34" t="s">
        <v>168</v>
      </c>
      <c r="F1376" s="34" t="s">
        <v>150</v>
      </c>
      <c r="G1376" s="35">
        <v>0</v>
      </c>
      <c r="I1376" s="35">
        <v>0</v>
      </c>
      <c r="J1376" s="67">
        <f t="shared" si="9"/>
        <v>0</v>
      </c>
    </row>
    <row r="1377" spans="1:10" s="34" customFormat="1" hidden="1" x14ac:dyDescent="0.35">
      <c r="A1377" s="34">
        <v>2018</v>
      </c>
      <c r="B1377" s="34" t="s">
        <v>114</v>
      </c>
      <c r="C1377" s="34" t="str">
        <f>VLOOKUP(B1377,lookup!A:C,3,FALSE)</f>
        <v>Non Metropolitan Fire Authorities</v>
      </c>
      <c r="D1377" s="34" t="str">
        <f>VLOOKUP(B1377,lookup!A:D,4,FALSE)</f>
        <v>E31000034</v>
      </c>
      <c r="E1377" s="34" t="s">
        <v>167</v>
      </c>
      <c r="F1377" s="34" t="s">
        <v>150</v>
      </c>
      <c r="G1377" s="35">
        <v>31</v>
      </c>
      <c r="I1377" s="35">
        <v>31</v>
      </c>
      <c r="J1377" s="67">
        <f t="shared" si="9"/>
        <v>0</v>
      </c>
    </row>
    <row r="1378" spans="1:10" s="34" customFormat="1" hidden="1" x14ac:dyDescent="0.35">
      <c r="A1378" s="34">
        <v>2018</v>
      </c>
      <c r="B1378" s="34" t="s">
        <v>117</v>
      </c>
      <c r="C1378" s="34" t="str">
        <f>VLOOKUP(B1378,lookup!A:C,3,FALSE)</f>
        <v>Non Metropolitan Fire Authorities</v>
      </c>
      <c r="D1378" s="34" t="str">
        <f>VLOOKUP(B1378,lookup!A:D,4,FALSE)</f>
        <v>E31000035</v>
      </c>
      <c r="E1378" s="34" t="s">
        <v>169</v>
      </c>
      <c r="F1378" s="34" t="s">
        <v>156</v>
      </c>
      <c r="G1378" s="35">
        <v>4</v>
      </c>
      <c r="I1378" s="35">
        <v>4</v>
      </c>
      <c r="J1378" s="67">
        <f t="shared" si="9"/>
        <v>0</v>
      </c>
    </row>
    <row r="1379" spans="1:10" s="34" customFormat="1" hidden="1" x14ac:dyDescent="0.35">
      <c r="A1379" s="34">
        <v>2018</v>
      </c>
      <c r="B1379" s="34" t="s">
        <v>117</v>
      </c>
      <c r="C1379" s="34" t="str">
        <f>VLOOKUP(B1379,lookup!A:C,3,FALSE)</f>
        <v>Non Metropolitan Fire Authorities</v>
      </c>
      <c r="D1379" s="34" t="str">
        <f>VLOOKUP(B1379,lookup!A:D,4,FALSE)</f>
        <v>E31000035</v>
      </c>
      <c r="E1379" s="34" t="s">
        <v>170</v>
      </c>
      <c r="F1379" s="34" t="s">
        <v>156</v>
      </c>
      <c r="G1379" s="35">
        <v>289</v>
      </c>
      <c r="I1379" s="35">
        <v>289</v>
      </c>
      <c r="J1379" s="67">
        <f t="shared" ref="J1379:J1442" si="10">I1379-G1379</f>
        <v>0</v>
      </c>
    </row>
    <row r="1380" spans="1:10" s="34" customFormat="1" hidden="1" x14ac:dyDescent="0.35">
      <c r="A1380" s="34">
        <v>2018</v>
      </c>
      <c r="B1380" s="34" t="s">
        <v>117</v>
      </c>
      <c r="C1380" s="34" t="str">
        <f>VLOOKUP(B1380,lookup!A:C,3,FALSE)</f>
        <v>Non Metropolitan Fire Authorities</v>
      </c>
      <c r="D1380" s="34" t="str">
        <f>VLOOKUP(B1380,lookup!A:D,4,FALSE)</f>
        <v>E31000035</v>
      </c>
      <c r="E1380" s="34" t="s">
        <v>168</v>
      </c>
      <c r="F1380" s="34" t="s">
        <v>156</v>
      </c>
      <c r="G1380" s="35">
        <v>2</v>
      </c>
      <c r="I1380" s="35">
        <v>2</v>
      </c>
      <c r="J1380" s="67">
        <f t="shared" si="10"/>
        <v>0</v>
      </c>
    </row>
    <row r="1381" spans="1:10" s="34" customFormat="1" hidden="1" x14ac:dyDescent="0.35">
      <c r="A1381" s="34">
        <v>2018</v>
      </c>
      <c r="B1381" s="34" t="s">
        <v>117</v>
      </c>
      <c r="C1381" s="34" t="str">
        <f>VLOOKUP(B1381,lookup!A:C,3,FALSE)</f>
        <v>Non Metropolitan Fire Authorities</v>
      </c>
      <c r="D1381" s="34" t="str">
        <f>VLOOKUP(B1381,lookup!A:D,4,FALSE)</f>
        <v>E31000035</v>
      </c>
      <c r="E1381" s="34" t="s">
        <v>167</v>
      </c>
      <c r="F1381" s="34" t="s">
        <v>156</v>
      </c>
      <c r="G1381" s="35">
        <v>187</v>
      </c>
      <c r="I1381" s="35">
        <v>187</v>
      </c>
      <c r="J1381" s="67">
        <f t="shared" si="10"/>
        <v>0</v>
      </c>
    </row>
    <row r="1382" spans="1:10" s="34" customFormat="1" hidden="1" x14ac:dyDescent="0.35">
      <c r="A1382" s="34">
        <v>2018</v>
      </c>
      <c r="B1382" s="34" t="s">
        <v>117</v>
      </c>
      <c r="C1382" s="34" t="str">
        <f>VLOOKUP(B1382,lookup!A:C,3,FALSE)</f>
        <v>Non Metropolitan Fire Authorities</v>
      </c>
      <c r="D1382" s="34" t="str">
        <f>VLOOKUP(B1382,lookup!A:D,4,FALSE)</f>
        <v>E31000035</v>
      </c>
      <c r="E1382" s="34" t="s">
        <v>169</v>
      </c>
      <c r="F1382" s="34" t="s">
        <v>157</v>
      </c>
      <c r="G1382" s="35">
        <v>0</v>
      </c>
      <c r="I1382" s="35">
        <v>0</v>
      </c>
      <c r="J1382" s="67">
        <f t="shared" si="10"/>
        <v>0</v>
      </c>
    </row>
    <row r="1383" spans="1:10" s="34" customFormat="1" hidden="1" x14ac:dyDescent="0.35">
      <c r="A1383" s="34">
        <v>2018</v>
      </c>
      <c r="B1383" s="34" t="s">
        <v>117</v>
      </c>
      <c r="C1383" s="34" t="str">
        <f>VLOOKUP(B1383,lookup!A:C,3,FALSE)</f>
        <v>Non Metropolitan Fire Authorities</v>
      </c>
      <c r="D1383" s="34" t="str">
        <f>VLOOKUP(B1383,lookup!A:D,4,FALSE)</f>
        <v>E31000035</v>
      </c>
      <c r="E1383" s="34" t="s">
        <v>170</v>
      </c>
      <c r="F1383" s="34" t="s">
        <v>157</v>
      </c>
      <c r="G1383" s="35">
        <v>12</v>
      </c>
      <c r="I1383" s="35">
        <v>12</v>
      </c>
      <c r="J1383" s="67">
        <f t="shared" si="10"/>
        <v>0</v>
      </c>
    </row>
    <row r="1384" spans="1:10" s="34" customFormat="1" hidden="1" x14ac:dyDescent="0.35">
      <c r="A1384" s="34">
        <v>2018</v>
      </c>
      <c r="B1384" s="34" t="s">
        <v>117</v>
      </c>
      <c r="C1384" s="34" t="str">
        <f>VLOOKUP(B1384,lookup!A:C,3,FALSE)</f>
        <v>Non Metropolitan Fire Authorities</v>
      </c>
      <c r="D1384" s="34" t="str">
        <f>VLOOKUP(B1384,lookup!A:D,4,FALSE)</f>
        <v>E31000035</v>
      </c>
      <c r="E1384" s="34" t="s">
        <v>168</v>
      </c>
      <c r="F1384" s="34" t="s">
        <v>157</v>
      </c>
      <c r="G1384" s="35">
        <v>1</v>
      </c>
      <c r="I1384" s="35">
        <v>1</v>
      </c>
      <c r="J1384" s="67">
        <f t="shared" si="10"/>
        <v>0</v>
      </c>
    </row>
    <row r="1385" spans="1:10" s="34" customFormat="1" hidden="1" x14ac:dyDescent="0.35">
      <c r="A1385" s="34">
        <v>2018</v>
      </c>
      <c r="B1385" s="34" t="s">
        <v>117</v>
      </c>
      <c r="C1385" s="34" t="str">
        <f>VLOOKUP(B1385,lookup!A:C,3,FALSE)</f>
        <v>Non Metropolitan Fire Authorities</v>
      </c>
      <c r="D1385" s="34" t="str">
        <f>VLOOKUP(B1385,lookup!A:D,4,FALSE)</f>
        <v>E31000035</v>
      </c>
      <c r="E1385" s="34" t="s">
        <v>167</v>
      </c>
      <c r="F1385" s="34" t="s">
        <v>157</v>
      </c>
      <c r="G1385" s="35">
        <v>106</v>
      </c>
      <c r="I1385" s="35">
        <v>106</v>
      </c>
      <c r="J1385" s="67">
        <f t="shared" si="10"/>
        <v>0</v>
      </c>
    </row>
    <row r="1386" spans="1:10" s="34" customFormat="1" hidden="1" x14ac:dyDescent="0.35">
      <c r="A1386" s="34">
        <v>2018</v>
      </c>
      <c r="B1386" s="34" t="s">
        <v>117</v>
      </c>
      <c r="C1386" s="34" t="str">
        <f>VLOOKUP(B1386,lookup!A:C,3,FALSE)</f>
        <v>Non Metropolitan Fire Authorities</v>
      </c>
      <c r="D1386" s="34" t="str">
        <f>VLOOKUP(B1386,lookup!A:D,4,FALSE)</f>
        <v>E31000035</v>
      </c>
      <c r="E1386" s="34" t="s">
        <v>169</v>
      </c>
      <c r="F1386" s="34" t="s">
        <v>149</v>
      </c>
      <c r="G1386" s="35">
        <v>0</v>
      </c>
      <c r="I1386" s="35">
        <v>0</v>
      </c>
      <c r="J1386" s="67">
        <f t="shared" si="10"/>
        <v>0</v>
      </c>
    </row>
    <row r="1387" spans="1:10" s="34" customFormat="1" hidden="1" x14ac:dyDescent="0.35">
      <c r="A1387" s="34">
        <v>2018</v>
      </c>
      <c r="B1387" s="34" t="s">
        <v>117</v>
      </c>
      <c r="C1387" s="34" t="str">
        <f>VLOOKUP(B1387,lookup!A:C,3,FALSE)</f>
        <v>Non Metropolitan Fire Authorities</v>
      </c>
      <c r="D1387" s="34" t="str">
        <f>VLOOKUP(B1387,lookup!A:D,4,FALSE)</f>
        <v>E31000035</v>
      </c>
      <c r="E1387" s="34" t="s">
        <v>170</v>
      </c>
      <c r="F1387" s="34" t="s">
        <v>149</v>
      </c>
      <c r="G1387" s="35">
        <v>9</v>
      </c>
      <c r="I1387" s="35">
        <v>9</v>
      </c>
      <c r="J1387" s="67">
        <f t="shared" si="10"/>
        <v>0</v>
      </c>
    </row>
    <row r="1388" spans="1:10" s="34" customFormat="1" hidden="1" x14ac:dyDescent="0.35">
      <c r="A1388" s="34">
        <v>2018</v>
      </c>
      <c r="B1388" s="34" t="s">
        <v>117</v>
      </c>
      <c r="C1388" s="34" t="str">
        <f>VLOOKUP(B1388,lookup!A:C,3,FALSE)</f>
        <v>Non Metropolitan Fire Authorities</v>
      </c>
      <c r="D1388" s="34" t="str">
        <f>VLOOKUP(B1388,lookup!A:D,4,FALSE)</f>
        <v>E31000035</v>
      </c>
      <c r="E1388" s="34" t="s">
        <v>168</v>
      </c>
      <c r="F1388" s="34" t="s">
        <v>149</v>
      </c>
      <c r="G1388" s="35">
        <v>0</v>
      </c>
      <c r="I1388" s="35">
        <v>0</v>
      </c>
      <c r="J1388" s="67">
        <f t="shared" si="10"/>
        <v>0</v>
      </c>
    </row>
    <row r="1389" spans="1:10" s="34" customFormat="1" hidden="1" x14ac:dyDescent="0.35">
      <c r="A1389" s="34">
        <v>2018</v>
      </c>
      <c r="B1389" s="34" t="s">
        <v>117</v>
      </c>
      <c r="C1389" s="34" t="str">
        <f>VLOOKUP(B1389,lookup!A:C,3,FALSE)</f>
        <v>Non Metropolitan Fire Authorities</v>
      </c>
      <c r="D1389" s="34" t="str">
        <f>VLOOKUP(B1389,lookup!A:D,4,FALSE)</f>
        <v>E31000035</v>
      </c>
      <c r="E1389" s="34" t="s">
        <v>167</v>
      </c>
      <c r="F1389" s="34" t="s">
        <v>149</v>
      </c>
      <c r="G1389" s="35">
        <v>15</v>
      </c>
      <c r="I1389" s="35">
        <v>15</v>
      </c>
      <c r="J1389" s="67">
        <f t="shared" si="10"/>
        <v>0</v>
      </c>
    </row>
    <row r="1390" spans="1:10" s="34" customFormat="1" hidden="1" x14ac:dyDescent="0.35">
      <c r="A1390" s="34">
        <v>2018</v>
      </c>
      <c r="B1390" s="34" t="s">
        <v>117</v>
      </c>
      <c r="C1390" s="34" t="str">
        <f>VLOOKUP(B1390,lookup!A:C,3,FALSE)</f>
        <v>Non Metropolitan Fire Authorities</v>
      </c>
      <c r="D1390" s="34" t="str">
        <f>VLOOKUP(B1390,lookup!A:D,4,FALSE)</f>
        <v>E31000035</v>
      </c>
      <c r="E1390" s="34" t="s">
        <v>169</v>
      </c>
      <c r="F1390" s="34" t="s">
        <v>150</v>
      </c>
      <c r="G1390" s="35">
        <v>0</v>
      </c>
      <c r="I1390" s="35">
        <v>0</v>
      </c>
      <c r="J1390" s="67">
        <f t="shared" si="10"/>
        <v>0</v>
      </c>
    </row>
    <row r="1391" spans="1:10" s="34" customFormat="1" hidden="1" x14ac:dyDescent="0.35">
      <c r="A1391" s="34">
        <v>2018</v>
      </c>
      <c r="B1391" s="34" t="s">
        <v>117</v>
      </c>
      <c r="C1391" s="34" t="str">
        <f>VLOOKUP(B1391,lookup!A:C,3,FALSE)</f>
        <v>Non Metropolitan Fire Authorities</v>
      </c>
      <c r="D1391" s="34" t="str">
        <f>VLOOKUP(B1391,lookup!A:D,4,FALSE)</f>
        <v>E31000035</v>
      </c>
      <c r="E1391" s="34" t="s">
        <v>170</v>
      </c>
      <c r="F1391" s="34" t="s">
        <v>150</v>
      </c>
      <c r="G1391" s="35">
        <v>52</v>
      </c>
      <c r="I1391" s="35">
        <v>52</v>
      </c>
      <c r="J1391" s="67">
        <f t="shared" si="10"/>
        <v>0</v>
      </c>
    </row>
    <row r="1392" spans="1:10" s="34" customFormat="1" hidden="1" x14ac:dyDescent="0.35">
      <c r="A1392" s="34">
        <v>2018</v>
      </c>
      <c r="B1392" s="34" t="s">
        <v>117</v>
      </c>
      <c r="C1392" s="34" t="str">
        <f>VLOOKUP(B1392,lookup!A:C,3,FALSE)</f>
        <v>Non Metropolitan Fire Authorities</v>
      </c>
      <c r="D1392" s="34" t="str">
        <f>VLOOKUP(B1392,lookup!A:D,4,FALSE)</f>
        <v>E31000035</v>
      </c>
      <c r="E1392" s="34" t="s">
        <v>168</v>
      </c>
      <c r="F1392" s="34" t="s">
        <v>150</v>
      </c>
      <c r="G1392" s="35">
        <v>1</v>
      </c>
      <c r="I1392" s="35">
        <v>1</v>
      </c>
      <c r="J1392" s="67">
        <f t="shared" si="10"/>
        <v>0</v>
      </c>
    </row>
    <row r="1393" spans="1:10" s="34" customFormat="1" hidden="1" x14ac:dyDescent="0.35">
      <c r="A1393" s="34">
        <v>2018</v>
      </c>
      <c r="B1393" s="34" t="s">
        <v>117</v>
      </c>
      <c r="C1393" s="34" t="str">
        <f>VLOOKUP(B1393,lookup!A:C,3,FALSE)</f>
        <v>Non Metropolitan Fire Authorities</v>
      </c>
      <c r="D1393" s="34" t="str">
        <f>VLOOKUP(B1393,lookup!A:D,4,FALSE)</f>
        <v>E31000035</v>
      </c>
      <c r="E1393" s="34" t="s">
        <v>167</v>
      </c>
      <c r="F1393" s="34" t="s">
        <v>150</v>
      </c>
      <c r="G1393" s="35">
        <v>81</v>
      </c>
      <c r="I1393" s="35">
        <v>81</v>
      </c>
      <c r="J1393" s="67">
        <f t="shared" si="10"/>
        <v>0</v>
      </c>
    </row>
    <row r="1394" spans="1:10" s="34" customFormat="1" hidden="1" x14ac:dyDescent="0.35">
      <c r="A1394" s="34">
        <v>2018</v>
      </c>
      <c r="B1394" s="34" t="s">
        <v>120</v>
      </c>
      <c r="C1394" s="34" t="str">
        <f>VLOOKUP(B1394,lookup!A:C,3,FALSE)</f>
        <v>Metropolitan Fire Authorities</v>
      </c>
      <c r="D1394" s="34" t="str">
        <f>VLOOKUP(B1394,lookup!A:D,4,FALSE)</f>
        <v>E31000043</v>
      </c>
      <c r="E1394" s="34" t="s">
        <v>169</v>
      </c>
      <c r="F1394" s="34" t="s">
        <v>156</v>
      </c>
      <c r="G1394" s="35">
        <v>3</v>
      </c>
      <c r="I1394" s="35">
        <v>3</v>
      </c>
      <c r="J1394" s="67">
        <f t="shared" si="10"/>
        <v>0</v>
      </c>
    </row>
    <row r="1395" spans="1:10" s="34" customFormat="1" hidden="1" x14ac:dyDescent="0.35">
      <c r="A1395" s="34">
        <v>2018</v>
      </c>
      <c r="B1395" s="34" t="s">
        <v>120</v>
      </c>
      <c r="C1395" s="34" t="str">
        <f>VLOOKUP(B1395,lookup!A:C,3,FALSE)</f>
        <v>Metropolitan Fire Authorities</v>
      </c>
      <c r="D1395" s="34" t="str">
        <f>VLOOKUP(B1395,lookup!A:D,4,FALSE)</f>
        <v>E31000043</v>
      </c>
      <c r="E1395" s="34" t="s">
        <v>170</v>
      </c>
      <c r="F1395" s="34" t="s">
        <v>156</v>
      </c>
      <c r="G1395" s="35">
        <v>455</v>
      </c>
      <c r="I1395" s="35">
        <v>455</v>
      </c>
      <c r="J1395" s="67">
        <f t="shared" si="10"/>
        <v>0</v>
      </c>
    </row>
    <row r="1396" spans="1:10" s="34" customFormat="1" hidden="1" x14ac:dyDescent="0.35">
      <c r="A1396" s="34">
        <v>2018</v>
      </c>
      <c r="B1396" s="34" t="s">
        <v>120</v>
      </c>
      <c r="C1396" s="34" t="str">
        <f>VLOOKUP(B1396,lookup!A:C,3,FALSE)</f>
        <v>Metropolitan Fire Authorities</v>
      </c>
      <c r="D1396" s="34" t="str">
        <f>VLOOKUP(B1396,lookup!A:D,4,FALSE)</f>
        <v>E31000043</v>
      </c>
      <c r="E1396" s="34" t="s">
        <v>168</v>
      </c>
      <c r="F1396" s="34" t="s">
        <v>156</v>
      </c>
      <c r="G1396" s="35">
        <v>1</v>
      </c>
      <c r="I1396" s="35">
        <v>1</v>
      </c>
      <c r="J1396" s="67">
        <f t="shared" si="10"/>
        <v>0</v>
      </c>
    </row>
    <row r="1397" spans="1:10" s="34" customFormat="1" hidden="1" x14ac:dyDescent="0.35">
      <c r="A1397" s="34">
        <v>2018</v>
      </c>
      <c r="B1397" s="34" t="s">
        <v>120</v>
      </c>
      <c r="C1397" s="34" t="str">
        <f>VLOOKUP(B1397,lookup!A:C,3,FALSE)</f>
        <v>Metropolitan Fire Authorities</v>
      </c>
      <c r="D1397" s="34" t="str">
        <f>VLOOKUP(B1397,lookup!A:D,4,FALSE)</f>
        <v>E31000043</v>
      </c>
      <c r="E1397" s="34" t="s">
        <v>167</v>
      </c>
      <c r="F1397" s="34" t="s">
        <v>156</v>
      </c>
      <c r="G1397" s="35">
        <v>121</v>
      </c>
      <c r="I1397" s="35">
        <v>121</v>
      </c>
      <c r="J1397" s="67">
        <f t="shared" si="10"/>
        <v>0</v>
      </c>
    </row>
    <row r="1398" spans="1:10" s="34" customFormat="1" hidden="1" x14ac:dyDescent="0.35">
      <c r="A1398" s="34">
        <v>2018</v>
      </c>
      <c r="B1398" s="34" t="s">
        <v>120</v>
      </c>
      <c r="C1398" s="34" t="str">
        <f>VLOOKUP(B1398,lookup!A:C,3,FALSE)</f>
        <v>Metropolitan Fire Authorities</v>
      </c>
      <c r="D1398" s="34" t="str">
        <f>VLOOKUP(B1398,lookup!A:D,4,FALSE)</f>
        <v>E31000043</v>
      </c>
      <c r="E1398" s="34" t="s">
        <v>169</v>
      </c>
      <c r="F1398" s="34" t="s">
        <v>157</v>
      </c>
      <c r="G1398" s="35">
        <v>0</v>
      </c>
      <c r="I1398" s="35">
        <v>0</v>
      </c>
      <c r="J1398" s="67">
        <f t="shared" si="10"/>
        <v>0</v>
      </c>
    </row>
    <row r="1399" spans="1:10" s="34" customFormat="1" hidden="1" x14ac:dyDescent="0.35">
      <c r="A1399" s="34">
        <v>2018</v>
      </c>
      <c r="B1399" s="34" t="s">
        <v>120</v>
      </c>
      <c r="C1399" s="34" t="str">
        <f>VLOOKUP(B1399,lookup!A:C,3,FALSE)</f>
        <v>Metropolitan Fire Authorities</v>
      </c>
      <c r="D1399" s="34" t="str">
        <f>VLOOKUP(B1399,lookup!A:D,4,FALSE)</f>
        <v>E31000043</v>
      </c>
      <c r="E1399" s="34" t="s">
        <v>170</v>
      </c>
      <c r="F1399" s="34" t="s">
        <v>157</v>
      </c>
      <c r="G1399" s="35">
        <v>35</v>
      </c>
      <c r="I1399" s="35">
        <v>35</v>
      </c>
      <c r="J1399" s="67">
        <f t="shared" si="10"/>
        <v>0</v>
      </c>
    </row>
    <row r="1400" spans="1:10" s="34" customFormat="1" hidden="1" x14ac:dyDescent="0.35">
      <c r="A1400" s="34">
        <v>2018</v>
      </c>
      <c r="B1400" s="34" t="s">
        <v>120</v>
      </c>
      <c r="C1400" s="34" t="str">
        <f>VLOOKUP(B1400,lookup!A:C,3,FALSE)</f>
        <v>Metropolitan Fire Authorities</v>
      </c>
      <c r="D1400" s="34" t="str">
        <f>VLOOKUP(B1400,lookup!A:D,4,FALSE)</f>
        <v>E31000043</v>
      </c>
      <c r="E1400" s="34" t="s">
        <v>168</v>
      </c>
      <c r="F1400" s="34" t="s">
        <v>157</v>
      </c>
      <c r="G1400" s="35">
        <v>0</v>
      </c>
      <c r="I1400" s="35">
        <v>0</v>
      </c>
      <c r="J1400" s="67">
        <f t="shared" si="10"/>
        <v>0</v>
      </c>
    </row>
    <row r="1401" spans="1:10" s="34" customFormat="1" hidden="1" x14ac:dyDescent="0.35">
      <c r="A1401" s="34">
        <v>2018</v>
      </c>
      <c r="B1401" s="34" t="s">
        <v>120</v>
      </c>
      <c r="C1401" s="34" t="str">
        <f>VLOOKUP(B1401,lookup!A:C,3,FALSE)</f>
        <v>Metropolitan Fire Authorities</v>
      </c>
      <c r="D1401" s="34" t="str">
        <f>VLOOKUP(B1401,lookup!A:D,4,FALSE)</f>
        <v>E31000043</v>
      </c>
      <c r="E1401" s="34" t="s">
        <v>167</v>
      </c>
      <c r="F1401" s="34" t="s">
        <v>157</v>
      </c>
      <c r="G1401" s="35">
        <v>3</v>
      </c>
      <c r="I1401" s="35">
        <v>3</v>
      </c>
      <c r="J1401" s="67">
        <f t="shared" si="10"/>
        <v>0</v>
      </c>
    </row>
    <row r="1402" spans="1:10" s="34" customFormat="1" hidden="1" x14ac:dyDescent="0.35">
      <c r="A1402" s="34">
        <v>2018</v>
      </c>
      <c r="B1402" s="34" t="s">
        <v>120</v>
      </c>
      <c r="C1402" s="34" t="str">
        <f>VLOOKUP(B1402,lookup!A:C,3,FALSE)</f>
        <v>Metropolitan Fire Authorities</v>
      </c>
      <c r="D1402" s="34" t="str">
        <f>VLOOKUP(B1402,lookup!A:D,4,FALSE)</f>
        <v>E31000043</v>
      </c>
      <c r="E1402" s="34" t="s">
        <v>169</v>
      </c>
      <c r="F1402" s="34" t="s">
        <v>149</v>
      </c>
      <c r="G1402" s="35">
        <v>0</v>
      </c>
      <c r="I1402" s="35">
        <v>0</v>
      </c>
      <c r="J1402" s="67">
        <f t="shared" si="10"/>
        <v>0</v>
      </c>
    </row>
    <row r="1403" spans="1:10" s="34" customFormat="1" hidden="1" x14ac:dyDescent="0.35">
      <c r="A1403" s="34">
        <v>2018</v>
      </c>
      <c r="B1403" s="34" t="s">
        <v>120</v>
      </c>
      <c r="C1403" s="34" t="str">
        <f>VLOOKUP(B1403,lookup!A:C,3,FALSE)</f>
        <v>Metropolitan Fire Authorities</v>
      </c>
      <c r="D1403" s="34" t="str">
        <f>VLOOKUP(B1403,lookup!A:D,4,FALSE)</f>
        <v>E31000043</v>
      </c>
      <c r="E1403" s="34" t="s">
        <v>170</v>
      </c>
      <c r="F1403" s="34" t="s">
        <v>149</v>
      </c>
      <c r="G1403" s="35">
        <v>30</v>
      </c>
      <c r="I1403" s="35">
        <v>30</v>
      </c>
      <c r="J1403" s="67">
        <f t="shared" si="10"/>
        <v>0</v>
      </c>
    </row>
    <row r="1404" spans="1:10" s="34" customFormat="1" hidden="1" x14ac:dyDescent="0.35">
      <c r="A1404" s="34">
        <v>2018</v>
      </c>
      <c r="B1404" s="34" t="s">
        <v>120</v>
      </c>
      <c r="C1404" s="34" t="str">
        <f>VLOOKUP(B1404,lookup!A:C,3,FALSE)</f>
        <v>Metropolitan Fire Authorities</v>
      </c>
      <c r="D1404" s="34" t="str">
        <f>VLOOKUP(B1404,lookup!A:D,4,FALSE)</f>
        <v>E31000043</v>
      </c>
      <c r="E1404" s="34" t="s">
        <v>168</v>
      </c>
      <c r="F1404" s="34" t="s">
        <v>149</v>
      </c>
      <c r="G1404" s="35">
        <v>0</v>
      </c>
      <c r="I1404" s="35">
        <v>0</v>
      </c>
      <c r="J1404" s="67">
        <f t="shared" si="10"/>
        <v>0</v>
      </c>
    </row>
    <row r="1405" spans="1:10" s="34" customFormat="1" hidden="1" x14ac:dyDescent="0.35">
      <c r="A1405" s="34">
        <v>2018</v>
      </c>
      <c r="B1405" s="34" t="s">
        <v>120</v>
      </c>
      <c r="C1405" s="34" t="str">
        <f>VLOOKUP(B1405,lookup!A:C,3,FALSE)</f>
        <v>Metropolitan Fire Authorities</v>
      </c>
      <c r="D1405" s="34" t="str">
        <f>VLOOKUP(B1405,lookup!A:D,4,FALSE)</f>
        <v>E31000043</v>
      </c>
      <c r="E1405" s="34" t="s">
        <v>167</v>
      </c>
      <c r="F1405" s="34" t="s">
        <v>149</v>
      </c>
      <c r="G1405" s="35">
        <v>0</v>
      </c>
      <c r="I1405" s="35">
        <v>0</v>
      </c>
      <c r="J1405" s="67">
        <f t="shared" si="10"/>
        <v>0</v>
      </c>
    </row>
    <row r="1406" spans="1:10" s="34" customFormat="1" hidden="1" x14ac:dyDescent="0.35">
      <c r="A1406" s="34">
        <v>2018</v>
      </c>
      <c r="B1406" s="34" t="s">
        <v>120</v>
      </c>
      <c r="C1406" s="34" t="str">
        <f>VLOOKUP(B1406,lookup!A:C,3,FALSE)</f>
        <v>Metropolitan Fire Authorities</v>
      </c>
      <c r="D1406" s="34" t="str">
        <f>VLOOKUP(B1406,lookup!A:D,4,FALSE)</f>
        <v>E31000043</v>
      </c>
      <c r="E1406" s="34" t="s">
        <v>169</v>
      </c>
      <c r="F1406" s="34" t="s">
        <v>150</v>
      </c>
      <c r="G1406" s="35">
        <v>1</v>
      </c>
      <c r="I1406" s="35">
        <v>1</v>
      </c>
      <c r="J1406" s="67">
        <f t="shared" si="10"/>
        <v>0</v>
      </c>
    </row>
    <row r="1407" spans="1:10" s="34" customFormat="1" hidden="1" x14ac:dyDescent="0.35">
      <c r="A1407" s="34">
        <v>2018</v>
      </c>
      <c r="B1407" s="34" t="s">
        <v>120</v>
      </c>
      <c r="C1407" s="34" t="str">
        <f>VLOOKUP(B1407,lookup!A:C,3,FALSE)</f>
        <v>Metropolitan Fire Authorities</v>
      </c>
      <c r="D1407" s="34" t="str">
        <f>VLOOKUP(B1407,lookup!A:D,4,FALSE)</f>
        <v>E31000043</v>
      </c>
      <c r="E1407" s="34" t="s">
        <v>170</v>
      </c>
      <c r="F1407" s="34" t="s">
        <v>150</v>
      </c>
      <c r="G1407" s="35">
        <v>128</v>
      </c>
      <c r="I1407" s="35">
        <v>128</v>
      </c>
      <c r="J1407" s="67">
        <f t="shared" si="10"/>
        <v>0</v>
      </c>
    </row>
    <row r="1408" spans="1:10" s="34" customFormat="1" hidden="1" x14ac:dyDescent="0.35">
      <c r="A1408" s="34">
        <v>2018</v>
      </c>
      <c r="B1408" s="34" t="s">
        <v>120</v>
      </c>
      <c r="C1408" s="34" t="str">
        <f>VLOOKUP(B1408,lookup!A:C,3,FALSE)</f>
        <v>Metropolitan Fire Authorities</v>
      </c>
      <c r="D1408" s="34" t="str">
        <f>VLOOKUP(B1408,lookup!A:D,4,FALSE)</f>
        <v>E31000043</v>
      </c>
      <c r="E1408" s="34" t="s">
        <v>168</v>
      </c>
      <c r="F1408" s="34" t="s">
        <v>150</v>
      </c>
      <c r="G1408" s="35">
        <v>0</v>
      </c>
      <c r="I1408" s="35">
        <v>0</v>
      </c>
      <c r="J1408" s="67">
        <f t="shared" si="10"/>
        <v>0</v>
      </c>
    </row>
    <row r="1409" spans="1:10" s="34" customFormat="1" hidden="1" x14ac:dyDescent="0.35">
      <c r="A1409" s="34">
        <v>2018</v>
      </c>
      <c r="B1409" s="34" t="s">
        <v>120</v>
      </c>
      <c r="C1409" s="34" t="str">
        <f>VLOOKUP(B1409,lookup!A:C,3,FALSE)</f>
        <v>Metropolitan Fire Authorities</v>
      </c>
      <c r="D1409" s="34" t="str">
        <f>VLOOKUP(B1409,lookup!A:D,4,FALSE)</f>
        <v>E31000043</v>
      </c>
      <c r="E1409" s="34" t="s">
        <v>167</v>
      </c>
      <c r="F1409" s="34" t="s">
        <v>150</v>
      </c>
      <c r="G1409" s="35">
        <v>64</v>
      </c>
      <c r="I1409" s="35">
        <v>64</v>
      </c>
      <c r="J1409" s="67">
        <f t="shared" si="10"/>
        <v>0</v>
      </c>
    </row>
    <row r="1410" spans="1:10" s="34" customFormat="1" hidden="1" x14ac:dyDescent="0.35">
      <c r="A1410" s="34">
        <v>2018</v>
      </c>
      <c r="B1410" s="34" t="s">
        <v>123</v>
      </c>
      <c r="C1410" s="34" t="str">
        <f>VLOOKUP(B1410,lookup!A:C,3,FALSE)</f>
        <v>Non Metropolitan Fire Authorities</v>
      </c>
      <c r="D1410" s="34" t="str">
        <f>VLOOKUP(B1410,lookup!A:D,4,FALSE)</f>
        <v>E31000036</v>
      </c>
      <c r="E1410" s="34" t="s">
        <v>169</v>
      </c>
      <c r="F1410" s="34" t="s">
        <v>156</v>
      </c>
      <c r="G1410" s="35">
        <v>0</v>
      </c>
      <c r="I1410" s="35">
        <v>0</v>
      </c>
      <c r="J1410" s="67">
        <f t="shared" si="10"/>
        <v>0</v>
      </c>
    </row>
    <row r="1411" spans="1:10" s="34" customFormat="1" hidden="1" x14ac:dyDescent="0.35">
      <c r="A1411" s="34">
        <v>2018</v>
      </c>
      <c r="B1411" s="34" t="s">
        <v>123</v>
      </c>
      <c r="C1411" s="34" t="str">
        <f>VLOOKUP(B1411,lookup!A:C,3,FALSE)</f>
        <v>Non Metropolitan Fire Authorities</v>
      </c>
      <c r="D1411" s="34" t="str">
        <f>VLOOKUP(B1411,lookup!A:D,4,FALSE)</f>
        <v>E31000036</v>
      </c>
      <c r="E1411" s="34" t="s">
        <v>170</v>
      </c>
      <c r="F1411" s="34" t="s">
        <v>156</v>
      </c>
      <c r="G1411" s="35">
        <v>0</v>
      </c>
      <c r="I1411" s="35">
        <v>0</v>
      </c>
      <c r="J1411" s="67">
        <f t="shared" si="10"/>
        <v>0</v>
      </c>
    </row>
    <row r="1412" spans="1:10" s="34" customFormat="1" hidden="1" x14ac:dyDescent="0.35">
      <c r="A1412" s="34">
        <v>2018</v>
      </c>
      <c r="B1412" s="34" t="s">
        <v>123</v>
      </c>
      <c r="C1412" s="34" t="str">
        <f>VLOOKUP(B1412,lookup!A:C,3,FALSE)</f>
        <v>Non Metropolitan Fire Authorities</v>
      </c>
      <c r="D1412" s="34" t="str">
        <f>VLOOKUP(B1412,lookup!A:D,4,FALSE)</f>
        <v>E31000036</v>
      </c>
      <c r="E1412" s="34" t="s">
        <v>168</v>
      </c>
      <c r="F1412" s="34" t="s">
        <v>156</v>
      </c>
      <c r="G1412" s="35">
        <v>0</v>
      </c>
      <c r="I1412" s="35">
        <v>0</v>
      </c>
      <c r="J1412" s="67">
        <f t="shared" si="10"/>
        <v>0</v>
      </c>
    </row>
    <row r="1413" spans="1:10" s="34" customFormat="1" hidden="1" x14ac:dyDescent="0.35">
      <c r="A1413" s="34">
        <v>2018</v>
      </c>
      <c r="B1413" s="34" t="s">
        <v>123</v>
      </c>
      <c r="C1413" s="34" t="str">
        <f>VLOOKUP(B1413,lookup!A:C,3,FALSE)</f>
        <v>Non Metropolitan Fire Authorities</v>
      </c>
      <c r="D1413" s="34" t="str">
        <f>VLOOKUP(B1413,lookup!A:D,4,FALSE)</f>
        <v>E31000036</v>
      </c>
      <c r="E1413" s="34" t="s">
        <v>177</v>
      </c>
      <c r="F1413" s="34" t="s">
        <v>156</v>
      </c>
      <c r="G1413" s="35">
        <v>261</v>
      </c>
      <c r="I1413" s="35">
        <v>261</v>
      </c>
      <c r="J1413" s="67">
        <f t="shared" si="10"/>
        <v>0</v>
      </c>
    </row>
    <row r="1414" spans="1:10" s="34" customFormat="1" hidden="1" x14ac:dyDescent="0.35">
      <c r="A1414" s="34">
        <v>2018</v>
      </c>
      <c r="B1414" s="34" t="s">
        <v>123</v>
      </c>
      <c r="C1414" s="34" t="str">
        <f>VLOOKUP(B1414,lookup!A:C,3,FALSE)</f>
        <v>Non Metropolitan Fire Authorities</v>
      </c>
      <c r="D1414" s="34" t="str">
        <f>VLOOKUP(B1414,lookup!A:D,4,FALSE)</f>
        <v>E31000036</v>
      </c>
      <c r="E1414" s="34" t="s">
        <v>169</v>
      </c>
      <c r="F1414" s="34" t="s">
        <v>157</v>
      </c>
      <c r="G1414" s="35">
        <v>0</v>
      </c>
      <c r="I1414" s="35">
        <v>0</v>
      </c>
      <c r="J1414" s="67">
        <f t="shared" si="10"/>
        <v>0</v>
      </c>
    </row>
    <row r="1415" spans="1:10" s="34" customFormat="1" hidden="1" x14ac:dyDescent="0.35">
      <c r="A1415" s="34">
        <v>2018</v>
      </c>
      <c r="B1415" s="34" t="s">
        <v>123</v>
      </c>
      <c r="C1415" s="34" t="str">
        <f>VLOOKUP(B1415,lookup!A:C,3,FALSE)</f>
        <v>Non Metropolitan Fire Authorities</v>
      </c>
      <c r="D1415" s="34" t="str">
        <f>VLOOKUP(B1415,lookup!A:D,4,FALSE)</f>
        <v>E31000036</v>
      </c>
      <c r="E1415" s="34" t="s">
        <v>170</v>
      </c>
      <c r="F1415" s="34" t="s">
        <v>157</v>
      </c>
      <c r="G1415" s="35">
        <v>0</v>
      </c>
      <c r="I1415" s="35">
        <v>0</v>
      </c>
      <c r="J1415" s="67">
        <f t="shared" si="10"/>
        <v>0</v>
      </c>
    </row>
    <row r="1416" spans="1:10" s="34" customFormat="1" hidden="1" x14ac:dyDescent="0.35">
      <c r="A1416" s="34">
        <v>2018</v>
      </c>
      <c r="B1416" s="34" t="s">
        <v>123</v>
      </c>
      <c r="C1416" s="34" t="str">
        <f>VLOOKUP(B1416,lookup!A:C,3,FALSE)</f>
        <v>Non Metropolitan Fire Authorities</v>
      </c>
      <c r="D1416" s="34" t="str">
        <f>VLOOKUP(B1416,lookup!A:D,4,FALSE)</f>
        <v>E31000036</v>
      </c>
      <c r="E1416" s="34" t="s">
        <v>168</v>
      </c>
      <c r="F1416" s="34" t="s">
        <v>157</v>
      </c>
      <c r="G1416" s="35">
        <v>0</v>
      </c>
      <c r="I1416" s="35">
        <v>0</v>
      </c>
      <c r="J1416" s="67">
        <f t="shared" si="10"/>
        <v>0</v>
      </c>
    </row>
    <row r="1417" spans="1:10" s="34" customFormat="1" hidden="1" x14ac:dyDescent="0.35">
      <c r="A1417" s="34">
        <v>2018</v>
      </c>
      <c r="B1417" s="34" t="s">
        <v>123</v>
      </c>
      <c r="C1417" s="34" t="str">
        <f>VLOOKUP(B1417,lookup!A:C,3,FALSE)</f>
        <v>Non Metropolitan Fire Authorities</v>
      </c>
      <c r="D1417" s="34" t="str">
        <f>VLOOKUP(B1417,lookup!A:D,4,FALSE)</f>
        <v>E31000036</v>
      </c>
      <c r="E1417" s="34" t="s">
        <v>177</v>
      </c>
      <c r="F1417" s="34" t="s">
        <v>157</v>
      </c>
      <c r="G1417" s="35">
        <v>140</v>
      </c>
      <c r="I1417" s="35">
        <v>140</v>
      </c>
      <c r="J1417" s="67">
        <f t="shared" si="10"/>
        <v>0</v>
      </c>
    </row>
    <row r="1418" spans="1:10" s="34" customFormat="1" hidden="1" x14ac:dyDescent="0.35">
      <c r="A1418" s="34">
        <v>2018</v>
      </c>
      <c r="B1418" s="34" t="s">
        <v>123</v>
      </c>
      <c r="C1418" s="34" t="str">
        <f>VLOOKUP(B1418,lookup!A:C,3,FALSE)</f>
        <v>Non Metropolitan Fire Authorities</v>
      </c>
      <c r="D1418" s="34" t="str">
        <f>VLOOKUP(B1418,lookup!A:D,4,FALSE)</f>
        <v>E31000036</v>
      </c>
      <c r="E1418" s="34" t="s">
        <v>169</v>
      </c>
      <c r="F1418" s="34" t="s">
        <v>149</v>
      </c>
      <c r="G1418" s="35">
        <v>0</v>
      </c>
      <c r="I1418" s="35">
        <v>0</v>
      </c>
      <c r="J1418" s="67">
        <f t="shared" si="10"/>
        <v>0</v>
      </c>
    </row>
    <row r="1419" spans="1:10" s="34" customFormat="1" hidden="1" x14ac:dyDescent="0.35">
      <c r="A1419" s="34">
        <v>2018</v>
      </c>
      <c r="B1419" s="34" t="s">
        <v>123</v>
      </c>
      <c r="C1419" s="34" t="str">
        <f>VLOOKUP(B1419,lookup!A:C,3,FALSE)</f>
        <v>Non Metropolitan Fire Authorities</v>
      </c>
      <c r="D1419" s="34" t="str">
        <f>VLOOKUP(B1419,lookup!A:D,4,FALSE)</f>
        <v>E31000036</v>
      </c>
      <c r="E1419" s="34" t="s">
        <v>170</v>
      </c>
      <c r="F1419" s="34" t="s">
        <v>149</v>
      </c>
      <c r="G1419" s="35">
        <v>0</v>
      </c>
      <c r="I1419" s="35">
        <v>0</v>
      </c>
      <c r="J1419" s="67">
        <f t="shared" si="10"/>
        <v>0</v>
      </c>
    </row>
    <row r="1420" spans="1:10" s="34" customFormat="1" hidden="1" x14ac:dyDescent="0.35">
      <c r="A1420" s="34">
        <v>2018</v>
      </c>
      <c r="B1420" s="34" t="s">
        <v>123</v>
      </c>
      <c r="C1420" s="34" t="str">
        <f>VLOOKUP(B1420,lookup!A:C,3,FALSE)</f>
        <v>Non Metropolitan Fire Authorities</v>
      </c>
      <c r="D1420" s="34" t="str">
        <f>VLOOKUP(B1420,lookup!A:D,4,FALSE)</f>
        <v>E31000036</v>
      </c>
      <c r="E1420" s="34" t="s">
        <v>168</v>
      </c>
      <c r="F1420" s="34" t="s">
        <v>149</v>
      </c>
      <c r="G1420" s="35">
        <v>0</v>
      </c>
      <c r="I1420" s="35">
        <v>0</v>
      </c>
      <c r="J1420" s="67">
        <f t="shared" si="10"/>
        <v>0</v>
      </c>
    </row>
    <row r="1421" spans="1:10" s="34" customFormat="1" hidden="1" x14ac:dyDescent="0.35">
      <c r="A1421" s="34">
        <v>2018</v>
      </c>
      <c r="B1421" s="34" t="s">
        <v>123</v>
      </c>
      <c r="C1421" s="34" t="str">
        <f>VLOOKUP(B1421,lookup!A:C,3,FALSE)</f>
        <v>Non Metropolitan Fire Authorities</v>
      </c>
      <c r="D1421" s="34" t="str">
        <f>VLOOKUP(B1421,lookup!A:D,4,FALSE)</f>
        <v>E31000036</v>
      </c>
      <c r="E1421" s="34" t="s">
        <v>177</v>
      </c>
      <c r="F1421" s="34" t="s">
        <v>149</v>
      </c>
      <c r="G1421" s="35">
        <v>20</v>
      </c>
      <c r="I1421" s="35">
        <v>20</v>
      </c>
      <c r="J1421" s="67">
        <f t="shared" si="10"/>
        <v>0</v>
      </c>
    </row>
    <row r="1422" spans="1:10" s="34" customFormat="1" hidden="1" x14ac:dyDescent="0.35">
      <c r="A1422" s="34">
        <v>2018</v>
      </c>
      <c r="B1422" s="34" t="s">
        <v>123</v>
      </c>
      <c r="C1422" s="34" t="str">
        <f>VLOOKUP(B1422,lookup!A:C,3,FALSE)</f>
        <v>Non Metropolitan Fire Authorities</v>
      </c>
      <c r="D1422" s="34" t="str">
        <f>VLOOKUP(B1422,lookup!A:D,4,FALSE)</f>
        <v>E31000036</v>
      </c>
      <c r="E1422" s="34" t="s">
        <v>169</v>
      </c>
      <c r="F1422" s="34" t="s">
        <v>150</v>
      </c>
      <c r="G1422" s="35">
        <v>0</v>
      </c>
      <c r="I1422" s="35">
        <v>0</v>
      </c>
      <c r="J1422" s="67">
        <f t="shared" si="10"/>
        <v>0</v>
      </c>
    </row>
    <row r="1423" spans="1:10" s="34" customFormat="1" hidden="1" x14ac:dyDescent="0.35">
      <c r="A1423" s="34">
        <v>2018</v>
      </c>
      <c r="B1423" s="34" t="s">
        <v>123</v>
      </c>
      <c r="C1423" s="34" t="str">
        <f>VLOOKUP(B1423,lookup!A:C,3,FALSE)</f>
        <v>Non Metropolitan Fire Authorities</v>
      </c>
      <c r="D1423" s="34" t="str">
        <f>VLOOKUP(B1423,lookup!A:D,4,FALSE)</f>
        <v>E31000036</v>
      </c>
      <c r="E1423" s="34" t="s">
        <v>170</v>
      </c>
      <c r="F1423" s="34" t="s">
        <v>150</v>
      </c>
      <c r="G1423" s="35">
        <v>0</v>
      </c>
      <c r="I1423" s="35">
        <v>0</v>
      </c>
      <c r="J1423" s="67">
        <f t="shared" si="10"/>
        <v>0</v>
      </c>
    </row>
    <row r="1424" spans="1:10" s="34" customFormat="1" hidden="1" x14ac:dyDescent="0.35">
      <c r="A1424" s="34">
        <v>2018</v>
      </c>
      <c r="B1424" s="34" t="s">
        <v>123</v>
      </c>
      <c r="C1424" s="34" t="str">
        <f>VLOOKUP(B1424,lookup!A:C,3,FALSE)</f>
        <v>Non Metropolitan Fire Authorities</v>
      </c>
      <c r="D1424" s="34" t="str">
        <f>VLOOKUP(B1424,lookup!A:D,4,FALSE)</f>
        <v>E31000036</v>
      </c>
      <c r="E1424" s="34" t="s">
        <v>168</v>
      </c>
      <c r="F1424" s="34" t="s">
        <v>150</v>
      </c>
      <c r="G1424" s="35">
        <v>0</v>
      </c>
      <c r="I1424" s="35">
        <v>0</v>
      </c>
      <c r="J1424" s="67">
        <f t="shared" si="10"/>
        <v>0</v>
      </c>
    </row>
    <row r="1425" spans="1:10" s="34" customFormat="1" hidden="1" x14ac:dyDescent="0.35">
      <c r="A1425" s="34">
        <v>2018</v>
      </c>
      <c r="B1425" s="34" t="s">
        <v>123</v>
      </c>
      <c r="C1425" s="34" t="str">
        <f>VLOOKUP(B1425,lookup!A:C,3,FALSE)</f>
        <v>Non Metropolitan Fire Authorities</v>
      </c>
      <c r="D1425" s="34" t="str">
        <f>VLOOKUP(B1425,lookup!A:D,4,FALSE)</f>
        <v>E31000036</v>
      </c>
      <c r="E1425" s="34" t="s">
        <v>177</v>
      </c>
      <c r="F1425" s="34" t="s">
        <v>150</v>
      </c>
      <c r="G1425" s="35">
        <v>65</v>
      </c>
      <c r="I1425" s="35">
        <v>65</v>
      </c>
      <c r="J1425" s="67">
        <f t="shared" si="10"/>
        <v>0</v>
      </c>
    </row>
    <row r="1426" spans="1:10" s="34" customFormat="1" hidden="1" x14ac:dyDescent="0.35">
      <c r="A1426" s="34">
        <v>2018</v>
      </c>
      <c r="B1426" s="34" t="s">
        <v>126</v>
      </c>
      <c r="C1426" s="34" t="str">
        <f>VLOOKUP(B1426,lookup!A:C,3,FALSE)</f>
        <v>Metropolitan Fire Authorities</v>
      </c>
      <c r="D1426" s="34" t="str">
        <f>VLOOKUP(B1426,lookup!A:D,4,FALSE)</f>
        <v>E31000044</v>
      </c>
      <c r="E1426" s="34" t="s">
        <v>169</v>
      </c>
      <c r="F1426" s="34" t="s">
        <v>156</v>
      </c>
      <c r="G1426" s="35">
        <v>18</v>
      </c>
      <c r="I1426" s="35">
        <v>18</v>
      </c>
      <c r="J1426" s="67">
        <f t="shared" si="10"/>
        <v>0</v>
      </c>
    </row>
    <row r="1427" spans="1:10" s="34" customFormat="1" hidden="1" x14ac:dyDescent="0.35">
      <c r="A1427" s="34">
        <v>2018</v>
      </c>
      <c r="B1427" s="34" t="s">
        <v>126</v>
      </c>
      <c r="C1427" s="34" t="str">
        <f>VLOOKUP(B1427,lookup!A:C,3,FALSE)</f>
        <v>Metropolitan Fire Authorities</v>
      </c>
      <c r="D1427" s="34" t="str">
        <f>VLOOKUP(B1427,lookup!A:D,4,FALSE)</f>
        <v>E31000044</v>
      </c>
      <c r="E1427" s="34" t="s">
        <v>170</v>
      </c>
      <c r="F1427" s="34" t="s">
        <v>156</v>
      </c>
      <c r="G1427" s="35">
        <v>937</v>
      </c>
      <c r="I1427" s="35">
        <v>937</v>
      </c>
      <c r="J1427" s="67">
        <f t="shared" si="10"/>
        <v>0</v>
      </c>
    </row>
    <row r="1428" spans="1:10" s="34" customFormat="1" hidden="1" x14ac:dyDescent="0.35">
      <c r="A1428" s="34">
        <v>2018</v>
      </c>
      <c r="B1428" s="34" t="s">
        <v>126</v>
      </c>
      <c r="C1428" s="34" t="str">
        <f>VLOOKUP(B1428,lookup!A:C,3,FALSE)</f>
        <v>Metropolitan Fire Authorities</v>
      </c>
      <c r="D1428" s="34" t="str">
        <f>VLOOKUP(B1428,lookup!A:D,4,FALSE)</f>
        <v>E31000044</v>
      </c>
      <c r="E1428" s="34" t="s">
        <v>168</v>
      </c>
      <c r="F1428" s="34" t="s">
        <v>156</v>
      </c>
      <c r="G1428" s="35">
        <v>17</v>
      </c>
      <c r="I1428" s="35">
        <v>17</v>
      </c>
      <c r="J1428" s="67">
        <f t="shared" si="10"/>
        <v>0</v>
      </c>
    </row>
    <row r="1429" spans="1:10" s="34" customFormat="1" hidden="1" x14ac:dyDescent="0.35">
      <c r="A1429" s="34">
        <v>2018</v>
      </c>
      <c r="B1429" s="34" t="s">
        <v>126</v>
      </c>
      <c r="C1429" s="34" t="str">
        <f>VLOOKUP(B1429,lookup!A:C,3,FALSE)</f>
        <v>Metropolitan Fire Authorities</v>
      </c>
      <c r="D1429" s="34" t="str">
        <f>VLOOKUP(B1429,lookup!A:D,4,FALSE)</f>
        <v>E31000044</v>
      </c>
      <c r="E1429" s="34" t="s">
        <v>167</v>
      </c>
      <c r="F1429" s="34" t="s">
        <v>156</v>
      </c>
      <c r="G1429" s="35">
        <v>432</v>
      </c>
      <c r="I1429" s="35">
        <v>432</v>
      </c>
      <c r="J1429" s="67">
        <f t="shared" si="10"/>
        <v>0</v>
      </c>
    </row>
    <row r="1430" spans="1:10" s="34" customFormat="1" hidden="1" x14ac:dyDescent="0.35">
      <c r="A1430" s="34">
        <v>2018</v>
      </c>
      <c r="B1430" s="34" t="s">
        <v>126</v>
      </c>
      <c r="C1430" s="34" t="str">
        <f>VLOOKUP(B1430,lookup!A:C,3,FALSE)</f>
        <v>Metropolitan Fire Authorities</v>
      </c>
      <c r="D1430" s="34" t="str">
        <f>VLOOKUP(B1430,lookup!A:D,4,FALSE)</f>
        <v>E31000044</v>
      </c>
      <c r="E1430" s="34" t="s">
        <v>169</v>
      </c>
      <c r="F1430" s="34" t="s">
        <v>157</v>
      </c>
      <c r="G1430" s="35">
        <v>0</v>
      </c>
      <c r="I1430" s="35">
        <v>0</v>
      </c>
      <c r="J1430" s="67">
        <f t="shared" si="10"/>
        <v>0</v>
      </c>
    </row>
    <row r="1431" spans="1:10" s="34" customFormat="1" hidden="1" x14ac:dyDescent="0.35">
      <c r="A1431" s="34">
        <v>2018</v>
      </c>
      <c r="B1431" s="34" t="s">
        <v>126</v>
      </c>
      <c r="C1431" s="34" t="str">
        <f>VLOOKUP(B1431,lookup!A:C,3,FALSE)</f>
        <v>Metropolitan Fire Authorities</v>
      </c>
      <c r="D1431" s="34" t="str">
        <f>VLOOKUP(B1431,lookup!A:D,4,FALSE)</f>
        <v>E31000044</v>
      </c>
      <c r="E1431" s="34" t="s">
        <v>170</v>
      </c>
      <c r="F1431" s="34" t="s">
        <v>157</v>
      </c>
      <c r="G1431" s="35">
        <v>6</v>
      </c>
      <c r="I1431" s="35">
        <v>6</v>
      </c>
      <c r="J1431" s="67">
        <f t="shared" si="10"/>
        <v>0</v>
      </c>
    </row>
    <row r="1432" spans="1:10" s="34" customFormat="1" hidden="1" x14ac:dyDescent="0.35">
      <c r="A1432" s="34">
        <v>2018</v>
      </c>
      <c r="B1432" s="34" t="s">
        <v>126</v>
      </c>
      <c r="C1432" s="34" t="str">
        <f>VLOOKUP(B1432,lookup!A:C,3,FALSE)</f>
        <v>Metropolitan Fire Authorities</v>
      </c>
      <c r="D1432" s="34" t="str">
        <f>VLOOKUP(B1432,lookup!A:D,4,FALSE)</f>
        <v>E31000044</v>
      </c>
      <c r="E1432" s="34" t="s">
        <v>168</v>
      </c>
      <c r="F1432" s="34" t="s">
        <v>157</v>
      </c>
      <c r="G1432" s="35">
        <v>0</v>
      </c>
      <c r="I1432" s="35">
        <v>0</v>
      </c>
      <c r="J1432" s="67">
        <f t="shared" si="10"/>
        <v>0</v>
      </c>
    </row>
    <row r="1433" spans="1:10" s="34" customFormat="1" hidden="1" x14ac:dyDescent="0.35">
      <c r="A1433" s="34">
        <v>2018</v>
      </c>
      <c r="B1433" s="34" t="s">
        <v>126</v>
      </c>
      <c r="C1433" s="34" t="str">
        <f>VLOOKUP(B1433,lookup!A:C,3,FALSE)</f>
        <v>Metropolitan Fire Authorities</v>
      </c>
      <c r="D1433" s="34" t="str">
        <f>VLOOKUP(B1433,lookup!A:D,4,FALSE)</f>
        <v>E31000044</v>
      </c>
      <c r="E1433" s="34" t="s">
        <v>167</v>
      </c>
      <c r="F1433" s="34" t="s">
        <v>157</v>
      </c>
      <c r="G1433" s="35">
        <v>0</v>
      </c>
      <c r="I1433" s="35">
        <v>0</v>
      </c>
      <c r="J1433" s="67">
        <f t="shared" si="10"/>
        <v>0</v>
      </c>
    </row>
    <row r="1434" spans="1:10" s="34" customFormat="1" hidden="1" x14ac:dyDescent="0.35">
      <c r="A1434" s="34">
        <v>2018</v>
      </c>
      <c r="B1434" s="34" t="s">
        <v>126</v>
      </c>
      <c r="C1434" s="34" t="str">
        <f>VLOOKUP(B1434,lookup!A:C,3,FALSE)</f>
        <v>Metropolitan Fire Authorities</v>
      </c>
      <c r="D1434" s="34" t="str">
        <f>VLOOKUP(B1434,lookup!A:D,4,FALSE)</f>
        <v>E31000044</v>
      </c>
      <c r="E1434" s="34" t="s">
        <v>169</v>
      </c>
      <c r="F1434" s="34" t="s">
        <v>149</v>
      </c>
      <c r="G1434" s="35">
        <v>2</v>
      </c>
      <c r="I1434" s="35">
        <v>2</v>
      </c>
      <c r="J1434" s="67">
        <f t="shared" si="10"/>
        <v>0</v>
      </c>
    </row>
    <row r="1435" spans="1:10" s="34" customFormat="1" hidden="1" x14ac:dyDescent="0.35">
      <c r="A1435" s="34">
        <v>2018</v>
      </c>
      <c r="B1435" s="34" t="s">
        <v>126</v>
      </c>
      <c r="C1435" s="34" t="str">
        <f>VLOOKUP(B1435,lookup!A:C,3,FALSE)</f>
        <v>Metropolitan Fire Authorities</v>
      </c>
      <c r="D1435" s="34" t="str">
        <f>VLOOKUP(B1435,lookup!A:D,4,FALSE)</f>
        <v>E31000044</v>
      </c>
      <c r="E1435" s="34" t="s">
        <v>170</v>
      </c>
      <c r="F1435" s="34" t="s">
        <v>149</v>
      </c>
      <c r="G1435" s="35">
        <v>51</v>
      </c>
      <c r="I1435" s="35">
        <v>51</v>
      </c>
      <c r="J1435" s="67">
        <f t="shared" si="10"/>
        <v>0</v>
      </c>
    </row>
    <row r="1436" spans="1:10" s="34" customFormat="1" hidden="1" x14ac:dyDescent="0.35">
      <c r="A1436" s="34">
        <v>2018</v>
      </c>
      <c r="B1436" s="34" t="s">
        <v>126</v>
      </c>
      <c r="C1436" s="34" t="str">
        <f>VLOOKUP(B1436,lookup!A:C,3,FALSE)</f>
        <v>Metropolitan Fire Authorities</v>
      </c>
      <c r="D1436" s="34" t="str">
        <f>VLOOKUP(B1436,lookup!A:D,4,FALSE)</f>
        <v>E31000044</v>
      </c>
      <c r="E1436" s="34" t="s">
        <v>168</v>
      </c>
      <c r="F1436" s="34" t="s">
        <v>149</v>
      </c>
      <c r="G1436" s="35">
        <v>2</v>
      </c>
      <c r="I1436" s="35">
        <v>2</v>
      </c>
      <c r="J1436" s="67">
        <f t="shared" si="10"/>
        <v>0</v>
      </c>
    </row>
    <row r="1437" spans="1:10" s="34" customFormat="1" hidden="1" x14ac:dyDescent="0.35">
      <c r="A1437" s="34">
        <v>2018</v>
      </c>
      <c r="B1437" s="34" t="s">
        <v>126</v>
      </c>
      <c r="C1437" s="34" t="str">
        <f>VLOOKUP(B1437,lookup!A:C,3,FALSE)</f>
        <v>Metropolitan Fire Authorities</v>
      </c>
      <c r="D1437" s="34" t="str">
        <f>VLOOKUP(B1437,lookup!A:D,4,FALSE)</f>
        <v>E31000044</v>
      </c>
      <c r="E1437" s="34" t="s">
        <v>167</v>
      </c>
      <c r="F1437" s="34" t="s">
        <v>149</v>
      </c>
      <c r="G1437" s="35">
        <v>10</v>
      </c>
      <c r="I1437" s="35">
        <v>10</v>
      </c>
      <c r="J1437" s="67">
        <f t="shared" si="10"/>
        <v>0</v>
      </c>
    </row>
    <row r="1438" spans="1:10" s="34" customFormat="1" hidden="1" x14ac:dyDescent="0.35">
      <c r="A1438" s="34">
        <v>2018</v>
      </c>
      <c r="B1438" s="34" t="s">
        <v>126</v>
      </c>
      <c r="C1438" s="34" t="str">
        <f>VLOOKUP(B1438,lookup!A:C,3,FALSE)</f>
        <v>Metropolitan Fire Authorities</v>
      </c>
      <c r="D1438" s="34" t="str">
        <f>VLOOKUP(B1438,lookup!A:D,4,FALSE)</f>
        <v>E31000044</v>
      </c>
      <c r="E1438" s="34" t="s">
        <v>169</v>
      </c>
      <c r="F1438" s="34" t="s">
        <v>150</v>
      </c>
      <c r="G1438" s="35">
        <v>3</v>
      </c>
      <c r="I1438" s="35">
        <v>3</v>
      </c>
      <c r="J1438" s="67">
        <f t="shared" si="10"/>
        <v>0</v>
      </c>
    </row>
    <row r="1439" spans="1:10" s="34" customFormat="1" hidden="1" x14ac:dyDescent="0.35">
      <c r="A1439" s="34">
        <v>2018</v>
      </c>
      <c r="B1439" s="34" t="s">
        <v>126</v>
      </c>
      <c r="C1439" s="34" t="str">
        <f>VLOOKUP(B1439,lookup!A:C,3,FALSE)</f>
        <v>Metropolitan Fire Authorities</v>
      </c>
      <c r="D1439" s="34" t="str">
        <f>VLOOKUP(B1439,lookup!A:D,4,FALSE)</f>
        <v>E31000044</v>
      </c>
      <c r="E1439" s="34" t="s">
        <v>170</v>
      </c>
      <c r="F1439" s="34" t="s">
        <v>150</v>
      </c>
      <c r="G1439" s="35">
        <v>302</v>
      </c>
      <c r="I1439" s="35">
        <v>302</v>
      </c>
      <c r="J1439" s="67">
        <f t="shared" si="10"/>
        <v>0</v>
      </c>
    </row>
    <row r="1440" spans="1:10" s="34" customFormat="1" hidden="1" x14ac:dyDescent="0.35">
      <c r="A1440" s="34">
        <v>2018</v>
      </c>
      <c r="B1440" s="34" t="s">
        <v>126</v>
      </c>
      <c r="C1440" s="34" t="str">
        <f>VLOOKUP(B1440,lookup!A:C,3,FALSE)</f>
        <v>Metropolitan Fire Authorities</v>
      </c>
      <c r="D1440" s="34" t="str">
        <f>VLOOKUP(B1440,lookup!A:D,4,FALSE)</f>
        <v>E31000044</v>
      </c>
      <c r="E1440" s="34" t="s">
        <v>168</v>
      </c>
      <c r="F1440" s="34" t="s">
        <v>150</v>
      </c>
      <c r="G1440" s="35">
        <v>2</v>
      </c>
      <c r="I1440" s="35">
        <v>2</v>
      </c>
      <c r="J1440" s="67">
        <f t="shared" si="10"/>
        <v>0</v>
      </c>
    </row>
    <row r="1441" spans="1:10" s="34" customFormat="1" hidden="1" x14ac:dyDescent="0.35">
      <c r="A1441" s="34">
        <v>2018</v>
      </c>
      <c r="B1441" s="34" t="s">
        <v>126</v>
      </c>
      <c r="C1441" s="34" t="str">
        <f>VLOOKUP(B1441,lookup!A:C,3,FALSE)</f>
        <v>Metropolitan Fire Authorities</v>
      </c>
      <c r="D1441" s="34" t="str">
        <f>VLOOKUP(B1441,lookup!A:D,4,FALSE)</f>
        <v>E31000044</v>
      </c>
      <c r="E1441" s="34" t="s">
        <v>167</v>
      </c>
      <c r="F1441" s="34" t="s">
        <v>150</v>
      </c>
      <c r="G1441" s="35">
        <v>141</v>
      </c>
      <c r="I1441" s="35">
        <v>141</v>
      </c>
      <c r="J1441" s="67">
        <f t="shared" si="10"/>
        <v>0</v>
      </c>
    </row>
    <row r="1442" spans="1:10" s="34" customFormat="1" hidden="1" x14ac:dyDescent="0.35">
      <c r="A1442" s="34">
        <v>2018</v>
      </c>
      <c r="B1442" s="34" t="s">
        <v>129</v>
      </c>
      <c r="C1442" s="34" t="str">
        <f>VLOOKUP(B1442,lookup!A:C,3,FALSE)</f>
        <v>Non Metropolitan Fire Authorities</v>
      </c>
      <c r="D1442" s="34" t="str">
        <f>VLOOKUP(B1442,lookup!A:D,4,FALSE)</f>
        <v>E31000037</v>
      </c>
      <c r="E1442" s="34" t="s">
        <v>169</v>
      </c>
      <c r="F1442" s="34" t="s">
        <v>156</v>
      </c>
      <c r="G1442" s="35">
        <v>1</v>
      </c>
      <c r="I1442" s="35">
        <v>1</v>
      </c>
      <c r="J1442" s="67">
        <f t="shared" si="10"/>
        <v>0</v>
      </c>
    </row>
    <row r="1443" spans="1:10" s="34" customFormat="1" hidden="1" x14ac:dyDescent="0.35">
      <c r="A1443" s="34">
        <v>2018</v>
      </c>
      <c r="B1443" s="34" t="s">
        <v>129</v>
      </c>
      <c r="C1443" s="34" t="str">
        <f>VLOOKUP(B1443,lookup!A:C,3,FALSE)</f>
        <v>Non Metropolitan Fire Authorities</v>
      </c>
      <c r="D1443" s="34" t="str">
        <f>VLOOKUP(B1443,lookup!A:D,4,FALSE)</f>
        <v>E31000037</v>
      </c>
      <c r="E1443" s="34" t="s">
        <v>170</v>
      </c>
      <c r="F1443" s="34" t="s">
        <v>156</v>
      </c>
      <c r="G1443" s="35">
        <v>173</v>
      </c>
      <c r="I1443" s="35">
        <v>173</v>
      </c>
      <c r="J1443" s="67">
        <f t="shared" ref="J1443:J1506" si="11">I1443-G1443</f>
        <v>0</v>
      </c>
    </row>
    <row r="1444" spans="1:10" s="34" customFormat="1" hidden="1" x14ac:dyDescent="0.35">
      <c r="A1444" s="34">
        <v>2018</v>
      </c>
      <c r="B1444" s="34" t="s">
        <v>129</v>
      </c>
      <c r="C1444" s="34" t="str">
        <f>VLOOKUP(B1444,lookup!A:C,3,FALSE)</f>
        <v>Non Metropolitan Fire Authorities</v>
      </c>
      <c r="D1444" s="34" t="str">
        <f>VLOOKUP(B1444,lookup!A:D,4,FALSE)</f>
        <v>E31000037</v>
      </c>
      <c r="E1444" s="34" t="s">
        <v>168</v>
      </c>
      <c r="F1444" s="34" t="s">
        <v>156</v>
      </c>
      <c r="G1444" s="35">
        <v>1</v>
      </c>
      <c r="I1444" s="35">
        <v>1</v>
      </c>
      <c r="J1444" s="67">
        <f t="shared" si="11"/>
        <v>0</v>
      </c>
    </row>
    <row r="1445" spans="1:10" s="34" customFormat="1" hidden="1" x14ac:dyDescent="0.35">
      <c r="A1445" s="34">
        <v>2018</v>
      </c>
      <c r="B1445" s="34" t="s">
        <v>129</v>
      </c>
      <c r="C1445" s="34" t="str">
        <f>VLOOKUP(B1445,lookup!A:C,3,FALSE)</f>
        <v>Non Metropolitan Fire Authorities</v>
      </c>
      <c r="D1445" s="34" t="str">
        <f>VLOOKUP(B1445,lookup!A:D,4,FALSE)</f>
        <v>E31000037</v>
      </c>
      <c r="E1445" s="34" t="s">
        <v>167</v>
      </c>
      <c r="F1445" s="34" t="s">
        <v>156</v>
      </c>
      <c r="G1445" s="35">
        <v>147</v>
      </c>
      <c r="I1445" s="35">
        <v>147</v>
      </c>
      <c r="J1445" s="67">
        <f t="shared" si="11"/>
        <v>0</v>
      </c>
    </row>
    <row r="1446" spans="1:10" s="34" customFormat="1" hidden="1" x14ac:dyDescent="0.35">
      <c r="A1446" s="34">
        <v>2018</v>
      </c>
      <c r="B1446" s="34" t="s">
        <v>129</v>
      </c>
      <c r="C1446" s="34" t="str">
        <f>VLOOKUP(B1446,lookup!A:C,3,FALSE)</f>
        <v>Non Metropolitan Fire Authorities</v>
      </c>
      <c r="D1446" s="34" t="str">
        <f>VLOOKUP(B1446,lookup!A:D,4,FALSE)</f>
        <v>E31000037</v>
      </c>
      <c r="E1446" s="34" t="s">
        <v>169</v>
      </c>
      <c r="F1446" s="34" t="s">
        <v>157</v>
      </c>
      <c r="G1446" s="35">
        <v>2</v>
      </c>
      <c r="I1446" s="35">
        <v>2</v>
      </c>
      <c r="J1446" s="67">
        <f t="shared" si="11"/>
        <v>0</v>
      </c>
    </row>
    <row r="1447" spans="1:10" s="34" customFormat="1" hidden="1" x14ac:dyDescent="0.35">
      <c r="A1447" s="34">
        <v>2018</v>
      </c>
      <c r="B1447" s="34" t="s">
        <v>129</v>
      </c>
      <c r="C1447" s="34" t="str">
        <f>VLOOKUP(B1447,lookup!A:C,3,FALSE)</f>
        <v>Non Metropolitan Fire Authorities</v>
      </c>
      <c r="D1447" s="34" t="str">
        <f>VLOOKUP(B1447,lookup!A:D,4,FALSE)</f>
        <v>E31000037</v>
      </c>
      <c r="E1447" s="34" t="s">
        <v>170</v>
      </c>
      <c r="F1447" s="34" t="s">
        <v>157</v>
      </c>
      <c r="G1447" s="35">
        <v>110</v>
      </c>
      <c r="I1447" s="35">
        <v>110</v>
      </c>
      <c r="J1447" s="67">
        <f t="shared" si="11"/>
        <v>0</v>
      </c>
    </row>
    <row r="1448" spans="1:10" s="34" customFormat="1" hidden="1" x14ac:dyDescent="0.35">
      <c r="A1448" s="34">
        <v>2018</v>
      </c>
      <c r="B1448" s="34" t="s">
        <v>129</v>
      </c>
      <c r="C1448" s="34" t="str">
        <f>VLOOKUP(B1448,lookup!A:C,3,FALSE)</f>
        <v>Non Metropolitan Fire Authorities</v>
      </c>
      <c r="D1448" s="34" t="str">
        <f>VLOOKUP(B1448,lookup!A:D,4,FALSE)</f>
        <v>E31000037</v>
      </c>
      <c r="E1448" s="34" t="s">
        <v>168</v>
      </c>
      <c r="F1448" s="34" t="s">
        <v>157</v>
      </c>
      <c r="G1448" s="35">
        <v>2</v>
      </c>
      <c r="I1448" s="35">
        <v>2</v>
      </c>
      <c r="J1448" s="67">
        <f t="shared" si="11"/>
        <v>0</v>
      </c>
    </row>
    <row r="1449" spans="1:10" s="34" customFormat="1" hidden="1" x14ac:dyDescent="0.35">
      <c r="A1449" s="34">
        <v>2018</v>
      </c>
      <c r="B1449" s="34" t="s">
        <v>129</v>
      </c>
      <c r="C1449" s="34" t="str">
        <f>VLOOKUP(B1449,lookup!A:C,3,FALSE)</f>
        <v>Non Metropolitan Fire Authorities</v>
      </c>
      <c r="D1449" s="34" t="str">
        <f>VLOOKUP(B1449,lookup!A:D,4,FALSE)</f>
        <v>E31000037</v>
      </c>
      <c r="E1449" s="34" t="s">
        <v>167</v>
      </c>
      <c r="F1449" s="34" t="s">
        <v>157</v>
      </c>
      <c r="G1449" s="35">
        <v>147</v>
      </c>
      <c r="I1449" s="35">
        <v>147</v>
      </c>
      <c r="J1449" s="67">
        <f t="shared" si="11"/>
        <v>0</v>
      </c>
    </row>
    <row r="1450" spans="1:10" s="34" customFormat="1" hidden="1" x14ac:dyDescent="0.35">
      <c r="A1450" s="34">
        <v>2018</v>
      </c>
      <c r="B1450" s="34" t="s">
        <v>129</v>
      </c>
      <c r="C1450" s="34" t="str">
        <f>VLOOKUP(B1450,lookup!A:C,3,FALSE)</f>
        <v>Non Metropolitan Fire Authorities</v>
      </c>
      <c r="D1450" s="34" t="str">
        <f>VLOOKUP(B1450,lookup!A:D,4,FALSE)</f>
        <v>E31000037</v>
      </c>
      <c r="E1450" s="34" t="s">
        <v>169</v>
      </c>
      <c r="F1450" s="34" t="s">
        <v>149</v>
      </c>
      <c r="G1450" s="35">
        <v>0</v>
      </c>
      <c r="I1450" s="35">
        <v>0</v>
      </c>
      <c r="J1450" s="67">
        <f t="shared" si="11"/>
        <v>0</v>
      </c>
    </row>
    <row r="1451" spans="1:10" s="34" customFormat="1" hidden="1" x14ac:dyDescent="0.35">
      <c r="A1451" s="34">
        <v>2018</v>
      </c>
      <c r="B1451" s="34" t="s">
        <v>129</v>
      </c>
      <c r="C1451" s="34" t="str">
        <f>VLOOKUP(B1451,lookup!A:C,3,FALSE)</f>
        <v>Non Metropolitan Fire Authorities</v>
      </c>
      <c r="D1451" s="34" t="str">
        <f>VLOOKUP(B1451,lookup!A:D,4,FALSE)</f>
        <v>E31000037</v>
      </c>
      <c r="E1451" s="34" t="s">
        <v>170</v>
      </c>
      <c r="F1451" s="34" t="s">
        <v>149</v>
      </c>
      <c r="G1451" s="35">
        <v>0</v>
      </c>
      <c r="I1451" s="35">
        <v>0</v>
      </c>
      <c r="J1451" s="67">
        <f t="shared" si="11"/>
        <v>0</v>
      </c>
    </row>
    <row r="1452" spans="1:10" s="34" customFormat="1" hidden="1" x14ac:dyDescent="0.35">
      <c r="A1452" s="34">
        <v>2018</v>
      </c>
      <c r="B1452" s="34" t="s">
        <v>129</v>
      </c>
      <c r="C1452" s="34" t="str">
        <f>VLOOKUP(B1452,lookup!A:C,3,FALSE)</f>
        <v>Non Metropolitan Fire Authorities</v>
      </c>
      <c r="D1452" s="34" t="str">
        <f>VLOOKUP(B1452,lookup!A:D,4,FALSE)</f>
        <v>E31000037</v>
      </c>
      <c r="E1452" s="34" t="s">
        <v>168</v>
      </c>
      <c r="F1452" s="34" t="s">
        <v>149</v>
      </c>
      <c r="G1452" s="35">
        <v>0</v>
      </c>
      <c r="I1452" s="35">
        <v>0</v>
      </c>
      <c r="J1452" s="67">
        <f t="shared" si="11"/>
        <v>0</v>
      </c>
    </row>
    <row r="1453" spans="1:10" s="34" customFormat="1" hidden="1" x14ac:dyDescent="0.35">
      <c r="A1453" s="34">
        <v>2018</v>
      </c>
      <c r="B1453" s="34" t="s">
        <v>129</v>
      </c>
      <c r="C1453" s="34" t="str">
        <f>VLOOKUP(B1453,lookup!A:C,3,FALSE)</f>
        <v>Non Metropolitan Fire Authorities</v>
      </c>
      <c r="D1453" s="34" t="str">
        <f>VLOOKUP(B1453,lookup!A:D,4,FALSE)</f>
        <v>E31000037</v>
      </c>
      <c r="E1453" s="34" t="s">
        <v>167</v>
      </c>
      <c r="F1453" s="34" t="s">
        <v>149</v>
      </c>
      <c r="G1453" s="35">
        <v>0</v>
      </c>
      <c r="I1453" s="35">
        <v>0</v>
      </c>
      <c r="J1453" s="67">
        <f t="shared" si="11"/>
        <v>0</v>
      </c>
    </row>
    <row r="1454" spans="1:10" s="34" customFormat="1" hidden="1" x14ac:dyDescent="0.35">
      <c r="A1454" s="34">
        <v>2018</v>
      </c>
      <c r="B1454" s="34" t="s">
        <v>129</v>
      </c>
      <c r="C1454" s="34" t="str">
        <f>VLOOKUP(B1454,lookup!A:C,3,FALSE)</f>
        <v>Non Metropolitan Fire Authorities</v>
      </c>
      <c r="D1454" s="34" t="str">
        <f>VLOOKUP(B1454,lookup!A:D,4,FALSE)</f>
        <v>E31000037</v>
      </c>
      <c r="E1454" s="34" t="s">
        <v>169</v>
      </c>
      <c r="F1454" s="34" t="s">
        <v>150</v>
      </c>
      <c r="G1454" s="35">
        <v>0</v>
      </c>
      <c r="I1454" s="35">
        <v>0</v>
      </c>
      <c r="J1454" s="67">
        <f t="shared" si="11"/>
        <v>0</v>
      </c>
    </row>
    <row r="1455" spans="1:10" s="34" customFormat="1" hidden="1" x14ac:dyDescent="0.35">
      <c r="A1455" s="34">
        <v>2018</v>
      </c>
      <c r="B1455" s="34" t="s">
        <v>129</v>
      </c>
      <c r="C1455" s="34" t="str">
        <f>VLOOKUP(B1455,lookup!A:C,3,FALSE)</f>
        <v>Non Metropolitan Fire Authorities</v>
      </c>
      <c r="D1455" s="34" t="str">
        <f>VLOOKUP(B1455,lookup!A:D,4,FALSE)</f>
        <v>E31000037</v>
      </c>
      <c r="E1455" s="34" t="s">
        <v>170</v>
      </c>
      <c r="F1455" s="34" t="s">
        <v>150</v>
      </c>
      <c r="G1455" s="35">
        <v>36</v>
      </c>
      <c r="I1455" s="35">
        <v>36</v>
      </c>
      <c r="J1455" s="67">
        <f t="shared" si="11"/>
        <v>0</v>
      </c>
    </row>
    <row r="1456" spans="1:10" s="34" customFormat="1" hidden="1" x14ac:dyDescent="0.35">
      <c r="A1456" s="34">
        <v>2018</v>
      </c>
      <c r="B1456" s="34" t="s">
        <v>129</v>
      </c>
      <c r="C1456" s="34" t="str">
        <f>VLOOKUP(B1456,lookup!A:C,3,FALSE)</f>
        <v>Non Metropolitan Fire Authorities</v>
      </c>
      <c r="D1456" s="34" t="str">
        <f>VLOOKUP(B1456,lookup!A:D,4,FALSE)</f>
        <v>E31000037</v>
      </c>
      <c r="E1456" s="34" t="s">
        <v>168</v>
      </c>
      <c r="F1456" s="34" t="s">
        <v>150</v>
      </c>
      <c r="G1456" s="35">
        <v>0</v>
      </c>
      <c r="I1456" s="35">
        <v>0</v>
      </c>
      <c r="J1456" s="67">
        <f t="shared" si="11"/>
        <v>0</v>
      </c>
    </row>
    <row r="1457" spans="1:10" s="34" customFormat="1" hidden="1" x14ac:dyDescent="0.35">
      <c r="A1457" s="34">
        <v>2018</v>
      </c>
      <c r="B1457" s="34" t="s">
        <v>129</v>
      </c>
      <c r="C1457" s="34" t="str">
        <f>VLOOKUP(B1457,lookup!A:C,3,FALSE)</f>
        <v>Non Metropolitan Fire Authorities</v>
      </c>
      <c r="D1457" s="34" t="str">
        <f>VLOOKUP(B1457,lookup!A:D,4,FALSE)</f>
        <v>E31000037</v>
      </c>
      <c r="E1457" s="34" t="s">
        <v>167</v>
      </c>
      <c r="F1457" s="34" t="s">
        <v>150</v>
      </c>
      <c r="G1457" s="35">
        <v>67</v>
      </c>
      <c r="I1457" s="35">
        <v>67</v>
      </c>
      <c r="J1457" s="67">
        <f t="shared" si="11"/>
        <v>0</v>
      </c>
    </row>
    <row r="1458" spans="1:10" s="34" customFormat="1" hidden="1" x14ac:dyDescent="0.35">
      <c r="A1458" s="34">
        <v>2018</v>
      </c>
      <c r="B1458" s="34" t="s">
        <v>132</v>
      </c>
      <c r="C1458" s="34" t="str">
        <f>VLOOKUP(B1458,lookup!A:C,3,FALSE)</f>
        <v>Metropolitan Fire Authorities</v>
      </c>
      <c r="D1458" s="34" t="str">
        <f>VLOOKUP(B1458,lookup!A:D,4,FALSE)</f>
        <v>E31000045</v>
      </c>
      <c r="E1458" s="34" t="s">
        <v>169</v>
      </c>
      <c r="F1458" s="34" t="s">
        <v>156</v>
      </c>
      <c r="G1458" s="35">
        <v>0</v>
      </c>
      <c r="I1458" s="35">
        <v>0</v>
      </c>
      <c r="J1458" s="67">
        <f t="shared" si="11"/>
        <v>0</v>
      </c>
    </row>
    <row r="1459" spans="1:10" s="34" customFormat="1" hidden="1" x14ac:dyDescent="0.35">
      <c r="A1459" s="34">
        <v>2018</v>
      </c>
      <c r="B1459" s="34" t="s">
        <v>132</v>
      </c>
      <c r="C1459" s="34" t="str">
        <f>VLOOKUP(B1459,lookup!A:C,3,FALSE)</f>
        <v>Metropolitan Fire Authorities</v>
      </c>
      <c r="D1459" s="34" t="str">
        <f>VLOOKUP(B1459,lookup!A:D,4,FALSE)</f>
        <v>E31000045</v>
      </c>
      <c r="E1459" s="34" t="s">
        <v>170</v>
      </c>
      <c r="F1459" s="34" t="s">
        <v>156</v>
      </c>
      <c r="G1459" s="35">
        <v>0</v>
      </c>
      <c r="I1459" s="35">
        <v>0</v>
      </c>
      <c r="J1459" s="67">
        <f t="shared" si="11"/>
        <v>0</v>
      </c>
    </row>
    <row r="1460" spans="1:10" s="34" customFormat="1" hidden="1" x14ac:dyDescent="0.35">
      <c r="A1460" s="34">
        <v>2018</v>
      </c>
      <c r="B1460" s="34" t="s">
        <v>132</v>
      </c>
      <c r="C1460" s="34" t="str">
        <f>VLOOKUP(B1460,lookup!A:C,3,FALSE)</f>
        <v>Metropolitan Fire Authorities</v>
      </c>
      <c r="D1460" s="34" t="str">
        <f>VLOOKUP(B1460,lookup!A:D,4,FALSE)</f>
        <v>E31000045</v>
      </c>
      <c r="E1460" s="34" t="s">
        <v>168</v>
      </c>
      <c r="F1460" s="34" t="s">
        <v>156</v>
      </c>
      <c r="G1460" s="35">
        <v>0</v>
      </c>
      <c r="I1460" s="35">
        <v>0</v>
      </c>
      <c r="J1460" s="67">
        <f t="shared" si="11"/>
        <v>0</v>
      </c>
    </row>
    <row r="1461" spans="1:10" s="34" customFormat="1" hidden="1" x14ac:dyDescent="0.35">
      <c r="A1461" s="34">
        <v>2018</v>
      </c>
      <c r="B1461" s="34" t="s">
        <v>132</v>
      </c>
      <c r="C1461" s="34" t="str">
        <f>VLOOKUP(B1461,lookup!A:C,3,FALSE)</f>
        <v>Metropolitan Fire Authorities</v>
      </c>
      <c r="D1461" s="34" t="str">
        <f>VLOOKUP(B1461,lookup!A:D,4,FALSE)</f>
        <v>E31000045</v>
      </c>
      <c r="E1461" s="34" t="s">
        <v>177</v>
      </c>
      <c r="F1461" s="34" t="s">
        <v>156</v>
      </c>
      <c r="G1461" s="35">
        <v>965</v>
      </c>
      <c r="I1461" s="35">
        <v>965</v>
      </c>
      <c r="J1461" s="67">
        <f t="shared" si="11"/>
        <v>0</v>
      </c>
    </row>
    <row r="1462" spans="1:10" s="34" customFormat="1" hidden="1" x14ac:dyDescent="0.35">
      <c r="A1462" s="34">
        <v>2018</v>
      </c>
      <c r="B1462" s="34" t="s">
        <v>132</v>
      </c>
      <c r="C1462" s="34" t="str">
        <f>VLOOKUP(B1462,lookup!A:C,3,FALSE)</f>
        <v>Metropolitan Fire Authorities</v>
      </c>
      <c r="D1462" s="34" t="str">
        <f>VLOOKUP(B1462,lookup!A:D,4,FALSE)</f>
        <v>E31000045</v>
      </c>
      <c r="E1462" s="34" t="s">
        <v>169</v>
      </c>
      <c r="F1462" s="34" t="s">
        <v>157</v>
      </c>
      <c r="G1462" s="35">
        <v>0</v>
      </c>
      <c r="I1462" s="35">
        <v>0</v>
      </c>
      <c r="J1462" s="67">
        <f t="shared" si="11"/>
        <v>0</v>
      </c>
    </row>
    <row r="1463" spans="1:10" s="34" customFormat="1" hidden="1" x14ac:dyDescent="0.35">
      <c r="A1463" s="34">
        <v>2018</v>
      </c>
      <c r="B1463" s="34" t="s">
        <v>132</v>
      </c>
      <c r="C1463" s="34" t="str">
        <f>VLOOKUP(B1463,lookup!A:C,3,FALSE)</f>
        <v>Metropolitan Fire Authorities</v>
      </c>
      <c r="D1463" s="34" t="str">
        <f>VLOOKUP(B1463,lookup!A:D,4,FALSE)</f>
        <v>E31000045</v>
      </c>
      <c r="E1463" s="34" t="s">
        <v>170</v>
      </c>
      <c r="F1463" s="34" t="s">
        <v>157</v>
      </c>
      <c r="G1463" s="35">
        <v>0</v>
      </c>
      <c r="I1463" s="35">
        <v>0</v>
      </c>
      <c r="J1463" s="67">
        <f t="shared" si="11"/>
        <v>0</v>
      </c>
    </row>
    <row r="1464" spans="1:10" s="34" customFormat="1" hidden="1" x14ac:dyDescent="0.35">
      <c r="A1464" s="34">
        <v>2018</v>
      </c>
      <c r="B1464" s="34" t="s">
        <v>132</v>
      </c>
      <c r="C1464" s="34" t="str">
        <f>VLOOKUP(B1464,lookup!A:C,3,FALSE)</f>
        <v>Metropolitan Fire Authorities</v>
      </c>
      <c r="D1464" s="34" t="str">
        <f>VLOOKUP(B1464,lookup!A:D,4,FALSE)</f>
        <v>E31000045</v>
      </c>
      <c r="E1464" s="34" t="s">
        <v>168</v>
      </c>
      <c r="F1464" s="34" t="s">
        <v>157</v>
      </c>
      <c r="G1464" s="35">
        <v>0</v>
      </c>
      <c r="I1464" s="35">
        <v>0</v>
      </c>
      <c r="J1464" s="67">
        <f t="shared" si="11"/>
        <v>0</v>
      </c>
    </row>
    <row r="1465" spans="1:10" s="34" customFormat="1" hidden="1" x14ac:dyDescent="0.35">
      <c r="A1465" s="34">
        <v>2018</v>
      </c>
      <c r="B1465" s="34" t="s">
        <v>132</v>
      </c>
      <c r="C1465" s="34" t="str">
        <f>VLOOKUP(B1465,lookup!A:C,3,FALSE)</f>
        <v>Metropolitan Fire Authorities</v>
      </c>
      <c r="D1465" s="34" t="str">
        <f>VLOOKUP(B1465,lookup!A:D,4,FALSE)</f>
        <v>E31000045</v>
      </c>
      <c r="E1465" s="34" t="s">
        <v>177</v>
      </c>
      <c r="F1465" s="34" t="s">
        <v>157</v>
      </c>
      <c r="G1465" s="35">
        <v>136</v>
      </c>
      <c r="I1465" s="35">
        <v>136</v>
      </c>
      <c r="J1465" s="67">
        <f t="shared" si="11"/>
        <v>0</v>
      </c>
    </row>
    <row r="1466" spans="1:10" s="34" customFormat="1" hidden="1" x14ac:dyDescent="0.35">
      <c r="A1466" s="34">
        <v>2018</v>
      </c>
      <c r="B1466" s="34" t="s">
        <v>132</v>
      </c>
      <c r="C1466" s="34" t="str">
        <f>VLOOKUP(B1466,lookup!A:C,3,FALSE)</f>
        <v>Metropolitan Fire Authorities</v>
      </c>
      <c r="D1466" s="34" t="str">
        <f>VLOOKUP(B1466,lookup!A:D,4,FALSE)</f>
        <v>E31000045</v>
      </c>
      <c r="E1466" s="34" t="s">
        <v>169</v>
      </c>
      <c r="F1466" s="34" t="s">
        <v>149</v>
      </c>
      <c r="G1466" s="35">
        <v>0</v>
      </c>
      <c r="I1466" s="35">
        <v>0</v>
      </c>
      <c r="J1466" s="67">
        <f t="shared" si="11"/>
        <v>0</v>
      </c>
    </row>
    <row r="1467" spans="1:10" s="34" customFormat="1" hidden="1" x14ac:dyDescent="0.35">
      <c r="A1467" s="34">
        <v>2018</v>
      </c>
      <c r="B1467" s="34" t="s">
        <v>132</v>
      </c>
      <c r="C1467" s="34" t="str">
        <f>VLOOKUP(B1467,lookup!A:C,3,FALSE)</f>
        <v>Metropolitan Fire Authorities</v>
      </c>
      <c r="D1467" s="34" t="str">
        <f>VLOOKUP(B1467,lookup!A:D,4,FALSE)</f>
        <v>E31000045</v>
      </c>
      <c r="E1467" s="34" t="s">
        <v>170</v>
      </c>
      <c r="F1467" s="34" t="s">
        <v>149</v>
      </c>
      <c r="G1467" s="35">
        <v>0</v>
      </c>
      <c r="I1467" s="35">
        <v>0</v>
      </c>
      <c r="J1467" s="67">
        <f t="shared" si="11"/>
        <v>0</v>
      </c>
    </row>
    <row r="1468" spans="1:10" s="34" customFormat="1" hidden="1" x14ac:dyDescent="0.35">
      <c r="A1468" s="34">
        <v>2018</v>
      </c>
      <c r="B1468" s="34" t="s">
        <v>132</v>
      </c>
      <c r="C1468" s="34" t="str">
        <f>VLOOKUP(B1468,lookup!A:C,3,FALSE)</f>
        <v>Metropolitan Fire Authorities</v>
      </c>
      <c r="D1468" s="34" t="str">
        <f>VLOOKUP(B1468,lookup!A:D,4,FALSE)</f>
        <v>E31000045</v>
      </c>
      <c r="E1468" s="34" t="s">
        <v>168</v>
      </c>
      <c r="F1468" s="34" t="s">
        <v>149</v>
      </c>
      <c r="G1468" s="35">
        <v>0</v>
      </c>
      <c r="I1468" s="35">
        <v>0</v>
      </c>
      <c r="J1468" s="67">
        <f t="shared" si="11"/>
        <v>0</v>
      </c>
    </row>
    <row r="1469" spans="1:10" s="34" customFormat="1" hidden="1" x14ac:dyDescent="0.35">
      <c r="A1469" s="34">
        <v>2018</v>
      </c>
      <c r="B1469" s="34" t="s">
        <v>132</v>
      </c>
      <c r="C1469" s="34" t="str">
        <f>VLOOKUP(B1469,lookup!A:C,3,FALSE)</f>
        <v>Metropolitan Fire Authorities</v>
      </c>
      <c r="D1469" s="34" t="str">
        <f>VLOOKUP(B1469,lookup!A:D,4,FALSE)</f>
        <v>E31000045</v>
      </c>
      <c r="E1469" s="34" t="s">
        <v>177</v>
      </c>
      <c r="F1469" s="34" t="s">
        <v>149</v>
      </c>
      <c r="G1469" s="35">
        <v>47</v>
      </c>
      <c r="I1469" s="35">
        <v>47</v>
      </c>
      <c r="J1469" s="67">
        <f t="shared" si="11"/>
        <v>0</v>
      </c>
    </row>
    <row r="1470" spans="1:10" s="34" customFormat="1" hidden="1" x14ac:dyDescent="0.35">
      <c r="A1470" s="34">
        <v>2018</v>
      </c>
      <c r="B1470" s="34" t="s">
        <v>132</v>
      </c>
      <c r="C1470" s="34" t="str">
        <f>VLOOKUP(B1470,lookup!A:C,3,FALSE)</f>
        <v>Metropolitan Fire Authorities</v>
      </c>
      <c r="D1470" s="34" t="str">
        <f>VLOOKUP(B1470,lookup!A:D,4,FALSE)</f>
        <v>E31000045</v>
      </c>
      <c r="E1470" s="34" t="s">
        <v>169</v>
      </c>
      <c r="F1470" s="34" t="s">
        <v>150</v>
      </c>
      <c r="G1470" s="35">
        <v>0</v>
      </c>
      <c r="I1470" s="35">
        <v>0</v>
      </c>
      <c r="J1470" s="67">
        <f t="shared" si="11"/>
        <v>0</v>
      </c>
    </row>
    <row r="1471" spans="1:10" s="34" customFormat="1" hidden="1" x14ac:dyDescent="0.35">
      <c r="A1471" s="34">
        <v>2018</v>
      </c>
      <c r="B1471" s="34" t="s">
        <v>132</v>
      </c>
      <c r="C1471" s="34" t="str">
        <f>VLOOKUP(B1471,lookup!A:C,3,FALSE)</f>
        <v>Metropolitan Fire Authorities</v>
      </c>
      <c r="D1471" s="34" t="str">
        <f>VLOOKUP(B1471,lookup!A:D,4,FALSE)</f>
        <v>E31000045</v>
      </c>
      <c r="E1471" s="34" t="s">
        <v>170</v>
      </c>
      <c r="F1471" s="34" t="s">
        <v>150</v>
      </c>
      <c r="G1471" s="35">
        <v>0</v>
      </c>
      <c r="I1471" s="35">
        <v>0</v>
      </c>
      <c r="J1471" s="67">
        <f t="shared" si="11"/>
        <v>0</v>
      </c>
    </row>
    <row r="1472" spans="1:10" s="34" customFormat="1" hidden="1" x14ac:dyDescent="0.35">
      <c r="A1472" s="34">
        <v>2018</v>
      </c>
      <c r="B1472" s="34" t="s">
        <v>132</v>
      </c>
      <c r="C1472" s="34" t="str">
        <f>VLOOKUP(B1472,lookup!A:C,3,FALSE)</f>
        <v>Metropolitan Fire Authorities</v>
      </c>
      <c r="D1472" s="34" t="str">
        <f>VLOOKUP(B1472,lookup!A:D,4,FALSE)</f>
        <v>E31000045</v>
      </c>
      <c r="E1472" s="34" t="s">
        <v>168</v>
      </c>
      <c r="F1472" s="34" t="s">
        <v>150</v>
      </c>
      <c r="G1472" s="35">
        <v>0</v>
      </c>
      <c r="I1472" s="35">
        <v>0</v>
      </c>
      <c r="J1472" s="67">
        <f t="shared" si="11"/>
        <v>0</v>
      </c>
    </row>
    <row r="1473" spans="1:10" s="34" customFormat="1" hidden="1" x14ac:dyDescent="0.35">
      <c r="A1473" s="34">
        <v>2018</v>
      </c>
      <c r="B1473" s="34" t="s">
        <v>132</v>
      </c>
      <c r="C1473" s="34" t="str">
        <f>VLOOKUP(B1473,lookup!A:C,3,FALSE)</f>
        <v>Metropolitan Fire Authorities</v>
      </c>
      <c r="D1473" s="34" t="str">
        <f>VLOOKUP(B1473,lookup!A:D,4,FALSE)</f>
        <v>E31000045</v>
      </c>
      <c r="E1473" s="34" t="s">
        <v>177</v>
      </c>
      <c r="F1473" s="34" t="s">
        <v>150</v>
      </c>
      <c r="G1473" s="35">
        <v>315</v>
      </c>
      <c r="I1473" s="35">
        <v>315</v>
      </c>
      <c r="J1473" s="67">
        <f t="shared" si="11"/>
        <v>0</v>
      </c>
    </row>
    <row r="1474" spans="1:10" s="31" customFormat="1" hidden="1" x14ac:dyDescent="0.35">
      <c r="A1474" s="31">
        <v>2017</v>
      </c>
      <c r="B1474" s="31" t="s">
        <v>0</v>
      </c>
      <c r="C1474" s="31" t="str">
        <f>VLOOKUP(B1474,lookup!A:C,3,FALSE)</f>
        <v>Non Metropolitan Fire Authorities</v>
      </c>
      <c r="D1474" s="31" t="str">
        <f>VLOOKUP(B1474,lookup!A:D,4,FALSE)</f>
        <v>E31000001</v>
      </c>
      <c r="E1474" s="31" t="s">
        <v>169</v>
      </c>
      <c r="F1474" s="31" t="s">
        <v>156</v>
      </c>
      <c r="G1474" s="33">
        <v>1</v>
      </c>
      <c r="H1474" s="65">
        <v>466</v>
      </c>
      <c r="I1474" s="35">
        <v>1</v>
      </c>
      <c r="J1474" s="67">
        <f t="shared" si="11"/>
        <v>0</v>
      </c>
    </row>
    <row r="1475" spans="1:10" s="31" customFormat="1" hidden="1" x14ac:dyDescent="0.35">
      <c r="A1475" s="31">
        <v>2017</v>
      </c>
      <c r="B1475" s="31" t="s">
        <v>0</v>
      </c>
      <c r="C1475" s="31" t="str">
        <f>VLOOKUP(B1475,lookup!A:C,3,FALSE)</f>
        <v>Non Metropolitan Fire Authorities</v>
      </c>
      <c r="D1475" s="31" t="str">
        <f>VLOOKUP(B1475,lookup!A:D,4,FALSE)</f>
        <v>E31000001</v>
      </c>
      <c r="E1475" s="31" t="s">
        <v>170</v>
      </c>
      <c r="F1475" s="31" t="s">
        <v>156</v>
      </c>
      <c r="G1475" s="33">
        <v>297</v>
      </c>
      <c r="I1475" s="35">
        <v>297</v>
      </c>
      <c r="J1475" s="67">
        <f t="shared" si="11"/>
        <v>0</v>
      </c>
    </row>
    <row r="1476" spans="1:10" s="31" customFormat="1" hidden="1" x14ac:dyDescent="0.35">
      <c r="A1476" s="31">
        <v>2017</v>
      </c>
      <c r="B1476" s="31" t="s">
        <v>0</v>
      </c>
      <c r="C1476" s="31" t="str">
        <f>VLOOKUP(B1476,lookup!A:C,3,FALSE)</f>
        <v>Non Metropolitan Fire Authorities</v>
      </c>
      <c r="D1476" s="31" t="str">
        <f>VLOOKUP(B1476,lookup!A:D,4,FALSE)</f>
        <v>E31000001</v>
      </c>
      <c r="E1476" s="31" t="s">
        <v>168</v>
      </c>
      <c r="F1476" s="31" t="s">
        <v>156</v>
      </c>
      <c r="G1476" s="33">
        <v>3</v>
      </c>
      <c r="I1476" s="35">
        <v>3</v>
      </c>
      <c r="J1476" s="67">
        <f t="shared" si="11"/>
        <v>0</v>
      </c>
    </row>
    <row r="1477" spans="1:10" s="31" customFormat="1" hidden="1" x14ac:dyDescent="0.35">
      <c r="A1477" s="31">
        <v>2017</v>
      </c>
      <c r="B1477" s="31" t="s">
        <v>0</v>
      </c>
      <c r="C1477" s="31" t="str">
        <f>VLOOKUP(B1477,lookup!A:C,3,FALSE)</f>
        <v>Non Metropolitan Fire Authorities</v>
      </c>
      <c r="D1477" s="31" t="str">
        <f>VLOOKUP(B1477,lookup!A:D,4,FALSE)</f>
        <v>E31000001</v>
      </c>
      <c r="E1477" s="31" t="s">
        <v>167</v>
      </c>
      <c r="F1477" s="31" t="s">
        <v>156</v>
      </c>
      <c r="G1477" s="33">
        <v>188</v>
      </c>
      <c r="I1477" s="35">
        <v>188</v>
      </c>
      <c r="J1477" s="67">
        <f t="shared" si="11"/>
        <v>0</v>
      </c>
    </row>
    <row r="1478" spans="1:10" s="31" customFormat="1" hidden="1" x14ac:dyDescent="0.35">
      <c r="A1478" s="31">
        <v>2017</v>
      </c>
      <c r="B1478" s="31" t="s">
        <v>0</v>
      </c>
      <c r="C1478" s="31" t="str">
        <f>VLOOKUP(B1478,lookup!A:C,3,FALSE)</f>
        <v>Non Metropolitan Fire Authorities</v>
      </c>
      <c r="D1478" s="31" t="str">
        <f>VLOOKUP(B1478,lookup!A:D,4,FALSE)</f>
        <v>E31000001</v>
      </c>
      <c r="E1478" s="31" t="s">
        <v>169</v>
      </c>
      <c r="F1478" s="31" t="s">
        <v>157</v>
      </c>
      <c r="G1478" s="33">
        <v>1</v>
      </c>
      <c r="I1478" s="35">
        <v>1</v>
      </c>
      <c r="J1478" s="67">
        <f t="shared" si="11"/>
        <v>0</v>
      </c>
    </row>
    <row r="1479" spans="1:10" s="31" customFormat="1" hidden="1" x14ac:dyDescent="0.35">
      <c r="A1479" s="31">
        <v>2017</v>
      </c>
      <c r="B1479" s="31" t="s">
        <v>0</v>
      </c>
      <c r="C1479" s="31" t="str">
        <f>VLOOKUP(B1479,lookup!A:C,3,FALSE)</f>
        <v>Non Metropolitan Fire Authorities</v>
      </c>
      <c r="D1479" s="31" t="str">
        <f>VLOOKUP(B1479,lookup!A:D,4,FALSE)</f>
        <v>E31000001</v>
      </c>
      <c r="E1479" s="31" t="s">
        <v>170</v>
      </c>
      <c r="F1479" s="31" t="s">
        <v>157</v>
      </c>
      <c r="G1479" s="33">
        <v>167</v>
      </c>
      <c r="I1479" s="35">
        <v>167</v>
      </c>
      <c r="J1479" s="67">
        <f t="shared" si="11"/>
        <v>0</v>
      </c>
    </row>
    <row r="1480" spans="1:10" s="31" customFormat="1" hidden="1" x14ac:dyDescent="0.35">
      <c r="A1480" s="31">
        <v>2017</v>
      </c>
      <c r="B1480" s="31" t="s">
        <v>0</v>
      </c>
      <c r="C1480" s="31" t="str">
        <f>VLOOKUP(B1480,lookup!A:C,3,FALSE)</f>
        <v>Non Metropolitan Fire Authorities</v>
      </c>
      <c r="D1480" s="31" t="str">
        <f>VLOOKUP(B1480,lookup!A:D,4,FALSE)</f>
        <v>E31000001</v>
      </c>
      <c r="E1480" s="31" t="s">
        <v>168</v>
      </c>
      <c r="F1480" s="31" t="s">
        <v>157</v>
      </c>
      <c r="G1480" s="33">
        <v>2</v>
      </c>
      <c r="I1480" s="35">
        <v>2</v>
      </c>
      <c r="J1480" s="67">
        <f t="shared" si="11"/>
        <v>0</v>
      </c>
    </row>
    <row r="1481" spans="1:10" s="31" customFormat="1" hidden="1" x14ac:dyDescent="0.35">
      <c r="A1481" s="31">
        <v>2017</v>
      </c>
      <c r="B1481" s="31" t="s">
        <v>0</v>
      </c>
      <c r="C1481" s="31" t="str">
        <f>VLOOKUP(B1481,lookup!A:C,3,FALSE)</f>
        <v>Non Metropolitan Fire Authorities</v>
      </c>
      <c r="D1481" s="31" t="str">
        <f>VLOOKUP(B1481,lookup!A:D,4,FALSE)</f>
        <v>E31000001</v>
      </c>
      <c r="E1481" s="31" t="s">
        <v>167</v>
      </c>
      <c r="F1481" s="31" t="s">
        <v>157</v>
      </c>
      <c r="G1481" s="33">
        <v>46</v>
      </c>
      <c r="I1481" s="35">
        <v>46</v>
      </c>
      <c r="J1481" s="67">
        <f t="shared" si="11"/>
        <v>0</v>
      </c>
    </row>
    <row r="1482" spans="1:10" s="31" customFormat="1" hidden="1" x14ac:dyDescent="0.35">
      <c r="A1482" s="31">
        <v>2017</v>
      </c>
      <c r="B1482" s="31" t="s">
        <v>0</v>
      </c>
      <c r="C1482" s="31" t="str">
        <f>VLOOKUP(B1482,lookup!A:C,3,FALSE)</f>
        <v>Non Metropolitan Fire Authorities</v>
      </c>
      <c r="D1482" s="31" t="str">
        <f>VLOOKUP(B1482,lookup!A:D,4,FALSE)</f>
        <v>E31000001</v>
      </c>
      <c r="E1482" s="31" t="s">
        <v>169</v>
      </c>
      <c r="F1482" s="31" t="s">
        <v>149</v>
      </c>
      <c r="G1482" s="33">
        <v>0</v>
      </c>
      <c r="I1482" s="35">
        <v>0</v>
      </c>
      <c r="J1482" s="67">
        <f t="shared" si="11"/>
        <v>0</v>
      </c>
    </row>
    <row r="1483" spans="1:10" s="31" customFormat="1" hidden="1" x14ac:dyDescent="0.35">
      <c r="A1483" s="31">
        <v>2017</v>
      </c>
      <c r="B1483" s="31" t="s">
        <v>0</v>
      </c>
      <c r="C1483" s="31" t="str">
        <f>VLOOKUP(B1483,lookup!A:C,3,FALSE)</f>
        <v>Non Metropolitan Fire Authorities</v>
      </c>
      <c r="D1483" s="31" t="str">
        <f>VLOOKUP(B1483,lookup!A:D,4,FALSE)</f>
        <v>E31000001</v>
      </c>
      <c r="E1483" s="31" t="s">
        <v>170</v>
      </c>
      <c r="F1483" s="31" t="s">
        <v>149</v>
      </c>
      <c r="G1483" s="33">
        <v>21</v>
      </c>
      <c r="I1483" s="35">
        <v>21</v>
      </c>
      <c r="J1483" s="67">
        <f t="shared" si="11"/>
        <v>0</v>
      </c>
    </row>
    <row r="1484" spans="1:10" s="31" customFormat="1" hidden="1" x14ac:dyDescent="0.35">
      <c r="A1484" s="31">
        <v>2017</v>
      </c>
      <c r="B1484" s="31" t="s">
        <v>0</v>
      </c>
      <c r="C1484" s="31" t="str">
        <f>VLOOKUP(B1484,lookup!A:C,3,FALSE)</f>
        <v>Non Metropolitan Fire Authorities</v>
      </c>
      <c r="D1484" s="31" t="str">
        <f>VLOOKUP(B1484,lookup!A:D,4,FALSE)</f>
        <v>E31000001</v>
      </c>
      <c r="E1484" s="31" t="s">
        <v>168</v>
      </c>
      <c r="F1484" s="31" t="s">
        <v>149</v>
      </c>
      <c r="G1484" s="33">
        <v>0</v>
      </c>
      <c r="I1484" s="35">
        <v>0</v>
      </c>
      <c r="J1484" s="67">
        <f t="shared" si="11"/>
        <v>0</v>
      </c>
    </row>
    <row r="1485" spans="1:10" s="31" customFormat="1" hidden="1" x14ac:dyDescent="0.35">
      <c r="A1485" s="31">
        <v>2017</v>
      </c>
      <c r="B1485" s="31" t="s">
        <v>0</v>
      </c>
      <c r="C1485" s="31" t="str">
        <f>VLOOKUP(B1485,lookup!A:C,3,FALSE)</f>
        <v>Non Metropolitan Fire Authorities</v>
      </c>
      <c r="D1485" s="31" t="str">
        <f>VLOOKUP(B1485,lookup!A:D,4,FALSE)</f>
        <v>E31000001</v>
      </c>
      <c r="E1485" s="31" t="s">
        <v>167</v>
      </c>
      <c r="F1485" s="31" t="s">
        <v>149</v>
      </c>
      <c r="G1485" s="33">
        <v>19</v>
      </c>
      <c r="I1485" s="35">
        <v>19</v>
      </c>
      <c r="J1485" s="67">
        <f t="shared" si="11"/>
        <v>0</v>
      </c>
    </row>
    <row r="1486" spans="1:10" s="31" customFormat="1" hidden="1" x14ac:dyDescent="0.35">
      <c r="A1486" s="31">
        <v>2017</v>
      </c>
      <c r="B1486" s="31" t="s">
        <v>0</v>
      </c>
      <c r="C1486" s="31" t="str">
        <f>VLOOKUP(B1486,lookup!A:C,3,FALSE)</f>
        <v>Non Metropolitan Fire Authorities</v>
      </c>
      <c r="D1486" s="31" t="str">
        <f>VLOOKUP(B1486,lookup!A:D,4,FALSE)</f>
        <v>E31000001</v>
      </c>
      <c r="E1486" s="31" t="s">
        <v>169</v>
      </c>
      <c r="F1486" s="31" t="s">
        <v>150</v>
      </c>
      <c r="G1486" s="33">
        <v>2</v>
      </c>
      <c r="I1486" s="35">
        <v>2</v>
      </c>
      <c r="J1486" s="67">
        <f t="shared" si="11"/>
        <v>0</v>
      </c>
    </row>
    <row r="1487" spans="1:10" s="31" customFormat="1" hidden="1" x14ac:dyDescent="0.35">
      <c r="A1487" s="31">
        <v>2017</v>
      </c>
      <c r="B1487" s="31" t="s">
        <v>0</v>
      </c>
      <c r="C1487" s="31" t="str">
        <f>VLOOKUP(B1487,lookup!A:C,3,FALSE)</f>
        <v>Non Metropolitan Fire Authorities</v>
      </c>
      <c r="D1487" s="31" t="str">
        <f>VLOOKUP(B1487,lookup!A:D,4,FALSE)</f>
        <v>E31000001</v>
      </c>
      <c r="E1487" s="31" t="s">
        <v>170</v>
      </c>
      <c r="F1487" s="31" t="s">
        <v>150</v>
      </c>
      <c r="G1487" s="33">
        <v>92</v>
      </c>
      <c r="I1487" s="35">
        <v>92</v>
      </c>
      <c r="J1487" s="67">
        <f t="shared" si="11"/>
        <v>0</v>
      </c>
    </row>
    <row r="1488" spans="1:10" s="31" customFormat="1" hidden="1" x14ac:dyDescent="0.35">
      <c r="A1488" s="31">
        <v>2017</v>
      </c>
      <c r="B1488" s="31" t="s">
        <v>0</v>
      </c>
      <c r="C1488" s="31" t="str">
        <f>VLOOKUP(B1488,lookup!A:C,3,FALSE)</f>
        <v>Non Metropolitan Fire Authorities</v>
      </c>
      <c r="D1488" s="31" t="str">
        <f>VLOOKUP(B1488,lookup!A:D,4,FALSE)</f>
        <v>E31000001</v>
      </c>
      <c r="E1488" s="31" t="s">
        <v>168</v>
      </c>
      <c r="F1488" s="31" t="s">
        <v>150</v>
      </c>
      <c r="G1488" s="33">
        <v>1</v>
      </c>
      <c r="I1488" s="35">
        <v>1</v>
      </c>
      <c r="J1488" s="67">
        <f t="shared" si="11"/>
        <v>0</v>
      </c>
    </row>
    <row r="1489" spans="1:10" s="31" customFormat="1" hidden="1" x14ac:dyDescent="0.35">
      <c r="A1489" s="31">
        <v>2017</v>
      </c>
      <c r="B1489" s="31" t="s">
        <v>0</v>
      </c>
      <c r="C1489" s="31" t="str">
        <f>VLOOKUP(B1489,lookup!A:C,3,FALSE)</f>
        <v>Non Metropolitan Fire Authorities</v>
      </c>
      <c r="D1489" s="31" t="str">
        <f>VLOOKUP(B1489,lookup!A:D,4,FALSE)</f>
        <v>E31000001</v>
      </c>
      <c r="E1489" s="31" t="s">
        <v>167</v>
      </c>
      <c r="F1489" s="31" t="s">
        <v>150</v>
      </c>
      <c r="G1489" s="33">
        <v>32</v>
      </c>
      <c r="I1489" s="35">
        <v>32</v>
      </c>
      <c r="J1489" s="67">
        <f t="shared" si="11"/>
        <v>0</v>
      </c>
    </row>
    <row r="1490" spans="1:10" s="31" customFormat="1" hidden="1" x14ac:dyDescent="0.35">
      <c r="A1490" s="31">
        <v>2017</v>
      </c>
      <c r="B1490" s="31" t="s">
        <v>3</v>
      </c>
      <c r="C1490" s="31" t="str">
        <f>VLOOKUP(B1490,lookup!A:C,3,FALSE)</f>
        <v>Non Metropolitan Fire Authorities</v>
      </c>
      <c r="D1490" s="31" t="str">
        <f>VLOOKUP(B1490,lookup!A:D,4,FALSE)</f>
        <v>E31000002</v>
      </c>
      <c r="E1490" s="31" t="s">
        <v>169</v>
      </c>
      <c r="F1490" s="31" t="s">
        <v>156</v>
      </c>
      <c r="G1490" s="33">
        <v>2</v>
      </c>
      <c r="I1490" s="35">
        <v>2</v>
      </c>
      <c r="J1490" s="67">
        <f t="shared" si="11"/>
        <v>0</v>
      </c>
    </row>
    <row r="1491" spans="1:10" s="31" customFormat="1" hidden="1" x14ac:dyDescent="0.35">
      <c r="A1491" s="31">
        <v>2017</v>
      </c>
      <c r="B1491" s="31" t="s">
        <v>3</v>
      </c>
      <c r="C1491" s="31" t="str">
        <f>VLOOKUP(B1491,lookup!A:C,3,FALSE)</f>
        <v>Non Metropolitan Fire Authorities</v>
      </c>
      <c r="D1491" s="31" t="str">
        <f>VLOOKUP(B1491,lookup!A:D,4,FALSE)</f>
        <v>E31000002</v>
      </c>
      <c r="E1491" s="31" t="s">
        <v>170</v>
      </c>
      <c r="F1491" s="31" t="s">
        <v>156</v>
      </c>
      <c r="G1491" s="33">
        <v>219</v>
      </c>
      <c r="I1491" s="35">
        <v>219</v>
      </c>
      <c r="J1491" s="67">
        <f t="shared" si="11"/>
        <v>0</v>
      </c>
    </row>
    <row r="1492" spans="1:10" s="31" customFormat="1" hidden="1" x14ac:dyDescent="0.35">
      <c r="A1492" s="31">
        <v>2017</v>
      </c>
      <c r="B1492" s="31" t="s">
        <v>3</v>
      </c>
      <c r="C1492" s="31" t="str">
        <f>VLOOKUP(B1492,lookup!A:C,3,FALSE)</f>
        <v>Non Metropolitan Fire Authorities</v>
      </c>
      <c r="D1492" s="31" t="str">
        <f>VLOOKUP(B1492,lookup!A:D,4,FALSE)</f>
        <v>E31000002</v>
      </c>
      <c r="E1492" s="31" t="s">
        <v>168</v>
      </c>
      <c r="F1492" s="31" t="s">
        <v>156</v>
      </c>
      <c r="G1492" s="33">
        <v>4</v>
      </c>
      <c r="I1492" s="35">
        <v>4</v>
      </c>
      <c r="J1492" s="67">
        <f t="shared" si="11"/>
        <v>0</v>
      </c>
    </row>
    <row r="1493" spans="1:10" s="31" customFormat="1" hidden="1" x14ac:dyDescent="0.35">
      <c r="A1493" s="31">
        <v>2017</v>
      </c>
      <c r="B1493" s="31" t="s">
        <v>3</v>
      </c>
      <c r="C1493" s="31" t="str">
        <f>VLOOKUP(B1493,lookup!A:C,3,FALSE)</f>
        <v>Non Metropolitan Fire Authorities</v>
      </c>
      <c r="D1493" s="31" t="str">
        <f>VLOOKUP(B1493,lookup!A:D,4,FALSE)</f>
        <v>E31000002</v>
      </c>
      <c r="E1493" s="31" t="s">
        <v>167</v>
      </c>
      <c r="F1493" s="31" t="s">
        <v>156</v>
      </c>
      <c r="G1493" s="33">
        <v>54</v>
      </c>
      <c r="I1493" s="35">
        <v>54</v>
      </c>
      <c r="J1493" s="67">
        <f t="shared" si="11"/>
        <v>0</v>
      </c>
    </row>
    <row r="1494" spans="1:10" s="31" customFormat="1" hidden="1" x14ac:dyDescent="0.35">
      <c r="A1494" s="31">
        <v>2017</v>
      </c>
      <c r="B1494" s="31" t="s">
        <v>3</v>
      </c>
      <c r="C1494" s="31" t="str">
        <f>VLOOKUP(B1494,lookup!A:C,3,FALSE)</f>
        <v>Non Metropolitan Fire Authorities</v>
      </c>
      <c r="D1494" s="31" t="str">
        <f>VLOOKUP(B1494,lookup!A:D,4,FALSE)</f>
        <v>E31000002</v>
      </c>
      <c r="E1494" s="31" t="s">
        <v>169</v>
      </c>
      <c r="F1494" s="31" t="s">
        <v>157</v>
      </c>
      <c r="G1494" s="33">
        <v>1</v>
      </c>
      <c r="I1494" s="35">
        <v>1</v>
      </c>
      <c r="J1494" s="67">
        <f t="shared" si="11"/>
        <v>0</v>
      </c>
    </row>
    <row r="1495" spans="1:10" s="31" customFormat="1" hidden="1" x14ac:dyDescent="0.35">
      <c r="A1495" s="31">
        <v>2017</v>
      </c>
      <c r="B1495" s="31" t="s">
        <v>3</v>
      </c>
      <c r="C1495" s="31" t="str">
        <f>VLOOKUP(B1495,lookup!A:C,3,FALSE)</f>
        <v>Non Metropolitan Fire Authorities</v>
      </c>
      <c r="D1495" s="31" t="str">
        <f>VLOOKUP(B1495,lookup!A:D,4,FALSE)</f>
        <v>E31000002</v>
      </c>
      <c r="E1495" s="31" t="s">
        <v>170</v>
      </c>
      <c r="F1495" s="31" t="s">
        <v>157</v>
      </c>
      <c r="G1495" s="33">
        <v>117</v>
      </c>
      <c r="I1495" s="35">
        <v>117</v>
      </c>
      <c r="J1495" s="67">
        <f t="shared" si="11"/>
        <v>0</v>
      </c>
    </row>
    <row r="1496" spans="1:10" s="31" customFormat="1" hidden="1" x14ac:dyDescent="0.35">
      <c r="A1496" s="31">
        <v>2017</v>
      </c>
      <c r="B1496" s="31" t="s">
        <v>3</v>
      </c>
      <c r="C1496" s="31" t="str">
        <f>VLOOKUP(B1496,lookup!A:C,3,FALSE)</f>
        <v>Non Metropolitan Fire Authorities</v>
      </c>
      <c r="D1496" s="31" t="str">
        <f>VLOOKUP(B1496,lookup!A:D,4,FALSE)</f>
        <v>E31000002</v>
      </c>
      <c r="E1496" s="31" t="s">
        <v>168</v>
      </c>
      <c r="F1496" s="31" t="s">
        <v>157</v>
      </c>
      <c r="G1496" s="33">
        <v>1</v>
      </c>
      <c r="I1496" s="35">
        <v>1</v>
      </c>
      <c r="J1496" s="67">
        <f t="shared" si="11"/>
        <v>0</v>
      </c>
    </row>
    <row r="1497" spans="1:10" s="31" customFormat="1" hidden="1" x14ac:dyDescent="0.35">
      <c r="A1497" s="31">
        <v>2017</v>
      </c>
      <c r="B1497" s="31" t="s">
        <v>3</v>
      </c>
      <c r="C1497" s="31" t="str">
        <f>VLOOKUP(B1497,lookup!A:C,3,FALSE)</f>
        <v>Non Metropolitan Fire Authorities</v>
      </c>
      <c r="D1497" s="31" t="str">
        <f>VLOOKUP(B1497,lookup!A:D,4,FALSE)</f>
        <v>E31000002</v>
      </c>
      <c r="E1497" s="31" t="s">
        <v>167</v>
      </c>
      <c r="F1497" s="31" t="s">
        <v>157</v>
      </c>
      <c r="G1497" s="33">
        <v>29</v>
      </c>
      <c r="I1497" s="35">
        <v>29</v>
      </c>
      <c r="J1497" s="67">
        <f t="shared" si="11"/>
        <v>0</v>
      </c>
    </row>
    <row r="1498" spans="1:10" s="31" customFormat="1" hidden="1" x14ac:dyDescent="0.35">
      <c r="A1498" s="31">
        <v>2017</v>
      </c>
      <c r="B1498" s="31" t="s">
        <v>3</v>
      </c>
      <c r="C1498" s="31" t="str">
        <f>VLOOKUP(B1498,lookup!A:C,3,FALSE)</f>
        <v>Non Metropolitan Fire Authorities</v>
      </c>
      <c r="D1498" s="31" t="str">
        <f>VLOOKUP(B1498,lookup!A:D,4,FALSE)</f>
        <v>E31000002</v>
      </c>
      <c r="E1498" s="31" t="s">
        <v>169</v>
      </c>
      <c r="F1498" s="31" t="s">
        <v>149</v>
      </c>
      <c r="G1498" s="33">
        <v>0</v>
      </c>
      <c r="I1498" s="35">
        <v>0</v>
      </c>
      <c r="J1498" s="67">
        <f t="shared" si="11"/>
        <v>0</v>
      </c>
    </row>
    <row r="1499" spans="1:10" s="31" customFormat="1" hidden="1" x14ac:dyDescent="0.35">
      <c r="A1499" s="31">
        <v>2017</v>
      </c>
      <c r="B1499" s="31" t="s">
        <v>3</v>
      </c>
      <c r="C1499" s="31" t="str">
        <f>VLOOKUP(B1499,lookup!A:C,3,FALSE)</f>
        <v>Non Metropolitan Fire Authorities</v>
      </c>
      <c r="D1499" s="31" t="str">
        <f>VLOOKUP(B1499,lookup!A:D,4,FALSE)</f>
        <v>E31000002</v>
      </c>
      <c r="E1499" s="31" t="s">
        <v>170</v>
      </c>
      <c r="F1499" s="31" t="s">
        <v>149</v>
      </c>
      <c r="G1499" s="33">
        <v>24</v>
      </c>
      <c r="I1499" s="35">
        <v>24</v>
      </c>
      <c r="J1499" s="67">
        <f t="shared" si="11"/>
        <v>0</v>
      </c>
    </row>
    <row r="1500" spans="1:10" s="31" customFormat="1" hidden="1" x14ac:dyDescent="0.35">
      <c r="A1500" s="31">
        <v>2017</v>
      </c>
      <c r="B1500" s="31" t="s">
        <v>3</v>
      </c>
      <c r="C1500" s="31" t="str">
        <f>VLOOKUP(B1500,lookup!A:C,3,FALSE)</f>
        <v>Non Metropolitan Fire Authorities</v>
      </c>
      <c r="D1500" s="31" t="str">
        <f>VLOOKUP(B1500,lookup!A:D,4,FALSE)</f>
        <v>E31000002</v>
      </c>
      <c r="E1500" s="31" t="s">
        <v>168</v>
      </c>
      <c r="F1500" s="31" t="s">
        <v>149</v>
      </c>
      <c r="G1500" s="33">
        <v>1</v>
      </c>
      <c r="I1500" s="35">
        <v>1</v>
      </c>
      <c r="J1500" s="67">
        <f t="shared" si="11"/>
        <v>0</v>
      </c>
    </row>
    <row r="1501" spans="1:10" s="31" customFormat="1" hidden="1" x14ac:dyDescent="0.35">
      <c r="A1501" s="31">
        <v>2017</v>
      </c>
      <c r="B1501" s="31" t="s">
        <v>3</v>
      </c>
      <c r="C1501" s="31" t="str">
        <f>VLOOKUP(B1501,lookup!A:C,3,FALSE)</f>
        <v>Non Metropolitan Fire Authorities</v>
      </c>
      <c r="D1501" s="31" t="str">
        <f>VLOOKUP(B1501,lookup!A:D,4,FALSE)</f>
        <v>E31000002</v>
      </c>
      <c r="E1501" s="31" t="s">
        <v>167</v>
      </c>
      <c r="F1501" s="31" t="s">
        <v>149</v>
      </c>
      <c r="G1501" s="33">
        <v>0</v>
      </c>
      <c r="I1501" s="35">
        <v>0</v>
      </c>
      <c r="J1501" s="67">
        <f t="shared" si="11"/>
        <v>0</v>
      </c>
    </row>
    <row r="1502" spans="1:10" s="31" customFormat="1" hidden="1" x14ac:dyDescent="0.35">
      <c r="A1502" s="31">
        <v>2017</v>
      </c>
      <c r="B1502" s="31" t="s">
        <v>3</v>
      </c>
      <c r="C1502" s="31" t="str">
        <f>VLOOKUP(B1502,lookup!A:C,3,FALSE)</f>
        <v>Non Metropolitan Fire Authorities</v>
      </c>
      <c r="D1502" s="31" t="str">
        <f>VLOOKUP(B1502,lookup!A:D,4,FALSE)</f>
        <v>E31000002</v>
      </c>
      <c r="E1502" s="31" t="s">
        <v>169</v>
      </c>
      <c r="F1502" s="31" t="s">
        <v>150</v>
      </c>
      <c r="G1502" s="33">
        <v>0</v>
      </c>
      <c r="I1502" s="35">
        <v>0</v>
      </c>
      <c r="J1502" s="67">
        <f t="shared" si="11"/>
        <v>0</v>
      </c>
    </row>
    <row r="1503" spans="1:10" s="31" customFormat="1" hidden="1" x14ac:dyDescent="0.35">
      <c r="A1503" s="31">
        <v>2017</v>
      </c>
      <c r="B1503" s="31" t="s">
        <v>3</v>
      </c>
      <c r="C1503" s="31" t="str">
        <f>VLOOKUP(B1503,lookup!A:C,3,FALSE)</f>
        <v>Non Metropolitan Fire Authorities</v>
      </c>
      <c r="D1503" s="31" t="str">
        <f>VLOOKUP(B1503,lookup!A:D,4,FALSE)</f>
        <v>E31000002</v>
      </c>
      <c r="E1503" s="31" t="s">
        <v>170</v>
      </c>
      <c r="F1503" s="31" t="s">
        <v>150</v>
      </c>
      <c r="G1503" s="33">
        <v>123</v>
      </c>
      <c r="I1503" s="35">
        <v>123</v>
      </c>
      <c r="J1503" s="67">
        <f t="shared" si="11"/>
        <v>0</v>
      </c>
    </row>
    <row r="1504" spans="1:10" s="31" customFormat="1" hidden="1" x14ac:dyDescent="0.35">
      <c r="A1504" s="31">
        <v>2017</v>
      </c>
      <c r="B1504" s="31" t="s">
        <v>3</v>
      </c>
      <c r="C1504" s="31" t="str">
        <f>VLOOKUP(B1504,lookup!A:C,3,FALSE)</f>
        <v>Non Metropolitan Fire Authorities</v>
      </c>
      <c r="D1504" s="31" t="str">
        <f>VLOOKUP(B1504,lookup!A:D,4,FALSE)</f>
        <v>E31000002</v>
      </c>
      <c r="E1504" s="31" t="s">
        <v>168</v>
      </c>
      <c r="F1504" s="31" t="s">
        <v>150</v>
      </c>
      <c r="G1504" s="33">
        <v>0</v>
      </c>
      <c r="I1504" s="35">
        <v>0</v>
      </c>
      <c r="J1504" s="67">
        <f t="shared" si="11"/>
        <v>0</v>
      </c>
    </row>
    <row r="1505" spans="1:10" s="31" customFormat="1" hidden="1" x14ac:dyDescent="0.35">
      <c r="A1505" s="31">
        <v>2017</v>
      </c>
      <c r="B1505" s="31" t="s">
        <v>3</v>
      </c>
      <c r="C1505" s="31" t="str">
        <f>VLOOKUP(B1505,lookup!A:C,3,FALSE)</f>
        <v>Non Metropolitan Fire Authorities</v>
      </c>
      <c r="D1505" s="31" t="str">
        <f>VLOOKUP(B1505,lookup!A:D,4,FALSE)</f>
        <v>E31000002</v>
      </c>
      <c r="E1505" s="31" t="s">
        <v>167</v>
      </c>
      <c r="F1505" s="31" t="s">
        <v>150</v>
      </c>
      <c r="G1505" s="33">
        <v>15</v>
      </c>
      <c r="I1505" s="35">
        <v>15</v>
      </c>
      <c r="J1505" s="67">
        <f t="shared" si="11"/>
        <v>0</v>
      </c>
    </row>
    <row r="1506" spans="1:10" s="31" customFormat="1" hidden="1" x14ac:dyDescent="0.35">
      <c r="A1506" s="31">
        <v>2017</v>
      </c>
      <c r="B1506" s="31" t="s">
        <v>6</v>
      </c>
      <c r="C1506" s="31" t="str">
        <f>VLOOKUP(B1506,lookup!A:C,3,FALSE)</f>
        <v>Non Metropolitan Fire Authorities</v>
      </c>
      <c r="D1506" s="31" t="str">
        <f>VLOOKUP(B1506,lookup!A:D,4,FALSE)</f>
        <v>E31000003</v>
      </c>
      <c r="E1506" s="31" t="s">
        <v>169</v>
      </c>
      <c r="F1506" s="31" t="s">
        <v>156</v>
      </c>
      <c r="G1506" s="33">
        <v>0</v>
      </c>
      <c r="I1506" s="35">
        <v>0</v>
      </c>
      <c r="J1506" s="67">
        <f t="shared" si="11"/>
        <v>0</v>
      </c>
    </row>
    <row r="1507" spans="1:10" s="31" customFormat="1" hidden="1" x14ac:dyDescent="0.35">
      <c r="A1507" s="31">
        <v>2017</v>
      </c>
      <c r="B1507" s="31" t="s">
        <v>6</v>
      </c>
      <c r="C1507" s="31" t="str">
        <f>VLOOKUP(B1507,lookup!A:C,3,FALSE)</f>
        <v>Non Metropolitan Fire Authorities</v>
      </c>
      <c r="D1507" s="31" t="str">
        <f>VLOOKUP(B1507,lookup!A:D,4,FALSE)</f>
        <v>E31000003</v>
      </c>
      <c r="E1507" s="31" t="s">
        <v>170</v>
      </c>
      <c r="F1507" s="31" t="s">
        <v>156</v>
      </c>
      <c r="G1507" s="33">
        <v>0</v>
      </c>
      <c r="I1507" s="35">
        <v>0</v>
      </c>
      <c r="J1507" s="67">
        <f t="shared" ref="J1507:J1570" si="12">I1507-G1507</f>
        <v>0</v>
      </c>
    </row>
    <row r="1508" spans="1:10" s="31" customFormat="1" hidden="1" x14ac:dyDescent="0.35">
      <c r="A1508" s="31">
        <v>2017</v>
      </c>
      <c r="B1508" s="31" t="s">
        <v>6</v>
      </c>
      <c r="C1508" s="31" t="str">
        <f>VLOOKUP(B1508,lookup!A:C,3,FALSE)</f>
        <v>Non Metropolitan Fire Authorities</v>
      </c>
      <c r="D1508" s="31" t="str">
        <f>VLOOKUP(B1508,lookup!A:D,4,FALSE)</f>
        <v>E31000003</v>
      </c>
      <c r="E1508" s="31" t="s">
        <v>168</v>
      </c>
      <c r="F1508" s="31" t="s">
        <v>156</v>
      </c>
      <c r="G1508" s="33">
        <v>0</v>
      </c>
      <c r="I1508" s="35">
        <v>0</v>
      </c>
      <c r="J1508" s="67">
        <f t="shared" si="12"/>
        <v>0</v>
      </c>
    </row>
    <row r="1509" spans="1:10" s="31" customFormat="1" hidden="1" x14ac:dyDescent="0.35">
      <c r="A1509" s="31">
        <v>2017</v>
      </c>
      <c r="B1509" s="31" t="s">
        <v>6</v>
      </c>
      <c r="C1509" s="31" t="str">
        <f>VLOOKUP(B1509,lookup!A:C,3,FALSE)</f>
        <v>Non Metropolitan Fire Authorities</v>
      </c>
      <c r="D1509" s="31" t="str">
        <f>VLOOKUP(B1509,lookup!A:D,4,FALSE)</f>
        <v>E31000003</v>
      </c>
      <c r="E1509" s="31" t="s">
        <v>177</v>
      </c>
      <c r="F1509" s="31" t="s">
        <v>156</v>
      </c>
      <c r="G1509" s="33">
        <v>380</v>
      </c>
      <c r="I1509" s="35">
        <v>380</v>
      </c>
      <c r="J1509" s="67">
        <f t="shared" si="12"/>
        <v>0</v>
      </c>
    </row>
    <row r="1510" spans="1:10" s="31" customFormat="1" hidden="1" x14ac:dyDescent="0.35">
      <c r="A1510" s="31">
        <v>2017</v>
      </c>
      <c r="B1510" s="31" t="s">
        <v>6</v>
      </c>
      <c r="C1510" s="31" t="str">
        <f>VLOOKUP(B1510,lookup!A:C,3,FALSE)</f>
        <v>Non Metropolitan Fire Authorities</v>
      </c>
      <c r="D1510" s="31" t="str">
        <f>VLOOKUP(B1510,lookup!A:D,4,FALSE)</f>
        <v>E31000003</v>
      </c>
      <c r="E1510" s="31" t="s">
        <v>169</v>
      </c>
      <c r="F1510" s="31" t="s">
        <v>157</v>
      </c>
      <c r="G1510" s="33">
        <v>0</v>
      </c>
      <c r="I1510" s="35">
        <v>0</v>
      </c>
      <c r="J1510" s="67">
        <f t="shared" si="12"/>
        <v>0</v>
      </c>
    </row>
    <row r="1511" spans="1:10" s="31" customFormat="1" hidden="1" x14ac:dyDescent="0.35">
      <c r="A1511" s="31">
        <v>2017</v>
      </c>
      <c r="B1511" s="31" t="s">
        <v>6</v>
      </c>
      <c r="C1511" s="31" t="str">
        <f>VLOOKUP(B1511,lookup!A:C,3,FALSE)</f>
        <v>Non Metropolitan Fire Authorities</v>
      </c>
      <c r="D1511" s="31" t="str">
        <f>VLOOKUP(B1511,lookup!A:D,4,FALSE)</f>
        <v>E31000003</v>
      </c>
      <c r="E1511" s="31" t="s">
        <v>170</v>
      </c>
      <c r="F1511" s="31" t="s">
        <v>157</v>
      </c>
      <c r="G1511" s="33">
        <v>0</v>
      </c>
      <c r="I1511" s="35">
        <v>0</v>
      </c>
      <c r="J1511" s="67">
        <f t="shared" si="12"/>
        <v>0</v>
      </c>
    </row>
    <row r="1512" spans="1:10" s="31" customFormat="1" hidden="1" x14ac:dyDescent="0.35">
      <c r="A1512" s="31">
        <v>2017</v>
      </c>
      <c r="B1512" s="31" t="s">
        <v>6</v>
      </c>
      <c r="C1512" s="31" t="str">
        <f>VLOOKUP(B1512,lookup!A:C,3,FALSE)</f>
        <v>Non Metropolitan Fire Authorities</v>
      </c>
      <c r="D1512" s="31" t="str">
        <f>VLOOKUP(B1512,lookup!A:D,4,FALSE)</f>
        <v>E31000003</v>
      </c>
      <c r="E1512" s="31" t="s">
        <v>168</v>
      </c>
      <c r="F1512" s="31" t="s">
        <v>157</v>
      </c>
      <c r="G1512" s="33">
        <v>0</v>
      </c>
      <c r="I1512" s="35">
        <v>0</v>
      </c>
      <c r="J1512" s="67">
        <f t="shared" si="12"/>
        <v>0</v>
      </c>
    </row>
    <row r="1513" spans="1:10" s="31" customFormat="1" hidden="1" x14ac:dyDescent="0.35">
      <c r="A1513" s="31">
        <v>2017</v>
      </c>
      <c r="B1513" s="31" t="s">
        <v>6</v>
      </c>
      <c r="C1513" s="31" t="str">
        <f>VLOOKUP(B1513,lookup!A:C,3,FALSE)</f>
        <v>Non Metropolitan Fire Authorities</v>
      </c>
      <c r="D1513" s="31" t="str">
        <f>VLOOKUP(B1513,lookup!A:D,4,FALSE)</f>
        <v>E31000003</v>
      </c>
      <c r="E1513" s="31" t="s">
        <v>177</v>
      </c>
      <c r="F1513" s="31" t="s">
        <v>157</v>
      </c>
      <c r="G1513" s="33">
        <v>61</v>
      </c>
      <c r="I1513" s="35">
        <v>61</v>
      </c>
      <c r="J1513" s="67">
        <f t="shared" si="12"/>
        <v>0</v>
      </c>
    </row>
    <row r="1514" spans="1:10" s="31" customFormat="1" hidden="1" x14ac:dyDescent="0.35">
      <c r="A1514" s="31">
        <v>2017</v>
      </c>
      <c r="B1514" s="31" t="s">
        <v>6</v>
      </c>
      <c r="C1514" s="31" t="str">
        <f>VLOOKUP(B1514,lookup!A:C,3,FALSE)</f>
        <v>Non Metropolitan Fire Authorities</v>
      </c>
      <c r="D1514" s="31" t="str">
        <f>VLOOKUP(B1514,lookup!A:D,4,FALSE)</f>
        <v>E31000003</v>
      </c>
      <c r="E1514" s="31" t="s">
        <v>169</v>
      </c>
      <c r="F1514" s="31" t="s">
        <v>149</v>
      </c>
      <c r="G1514" s="33">
        <v>0</v>
      </c>
      <c r="I1514" s="35">
        <v>0</v>
      </c>
      <c r="J1514" s="67">
        <f t="shared" si="12"/>
        <v>0</v>
      </c>
    </row>
    <row r="1515" spans="1:10" s="31" customFormat="1" hidden="1" x14ac:dyDescent="0.35">
      <c r="A1515" s="31">
        <v>2017</v>
      </c>
      <c r="B1515" s="31" t="s">
        <v>6</v>
      </c>
      <c r="C1515" s="31" t="str">
        <f>VLOOKUP(B1515,lookup!A:C,3,FALSE)</f>
        <v>Non Metropolitan Fire Authorities</v>
      </c>
      <c r="D1515" s="31" t="str">
        <f>VLOOKUP(B1515,lookup!A:D,4,FALSE)</f>
        <v>E31000003</v>
      </c>
      <c r="E1515" s="31" t="s">
        <v>170</v>
      </c>
      <c r="F1515" s="31" t="s">
        <v>149</v>
      </c>
      <c r="G1515" s="33">
        <v>0</v>
      </c>
      <c r="I1515" s="35">
        <v>0</v>
      </c>
      <c r="J1515" s="67">
        <f t="shared" si="12"/>
        <v>0</v>
      </c>
    </row>
    <row r="1516" spans="1:10" s="31" customFormat="1" hidden="1" x14ac:dyDescent="0.35">
      <c r="A1516" s="31">
        <v>2017</v>
      </c>
      <c r="B1516" s="31" t="s">
        <v>6</v>
      </c>
      <c r="C1516" s="31" t="str">
        <f>VLOOKUP(B1516,lookup!A:C,3,FALSE)</f>
        <v>Non Metropolitan Fire Authorities</v>
      </c>
      <c r="D1516" s="31" t="str">
        <f>VLOOKUP(B1516,lookup!A:D,4,FALSE)</f>
        <v>E31000003</v>
      </c>
      <c r="E1516" s="31" t="s">
        <v>168</v>
      </c>
      <c r="F1516" s="31" t="s">
        <v>149</v>
      </c>
      <c r="G1516" s="33">
        <v>0</v>
      </c>
      <c r="I1516" s="35">
        <v>0</v>
      </c>
      <c r="J1516" s="67">
        <f t="shared" si="12"/>
        <v>0</v>
      </c>
    </row>
    <row r="1517" spans="1:10" s="31" customFormat="1" hidden="1" x14ac:dyDescent="0.35">
      <c r="A1517" s="31">
        <v>2017</v>
      </c>
      <c r="B1517" s="31" t="s">
        <v>6</v>
      </c>
      <c r="C1517" s="31" t="str">
        <f>VLOOKUP(B1517,lookup!A:C,3,FALSE)</f>
        <v>Non Metropolitan Fire Authorities</v>
      </c>
      <c r="D1517" s="31" t="str">
        <f>VLOOKUP(B1517,lookup!A:D,4,FALSE)</f>
        <v>E31000003</v>
      </c>
      <c r="E1517" s="31" t="s">
        <v>177</v>
      </c>
      <c r="F1517" s="31" t="s">
        <v>149</v>
      </c>
      <c r="G1517" s="33">
        <v>35</v>
      </c>
      <c r="I1517" s="35">
        <v>35</v>
      </c>
      <c r="J1517" s="67">
        <f t="shared" si="12"/>
        <v>0</v>
      </c>
    </row>
    <row r="1518" spans="1:10" s="31" customFormat="1" hidden="1" x14ac:dyDescent="0.35">
      <c r="A1518" s="31">
        <v>2017</v>
      </c>
      <c r="B1518" s="31" t="s">
        <v>6</v>
      </c>
      <c r="C1518" s="31" t="str">
        <f>VLOOKUP(B1518,lookup!A:C,3,FALSE)</f>
        <v>Non Metropolitan Fire Authorities</v>
      </c>
      <c r="D1518" s="31" t="str">
        <f>VLOOKUP(B1518,lookup!A:D,4,FALSE)</f>
        <v>E31000003</v>
      </c>
      <c r="E1518" s="31" t="s">
        <v>169</v>
      </c>
      <c r="F1518" s="31" t="s">
        <v>150</v>
      </c>
      <c r="G1518" s="33">
        <v>0</v>
      </c>
      <c r="I1518" s="35">
        <v>0</v>
      </c>
      <c r="J1518" s="67">
        <f t="shared" si="12"/>
        <v>0</v>
      </c>
    </row>
    <row r="1519" spans="1:10" s="31" customFormat="1" hidden="1" x14ac:dyDescent="0.35">
      <c r="A1519" s="31">
        <v>2017</v>
      </c>
      <c r="B1519" s="31" t="s">
        <v>6</v>
      </c>
      <c r="C1519" s="31" t="str">
        <f>VLOOKUP(B1519,lookup!A:C,3,FALSE)</f>
        <v>Non Metropolitan Fire Authorities</v>
      </c>
      <c r="D1519" s="31" t="str">
        <f>VLOOKUP(B1519,lookup!A:D,4,FALSE)</f>
        <v>E31000003</v>
      </c>
      <c r="E1519" s="31" t="s">
        <v>170</v>
      </c>
      <c r="F1519" s="31" t="s">
        <v>150</v>
      </c>
      <c r="G1519" s="33">
        <v>0</v>
      </c>
      <c r="I1519" s="35">
        <v>0</v>
      </c>
      <c r="J1519" s="67">
        <f t="shared" si="12"/>
        <v>0</v>
      </c>
    </row>
    <row r="1520" spans="1:10" s="31" customFormat="1" hidden="1" x14ac:dyDescent="0.35">
      <c r="A1520" s="31">
        <v>2017</v>
      </c>
      <c r="B1520" s="31" t="s">
        <v>6</v>
      </c>
      <c r="C1520" s="31" t="str">
        <f>VLOOKUP(B1520,lookup!A:C,3,FALSE)</f>
        <v>Non Metropolitan Fire Authorities</v>
      </c>
      <c r="D1520" s="31" t="str">
        <f>VLOOKUP(B1520,lookup!A:D,4,FALSE)</f>
        <v>E31000003</v>
      </c>
      <c r="E1520" s="31" t="s">
        <v>168</v>
      </c>
      <c r="F1520" s="31" t="s">
        <v>150</v>
      </c>
      <c r="G1520" s="33">
        <v>0</v>
      </c>
      <c r="I1520" s="35">
        <v>0</v>
      </c>
      <c r="J1520" s="67">
        <f t="shared" si="12"/>
        <v>0</v>
      </c>
    </row>
    <row r="1521" spans="1:10" s="31" customFormat="1" hidden="1" x14ac:dyDescent="0.35">
      <c r="A1521" s="31">
        <v>2017</v>
      </c>
      <c r="B1521" s="31" t="s">
        <v>6</v>
      </c>
      <c r="C1521" s="31" t="str">
        <f>VLOOKUP(B1521,lookup!A:C,3,FALSE)</f>
        <v>Non Metropolitan Fire Authorities</v>
      </c>
      <c r="D1521" s="31" t="str">
        <f>VLOOKUP(B1521,lookup!A:D,4,FALSE)</f>
        <v>E31000003</v>
      </c>
      <c r="E1521" s="31" t="s">
        <v>177</v>
      </c>
      <c r="F1521" s="31" t="s">
        <v>150</v>
      </c>
      <c r="G1521" s="33">
        <v>123</v>
      </c>
      <c r="I1521" s="35">
        <v>123</v>
      </c>
      <c r="J1521" s="67">
        <f t="shared" si="12"/>
        <v>0</v>
      </c>
    </row>
    <row r="1522" spans="1:10" s="31" customFormat="1" hidden="1" x14ac:dyDescent="0.35">
      <c r="A1522" s="31">
        <v>2017</v>
      </c>
      <c r="B1522" s="31" t="s">
        <v>9</v>
      </c>
      <c r="C1522" s="31" t="str">
        <f>VLOOKUP(B1522,lookup!A:C,3,FALSE)</f>
        <v>Non Metropolitan Fire Authorities</v>
      </c>
      <c r="D1522" s="31" t="str">
        <f>VLOOKUP(B1522,lookup!A:D,4,FALSE)</f>
        <v>E31000004</v>
      </c>
      <c r="E1522" s="31" t="s">
        <v>169</v>
      </c>
      <c r="F1522" s="31" t="s">
        <v>156</v>
      </c>
      <c r="G1522" s="33">
        <v>1</v>
      </c>
      <c r="I1522" s="35">
        <v>1</v>
      </c>
      <c r="J1522" s="67">
        <f t="shared" si="12"/>
        <v>0</v>
      </c>
    </row>
    <row r="1523" spans="1:10" s="31" customFormat="1" hidden="1" x14ac:dyDescent="0.35">
      <c r="A1523" s="31">
        <v>2017</v>
      </c>
      <c r="B1523" s="31" t="s">
        <v>9</v>
      </c>
      <c r="C1523" s="31" t="str">
        <f>VLOOKUP(B1523,lookup!A:C,3,FALSE)</f>
        <v>Non Metropolitan Fire Authorities</v>
      </c>
      <c r="D1523" s="31" t="str">
        <f>VLOOKUP(B1523,lookup!A:D,4,FALSE)</f>
        <v>E31000004</v>
      </c>
      <c r="E1523" s="31" t="s">
        <v>170</v>
      </c>
      <c r="F1523" s="31" t="s">
        <v>156</v>
      </c>
      <c r="G1523" s="33">
        <v>201</v>
      </c>
      <c r="I1523" s="35">
        <v>201</v>
      </c>
      <c r="J1523" s="67">
        <f t="shared" si="12"/>
        <v>0</v>
      </c>
    </row>
    <row r="1524" spans="1:10" s="31" customFormat="1" hidden="1" x14ac:dyDescent="0.35">
      <c r="A1524" s="31">
        <v>2017</v>
      </c>
      <c r="B1524" s="31" t="s">
        <v>9</v>
      </c>
      <c r="C1524" s="31" t="str">
        <f>VLOOKUP(B1524,lookup!A:C,3,FALSE)</f>
        <v>Non Metropolitan Fire Authorities</v>
      </c>
      <c r="D1524" s="31" t="str">
        <f>VLOOKUP(B1524,lookup!A:D,4,FALSE)</f>
        <v>E31000004</v>
      </c>
      <c r="E1524" s="31" t="s">
        <v>168</v>
      </c>
      <c r="F1524" s="31" t="s">
        <v>156</v>
      </c>
      <c r="G1524" s="33">
        <v>0</v>
      </c>
      <c r="I1524" s="35">
        <v>0</v>
      </c>
      <c r="J1524" s="67">
        <f t="shared" si="12"/>
        <v>0</v>
      </c>
    </row>
    <row r="1525" spans="1:10" s="31" customFormat="1" hidden="1" x14ac:dyDescent="0.35">
      <c r="A1525" s="31">
        <v>2017</v>
      </c>
      <c r="B1525" s="31" t="s">
        <v>9</v>
      </c>
      <c r="C1525" s="31" t="str">
        <f>VLOOKUP(B1525,lookup!A:C,3,FALSE)</f>
        <v>Non Metropolitan Fire Authorities</v>
      </c>
      <c r="D1525" s="31" t="str">
        <f>VLOOKUP(B1525,lookup!A:D,4,FALSE)</f>
        <v>E31000004</v>
      </c>
      <c r="E1525" s="31" t="s">
        <v>167</v>
      </c>
      <c r="F1525" s="31" t="s">
        <v>156</v>
      </c>
      <c r="G1525" s="33">
        <v>50</v>
      </c>
      <c r="I1525" s="35">
        <v>50</v>
      </c>
      <c r="J1525" s="67">
        <f t="shared" si="12"/>
        <v>0</v>
      </c>
    </row>
    <row r="1526" spans="1:10" s="31" customFormat="1" hidden="1" x14ac:dyDescent="0.35">
      <c r="A1526" s="31">
        <v>2017</v>
      </c>
      <c r="B1526" s="31" t="s">
        <v>9</v>
      </c>
      <c r="C1526" s="31" t="str">
        <f>VLOOKUP(B1526,lookup!A:C,3,FALSE)</f>
        <v>Non Metropolitan Fire Authorities</v>
      </c>
      <c r="D1526" s="31" t="str">
        <f>VLOOKUP(B1526,lookup!A:D,4,FALSE)</f>
        <v>E31000004</v>
      </c>
      <c r="E1526" s="31" t="s">
        <v>169</v>
      </c>
      <c r="F1526" s="31" t="s">
        <v>157</v>
      </c>
      <c r="G1526" s="33">
        <v>1</v>
      </c>
      <c r="I1526" s="35">
        <v>1</v>
      </c>
      <c r="J1526" s="67">
        <f t="shared" si="12"/>
        <v>0</v>
      </c>
    </row>
    <row r="1527" spans="1:10" s="31" customFormat="1" hidden="1" x14ac:dyDescent="0.35">
      <c r="A1527" s="31">
        <v>2017</v>
      </c>
      <c r="B1527" s="31" t="s">
        <v>9</v>
      </c>
      <c r="C1527" s="31" t="str">
        <f>VLOOKUP(B1527,lookup!A:C,3,FALSE)</f>
        <v>Non Metropolitan Fire Authorities</v>
      </c>
      <c r="D1527" s="31" t="str">
        <f>VLOOKUP(B1527,lookup!A:D,4,FALSE)</f>
        <v>E31000004</v>
      </c>
      <c r="E1527" s="31" t="s">
        <v>170</v>
      </c>
      <c r="F1527" s="31" t="s">
        <v>157</v>
      </c>
      <c r="G1527" s="33">
        <v>116</v>
      </c>
      <c r="I1527" s="35">
        <v>116</v>
      </c>
      <c r="J1527" s="67">
        <f t="shared" si="12"/>
        <v>0</v>
      </c>
    </row>
    <row r="1528" spans="1:10" s="31" customFormat="1" hidden="1" x14ac:dyDescent="0.35">
      <c r="A1528" s="31">
        <v>2017</v>
      </c>
      <c r="B1528" s="31" t="s">
        <v>9</v>
      </c>
      <c r="C1528" s="31" t="str">
        <f>VLOOKUP(B1528,lookup!A:C,3,FALSE)</f>
        <v>Non Metropolitan Fire Authorities</v>
      </c>
      <c r="D1528" s="31" t="str">
        <f>VLOOKUP(B1528,lookup!A:D,4,FALSE)</f>
        <v>E31000004</v>
      </c>
      <c r="E1528" s="31" t="s">
        <v>168</v>
      </c>
      <c r="F1528" s="31" t="s">
        <v>157</v>
      </c>
      <c r="G1528" s="33">
        <v>1</v>
      </c>
      <c r="I1528" s="35">
        <v>1</v>
      </c>
      <c r="J1528" s="67">
        <f t="shared" si="12"/>
        <v>0</v>
      </c>
    </row>
    <row r="1529" spans="1:10" s="31" customFormat="1" hidden="1" x14ac:dyDescent="0.35">
      <c r="A1529" s="31">
        <v>2017</v>
      </c>
      <c r="B1529" s="31" t="s">
        <v>9</v>
      </c>
      <c r="C1529" s="31" t="str">
        <f>VLOOKUP(B1529,lookup!A:C,3,FALSE)</f>
        <v>Non Metropolitan Fire Authorities</v>
      </c>
      <c r="D1529" s="31" t="str">
        <f>VLOOKUP(B1529,lookup!A:D,4,FALSE)</f>
        <v>E31000004</v>
      </c>
      <c r="E1529" s="31" t="s">
        <v>167</v>
      </c>
      <c r="F1529" s="31" t="s">
        <v>157</v>
      </c>
      <c r="G1529" s="33">
        <v>26</v>
      </c>
      <c r="I1529" s="35">
        <v>26</v>
      </c>
      <c r="J1529" s="67">
        <f t="shared" si="12"/>
        <v>0</v>
      </c>
    </row>
    <row r="1530" spans="1:10" s="31" customFormat="1" hidden="1" x14ac:dyDescent="0.35">
      <c r="A1530" s="31">
        <v>2017</v>
      </c>
      <c r="B1530" s="31" t="s">
        <v>9</v>
      </c>
      <c r="C1530" s="31" t="str">
        <f>VLOOKUP(B1530,lookup!A:C,3,FALSE)</f>
        <v>Non Metropolitan Fire Authorities</v>
      </c>
      <c r="D1530" s="31" t="str">
        <f>VLOOKUP(B1530,lookup!A:D,4,FALSE)</f>
        <v>E31000004</v>
      </c>
      <c r="E1530" s="31" t="s">
        <v>169</v>
      </c>
      <c r="F1530" s="31" t="s">
        <v>149</v>
      </c>
      <c r="G1530" s="33">
        <v>0</v>
      </c>
      <c r="I1530" s="35">
        <v>0</v>
      </c>
      <c r="J1530" s="67">
        <f t="shared" si="12"/>
        <v>0</v>
      </c>
    </row>
    <row r="1531" spans="1:10" s="31" customFormat="1" hidden="1" x14ac:dyDescent="0.35">
      <c r="A1531" s="31">
        <v>2017</v>
      </c>
      <c r="B1531" s="31" t="s">
        <v>9</v>
      </c>
      <c r="C1531" s="31" t="str">
        <f>VLOOKUP(B1531,lookup!A:C,3,FALSE)</f>
        <v>Non Metropolitan Fire Authorities</v>
      </c>
      <c r="D1531" s="31" t="str">
        <f>VLOOKUP(B1531,lookup!A:D,4,FALSE)</f>
        <v>E31000004</v>
      </c>
      <c r="E1531" s="31" t="s">
        <v>170</v>
      </c>
      <c r="F1531" s="31" t="s">
        <v>149</v>
      </c>
      <c r="G1531" s="33">
        <v>0</v>
      </c>
      <c r="I1531" s="35">
        <v>0</v>
      </c>
      <c r="J1531" s="67">
        <f t="shared" si="12"/>
        <v>0</v>
      </c>
    </row>
    <row r="1532" spans="1:10" s="31" customFormat="1" hidden="1" x14ac:dyDescent="0.35">
      <c r="A1532" s="31">
        <v>2017</v>
      </c>
      <c r="B1532" s="31" t="s">
        <v>9</v>
      </c>
      <c r="C1532" s="31" t="str">
        <f>VLOOKUP(B1532,lookup!A:C,3,FALSE)</f>
        <v>Non Metropolitan Fire Authorities</v>
      </c>
      <c r="D1532" s="31" t="str">
        <f>VLOOKUP(B1532,lookup!A:D,4,FALSE)</f>
        <v>E31000004</v>
      </c>
      <c r="E1532" s="31" t="s">
        <v>168</v>
      </c>
      <c r="F1532" s="31" t="s">
        <v>149</v>
      </c>
      <c r="G1532" s="33">
        <v>0</v>
      </c>
      <c r="I1532" s="35">
        <v>0</v>
      </c>
      <c r="J1532" s="67">
        <f t="shared" si="12"/>
        <v>0</v>
      </c>
    </row>
    <row r="1533" spans="1:10" s="31" customFormat="1" hidden="1" x14ac:dyDescent="0.35">
      <c r="A1533" s="31">
        <v>2017</v>
      </c>
      <c r="B1533" s="31" t="s">
        <v>9</v>
      </c>
      <c r="C1533" s="31" t="str">
        <f>VLOOKUP(B1533,lookup!A:C,3,FALSE)</f>
        <v>Non Metropolitan Fire Authorities</v>
      </c>
      <c r="D1533" s="31" t="str">
        <f>VLOOKUP(B1533,lookup!A:D,4,FALSE)</f>
        <v>E31000004</v>
      </c>
      <c r="E1533" s="31" t="s">
        <v>167</v>
      </c>
      <c r="F1533" s="31" t="s">
        <v>149</v>
      </c>
      <c r="G1533" s="33">
        <v>0</v>
      </c>
      <c r="I1533" s="35">
        <v>0</v>
      </c>
      <c r="J1533" s="67">
        <f t="shared" si="12"/>
        <v>0</v>
      </c>
    </row>
    <row r="1534" spans="1:10" s="31" customFormat="1" hidden="1" x14ac:dyDescent="0.35">
      <c r="A1534" s="31">
        <v>2017</v>
      </c>
      <c r="B1534" s="31" t="s">
        <v>9</v>
      </c>
      <c r="C1534" s="31" t="str">
        <f>VLOOKUP(B1534,lookup!A:C,3,FALSE)</f>
        <v>Non Metropolitan Fire Authorities</v>
      </c>
      <c r="D1534" s="31" t="str">
        <f>VLOOKUP(B1534,lookup!A:D,4,FALSE)</f>
        <v>E31000004</v>
      </c>
      <c r="E1534" s="31" t="s">
        <v>169</v>
      </c>
      <c r="F1534" s="31" t="s">
        <v>150</v>
      </c>
      <c r="G1534" s="33">
        <v>1</v>
      </c>
      <c r="I1534" s="35">
        <v>1</v>
      </c>
      <c r="J1534" s="67">
        <f t="shared" si="12"/>
        <v>0</v>
      </c>
    </row>
    <row r="1535" spans="1:10" s="31" customFormat="1" hidden="1" x14ac:dyDescent="0.35">
      <c r="A1535" s="31">
        <v>2017</v>
      </c>
      <c r="B1535" s="31" t="s">
        <v>9</v>
      </c>
      <c r="C1535" s="31" t="str">
        <f>VLOOKUP(B1535,lookup!A:C,3,FALSE)</f>
        <v>Non Metropolitan Fire Authorities</v>
      </c>
      <c r="D1535" s="31" t="str">
        <f>VLOOKUP(B1535,lookup!A:D,4,FALSE)</f>
        <v>E31000004</v>
      </c>
      <c r="E1535" s="31" t="s">
        <v>170</v>
      </c>
      <c r="F1535" s="31" t="s">
        <v>150</v>
      </c>
      <c r="G1535" s="33">
        <v>84</v>
      </c>
      <c r="I1535" s="35">
        <v>84</v>
      </c>
      <c r="J1535" s="67">
        <f t="shared" si="12"/>
        <v>0</v>
      </c>
    </row>
    <row r="1536" spans="1:10" s="31" customFormat="1" hidden="1" x14ac:dyDescent="0.35">
      <c r="A1536" s="31">
        <v>2017</v>
      </c>
      <c r="B1536" s="31" t="s">
        <v>9</v>
      </c>
      <c r="C1536" s="31" t="str">
        <f>VLOOKUP(B1536,lookup!A:C,3,FALSE)</f>
        <v>Non Metropolitan Fire Authorities</v>
      </c>
      <c r="D1536" s="31" t="str">
        <f>VLOOKUP(B1536,lookup!A:D,4,FALSE)</f>
        <v>E31000004</v>
      </c>
      <c r="E1536" s="31" t="s">
        <v>168</v>
      </c>
      <c r="F1536" s="31" t="s">
        <v>150</v>
      </c>
      <c r="G1536" s="33">
        <v>0</v>
      </c>
      <c r="I1536" s="35">
        <v>0</v>
      </c>
      <c r="J1536" s="67">
        <f t="shared" si="12"/>
        <v>0</v>
      </c>
    </row>
    <row r="1537" spans="1:10" s="31" customFormat="1" hidden="1" x14ac:dyDescent="0.35">
      <c r="A1537" s="31">
        <v>2017</v>
      </c>
      <c r="B1537" s="31" t="s">
        <v>9</v>
      </c>
      <c r="C1537" s="31" t="str">
        <f>VLOOKUP(B1537,lookup!A:C,3,FALSE)</f>
        <v>Non Metropolitan Fire Authorities</v>
      </c>
      <c r="D1537" s="31" t="str">
        <f>VLOOKUP(B1537,lookup!A:D,4,FALSE)</f>
        <v>E31000004</v>
      </c>
      <c r="E1537" s="31" t="s">
        <v>167</v>
      </c>
      <c r="F1537" s="31" t="s">
        <v>150</v>
      </c>
      <c r="G1537" s="33">
        <v>25</v>
      </c>
      <c r="I1537" s="35">
        <v>25</v>
      </c>
      <c r="J1537" s="67">
        <f t="shared" si="12"/>
        <v>0</v>
      </c>
    </row>
    <row r="1538" spans="1:10" s="31" customFormat="1" hidden="1" x14ac:dyDescent="0.35">
      <c r="A1538" s="31">
        <v>2017</v>
      </c>
      <c r="B1538" s="31" t="s">
        <v>12</v>
      </c>
      <c r="C1538" s="31" t="str">
        <f>VLOOKUP(B1538,lookup!A:C,3,FALSE)</f>
        <v>Non Metropolitan Fire Authorities</v>
      </c>
      <c r="D1538" s="31" t="str">
        <f>VLOOKUP(B1538,lookup!A:D,4,FALSE)</f>
        <v>E31000005</v>
      </c>
      <c r="E1538" s="31" t="s">
        <v>169</v>
      </c>
      <c r="F1538" s="31" t="s">
        <v>156</v>
      </c>
      <c r="G1538" s="33">
        <v>3</v>
      </c>
      <c r="I1538" s="35">
        <v>3</v>
      </c>
      <c r="J1538" s="67">
        <f t="shared" si="12"/>
        <v>0</v>
      </c>
    </row>
    <row r="1539" spans="1:10" s="31" customFormat="1" hidden="1" x14ac:dyDescent="0.35">
      <c r="A1539" s="31">
        <v>2017</v>
      </c>
      <c r="B1539" s="31" t="s">
        <v>12</v>
      </c>
      <c r="C1539" s="31" t="str">
        <f>VLOOKUP(B1539,lookup!A:C,3,FALSE)</f>
        <v>Non Metropolitan Fire Authorities</v>
      </c>
      <c r="D1539" s="31" t="str">
        <f>VLOOKUP(B1539,lookup!A:D,4,FALSE)</f>
        <v>E31000005</v>
      </c>
      <c r="E1539" s="31" t="s">
        <v>170</v>
      </c>
      <c r="F1539" s="31" t="s">
        <v>156</v>
      </c>
      <c r="G1539" s="33">
        <v>192</v>
      </c>
      <c r="I1539" s="35">
        <v>192</v>
      </c>
      <c r="J1539" s="67">
        <f t="shared" si="12"/>
        <v>0</v>
      </c>
    </row>
    <row r="1540" spans="1:10" s="31" customFormat="1" hidden="1" x14ac:dyDescent="0.35">
      <c r="A1540" s="31">
        <v>2017</v>
      </c>
      <c r="B1540" s="31" t="s">
        <v>12</v>
      </c>
      <c r="C1540" s="31" t="str">
        <f>VLOOKUP(B1540,lookup!A:C,3,FALSE)</f>
        <v>Non Metropolitan Fire Authorities</v>
      </c>
      <c r="D1540" s="31" t="str">
        <f>VLOOKUP(B1540,lookup!A:D,4,FALSE)</f>
        <v>E31000005</v>
      </c>
      <c r="E1540" s="31" t="s">
        <v>168</v>
      </c>
      <c r="F1540" s="31" t="s">
        <v>156</v>
      </c>
      <c r="G1540" s="33">
        <v>1</v>
      </c>
      <c r="I1540" s="35">
        <v>1</v>
      </c>
      <c r="J1540" s="67">
        <f t="shared" si="12"/>
        <v>0</v>
      </c>
    </row>
    <row r="1541" spans="1:10" s="31" customFormat="1" hidden="1" x14ac:dyDescent="0.35">
      <c r="A1541" s="31">
        <v>2017</v>
      </c>
      <c r="B1541" s="31" t="s">
        <v>12</v>
      </c>
      <c r="C1541" s="31" t="str">
        <f>VLOOKUP(B1541,lookup!A:C,3,FALSE)</f>
        <v>Non Metropolitan Fire Authorities</v>
      </c>
      <c r="D1541" s="31" t="str">
        <f>VLOOKUP(B1541,lookup!A:D,4,FALSE)</f>
        <v>E31000005</v>
      </c>
      <c r="E1541" s="31" t="s">
        <v>167</v>
      </c>
      <c r="F1541" s="31" t="s">
        <v>156</v>
      </c>
      <c r="G1541" s="33">
        <v>73</v>
      </c>
      <c r="I1541" s="35">
        <v>73</v>
      </c>
      <c r="J1541" s="67">
        <f t="shared" si="12"/>
        <v>0</v>
      </c>
    </row>
    <row r="1542" spans="1:10" s="31" customFormat="1" hidden="1" x14ac:dyDescent="0.35">
      <c r="A1542" s="31">
        <v>2017</v>
      </c>
      <c r="B1542" s="31" t="s">
        <v>12</v>
      </c>
      <c r="C1542" s="31" t="str">
        <f>VLOOKUP(B1542,lookup!A:C,3,FALSE)</f>
        <v>Non Metropolitan Fire Authorities</v>
      </c>
      <c r="D1542" s="31" t="str">
        <f>VLOOKUP(B1542,lookup!A:D,4,FALSE)</f>
        <v>E31000005</v>
      </c>
      <c r="E1542" s="31" t="s">
        <v>169</v>
      </c>
      <c r="F1542" s="31" t="s">
        <v>157</v>
      </c>
      <c r="G1542" s="33">
        <v>3</v>
      </c>
      <c r="I1542" s="35">
        <v>3</v>
      </c>
      <c r="J1542" s="67">
        <f t="shared" si="12"/>
        <v>0</v>
      </c>
    </row>
    <row r="1543" spans="1:10" s="31" customFormat="1" hidden="1" x14ac:dyDescent="0.35">
      <c r="A1543" s="31">
        <v>2017</v>
      </c>
      <c r="B1543" s="31" t="s">
        <v>12</v>
      </c>
      <c r="C1543" s="31" t="str">
        <f>VLOOKUP(B1543,lookup!A:C,3,FALSE)</f>
        <v>Non Metropolitan Fire Authorities</v>
      </c>
      <c r="D1543" s="31" t="str">
        <f>VLOOKUP(B1543,lookup!A:D,4,FALSE)</f>
        <v>E31000005</v>
      </c>
      <c r="E1543" s="31" t="s">
        <v>170</v>
      </c>
      <c r="F1543" s="31" t="s">
        <v>157</v>
      </c>
      <c r="G1543" s="33">
        <v>174</v>
      </c>
      <c r="I1543" s="35">
        <v>174</v>
      </c>
      <c r="J1543" s="67">
        <f t="shared" si="12"/>
        <v>0</v>
      </c>
    </row>
    <row r="1544" spans="1:10" s="31" customFormat="1" hidden="1" x14ac:dyDescent="0.35">
      <c r="A1544" s="31">
        <v>2017</v>
      </c>
      <c r="B1544" s="31" t="s">
        <v>12</v>
      </c>
      <c r="C1544" s="31" t="str">
        <f>VLOOKUP(B1544,lookup!A:C,3,FALSE)</f>
        <v>Non Metropolitan Fire Authorities</v>
      </c>
      <c r="D1544" s="31" t="str">
        <f>VLOOKUP(B1544,lookup!A:D,4,FALSE)</f>
        <v>E31000005</v>
      </c>
      <c r="E1544" s="31" t="s">
        <v>168</v>
      </c>
      <c r="F1544" s="31" t="s">
        <v>157</v>
      </c>
      <c r="G1544" s="33">
        <v>1</v>
      </c>
      <c r="I1544" s="35">
        <v>1</v>
      </c>
      <c r="J1544" s="67">
        <f t="shared" si="12"/>
        <v>0</v>
      </c>
    </row>
    <row r="1545" spans="1:10" s="31" customFormat="1" hidden="1" x14ac:dyDescent="0.35">
      <c r="A1545" s="31">
        <v>2017</v>
      </c>
      <c r="B1545" s="31" t="s">
        <v>12</v>
      </c>
      <c r="C1545" s="31" t="str">
        <f>VLOOKUP(B1545,lookup!A:C,3,FALSE)</f>
        <v>Non Metropolitan Fire Authorities</v>
      </c>
      <c r="D1545" s="31" t="str">
        <f>VLOOKUP(B1545,lookup!A:D,4,FALSE)</f>
        <v>E31000005</v>
      </c>
      <c r="E1545" s="31" t="s">
        <v>167</v>
      </c>
      <c r="F1545" s="31" t="s">
        <v>157</v>
      </c>
      <c r="G1545" s="33">
        <v>46</v>
      </c>
      <c r="I1545" s="35">
        <v>46</v>
      </c>
      <c r="J1545" s="67">
        <f t="shared" si="12"/>
        <v>0</v>
      </c>
    </row>
    <row r="1546" spans="1:10" s="31" customFormat="1" hidden="1" x14ac:dyDescent="0.35">
      <c r="A1546" s="31">
        <v>2017</v>
      </c>
      <c r="B1546" s="31" t="s">
        <v>12</v>
      </c>
      <c r="C1546" s="31" t="str">
        <f>VLOOKUP(B1546,lookup!A:C,3,FALSE)</f>
        <v>Non Metropolitan Fire Authorities</v>
      </c>
      <c r="D1546" s="31" t="str">
        <f>VLOOKUP(B1546,lookup!A:D,4,FALSE)</f>
        <v>E31000005</v>
      </c>
      <c r="E1546" s="31" t="s">
        <v>169</v>
      </c>
      <c r="F1546" s="31" t="s">
        <v>149</v>
      </c>
      <c r="G1546" s="33">
        <v>1</v>
      </c>
      <c r="I1546" s="35">
        <v>1</v>
      </c>
      <c r="J1546" s="67">
        <f t="shared" si="12"/>
        <v>0</v>
      </c>
    </row>
    <row r="1547" spans="1:10" s="31" customFormat="1" hidden="1" x14ac:dyDescent="0.35">
      <c r="A1547" s="31">
        <v>2017</v>
      </c>
      <c r="B1547" s="31" t="s">
        <v>12</v>
      </c>
      <c r="C1547" s="31" t="str">
        <f>VLOOKUP(B1547,lookup!A:C,3,FALSE)</f>
        <v>Non Metropolitan Fire Authorities</v>
      </c>
      <c r="D1547" s="31" t="str">
        <f>VLOOKUP(B1547,lookup!A:D,4,FALSE)</f>
        <v>E31000005</v>
      </c>
      <c r="E1547" s="31" t="s">
        <v>170</v>
      </c>
      <c r="F1547" s="31" t="s">
        <v>149</v>
      </c>
      <c r="G1547" s="33">
        <v>31</v>
      </c>
      <c r="I1547" s="35">
        <v>31</v>
      </c>
      <c r="J1547" s="67">
        <f t="shared" si="12"/>
        <v>0</v>
      </c>
    </row>
    <row r="1548" spans="1:10" s="31" customFormat="1" hidden="1" x14ac:dyDescent="0.35">
      <c r="A1548" s="31">
        <v>2017</v>
      </c>
      <c r="B1548" s="31" t="s">
        <v>12</v>
      </c>
      <c r="C1548" s="31" t="str">
        <f>VLOOKUP(B1548,lookup!A:C,3,FALSE)</f>
        <v>Non Metropolitan Fire Authorities</v>
      </c>
      <c r="D1548" s="31" t="str">
        <f>VLOOKUP(B1548,lookup!A:D,4,FALSE)</f>
        <v>E31000005</v>
      </c>
      <c r="E1548" s="31" t="s">
        <v>168</v>
      </c>
      <c r="F1548" s="31" t="s">
        <v>149</v>
      </c>
      <c r="G1548" s="33">
        <v>1</v>
      </c>
      <c r="I1548" s="35">
        <v>1</v>
      </c>
      <c r="J1548" s="67">
        <f t="shared" si="12"/>
        <v>0</v>
      </c>
    </row>
    <row r="1549" spans="1:10" s="31" customFormat="1" hidden="1" x14ac:dyDescent="0.35">
      <c r="A1549" s="31">
        <v>2017</v>
      </c>
      <c r="B1549" s="31" t="s">
        <v>12</v>
      </c>
      <c r="C1549" s="31" t="str">
        <f>VLOOKUP(B1549,lookup!A:C,3,FALSE)</f>
        <v>Non Metropolitan Fire Authorities</v>
      </c>
      <c r="D1549" s="31" t="str">
        <f>VLOOKUP(B1549,lookup!A:D,4,FALSE)</f>
        <v>E31000005</v>
      </c>
      <c r="E1549" s="31" t="s">
        <v>167</v>
      </c>
      <c r="F1549" s="31" t="s">
        <v>149</v>
      </c>
      <c r="G1549" s="33">
        <v>5</v>
      </c>
      <c r="I1549" s="35">
        <v>5</v>
      </c>
      <c r="J1549" s="67">
        <f t="shared" si="12"/>
        <v>0</v>
      </c>
    </row>
    <row r="1550" spans="1:10" s="31" customFormat="1" hidden="1" x14ac:dyDescent="0.35">
      <c r="A1550" s="31">
        <v>2017</v>
      </c>
      <c r="B1550" s="31" t="s">
        <v>12</v>
      </c>
      <c r="C1550" s="31" t="str">
        <f>VLOOKUP(B1550,lookup!A:C,3,FALSE)</f>
        <v>Non Metropolitan Fire Authorities</v>
      </c>
      <c r="D1550" s="31" t="str">
        <f>VLOOKUP(B1550,lookup!A:D,4,FALSE)</f>
        <v>E31000005</v>
      </c>
      <c r="E1550" s="31" t="s">
        <v>169</v>
      </c>
      <c r="F1550" s="31" t="s">
        <v>150</v>
      </c>
      <c r="G1550" s="33">
        <v>0</v>
      </c>
      <c r="I1550" s="35">
        <v>0</v>
      </c>
      <c r="J1550" s="67">
        <f t="shared" si="12"/>
        <v>0</v>
      </c>
    </row>
    <row r="1551" spans="1:10" s="31" customFormat="1" hidden="1" x14ac:dyDescent="0.35">
      <c r="A1551" s="31">
        <v>2017</v>
      </c>
      <c r="B1551" s="31" t="s">
        <v>12</v>
      </c>
      <c r="C1551" s="31" t="str">
        <f>VLOOKUP(B1551,lookup!A:C,3,FALSE)</f>
        <v>Non Metropolitan Fire Authorities</v>
      </c>
      <c r="D1551" s="31" t="str">
        <f>VLOOKUP(B1551,lookup!A:D,4,FALSE)</f>
        <v>E31000005</v>
      </c>
      <c r="E1551" s="31" t="s">
        <v>170</v>
      </c>
      <c r="F1551" s="31" t="s">
        <v>150</v>
      </c>
      <c r="G1551" s="33">
        <v>113</v>
      </c>
      <c r="I1551" s="35">
        <v>113</v>
      </c>
      <c r="J1551" s="67">
        <f t="shared" si="12"/>
        <v>0</v>
      </c>
    </row>
    <row r="1552" spans="1:10" s="31" customFormat="1" hidden="1" x14ac:dyDescent="0.35">
      <c r="A1552" s="31">
        <v>2017</v>
      </c>
      <c r="B1552" s="31" t="s">
        <v>12</v>
      </c>
      <c r="C1552" s="31" t="str">
        <f>VLOOKUP(B1552,lookup!A:C,3,FALSE)</f>
        <v>Non Metropolitan Fire Authorities</v>
      </c>
      <c r="D1552" s="31" t="str">
        <f>VLOOKUP(B1552,lookup!A:D,4,FALSE)</f>
        <v>E31000005</v>
      </c>
      <c r="E1552" s="31" t="s">
        <v>168</v>
      </c>
      <c r="F1552" s="31" t="s">
        <v>150</v>
      </c>
      <c r="G1552" s="33">
        <v>1</v>
      </c>
      <c r="I1552" s="35">
        <v>1</v>
      </c>
      <c r="J1552" s="67">
        <f t="shared" si="12"/>
        <v>0</v>
      </c>
    </row>
    <row r="1553" spans="1:10" s="31" customFormat="1" hidden="1" x14ac:dyDescent="0.35">
      <c r="A1553" s="31">
        <v>2017</v>
      </c>
      <c r="B1553" s="31" t="s">
        <v>12</v>
      </c>
      <c r="C1553" s="31" t="str">
        <f>VLOOKUP(B1553,lookup!A:C,3,FALSE)</f>
        <v>Non Metropolitan Fire Authorities</v>
      </c>
      <c r="D1553" s="31" t="str">
        <f>VLOOKUP(B1553,lookup!A:D,4,FALSE)</f>
        <v>E31000005</v>
      </c>
      <c r="E1553" s="31" t="s">
        <v>167</v>
      </c>
      <c r="F1553" s="31" t="s">
        <v>150</v>
      </c>
      <c r="G1553" s="33">
        <v>16</v>
      </c>
      <c r="I1553" s="35">
        <v>16</v>
      </c>
      <c r="J1553" s="67">
        <f t="shared" si="12"/>
        <v>0</v>
      </c>
    </row>
    <row r="1554" spans="1:10" s="31" customFormat="1" hidden="1" x14ac:dyDescent="0.35">
      <c r="A1554" s="31">
        <v>2017</v>
      </c>
      <c r="B1554" s="31" t="s">
        <v>15</v>
      </c>
      <c r="C1554" s="31" t="str">
        <f>VLOOKUP(B1554,lookup!A:C,3,FALSE)</f>
        <v>Non Metropolitan Fire Authorities</v>
      </c>
      <c r="D1554" s="31" t="str">
        <f>VLOOKUP(B1554,lookup!A:D,4,FALSE)</f>
        <v>E31000006</v>
      </c>
      <c r="E1554" s="31" t="s">
        <v>169</v>
      </c>
      <c r="F1554" s="31" t="s">
        <v>156</v>
      </c>
      <c r="G1554" s="33">
        <v>2</v>
      </c>
      <c r="I1554" s="35">
        <v>2</v>
      </c>
      <c r="J1554" s="67">
        <f t="shared" si="12"/>
        <v>0</v>
      </c>
    </row>
    <row r="1555" spans="1:10" s="31" customFormat="1" hidden="1" x14ac:dyDescent="0.35">
      <c r="A1555" s="31">
        <v>2017</v>
      </c>
      <c r="B1555" s="31" t="s">
        <v>15</v>
      </c>
      <c r="C1555" s="31" t="str">
        <f>VLOOKUP(B1555,lookup!A:C,3,FALSE)</f>
        <v>Non Metropolitan Fire Authorities</v>
      </c>
      <c r="D1555" s="31" t="str">
        <f>VLOOKUP(B1555,lookup!A:D,4,FALSE)</f>
        <v>E31000006</v>
      </c>
      <c r="E1555" s="31" t="s">
        <v>170</v>
      </c>
      <c r="F1555" s="31" t="s">
        <v>156</v>
      </c>
      <c r="G1555" s="33">
        <v>276</v>
      </c>
      <c r="I1555" s="35">
        <v>276</v>
      </c>
      <c r="J1555" s="67">
        <f t="shared" si="12"/>
        <v>0</v>
      </c>
    </row>
    <row r="1556" spans="1:10" s="31" customFormat="1" hidden="1" x14ac:dyDescent="0.35">
      <c r="A1556" s="31">
        <v>2017</v>
      </c>
      <c r="B1556" s="31" t="s">
        <v>15</v>
      </c>
      <c r="C1556" s="31" t="str">
        <f>VLOOKUP(B1556,lookup!A:C,3,FALSE)</f>
        <v>Non Metropolitan Fire Authorities</v>
      </c>
      <c r="D1556" s="31" t="str">
        <f>VLOOKUP(B1556,lookup!A:D,4,FALSE)</f>
        <v>E31000006</v>
      </c>
      <c r="E1556" s="31" t="s">
        <v>168</v>
      </c>
      <c r="F1556" s="31" t="s">
        <v>156</v>
      </c>
      <c r="G1556" s="33">
        <v>3</v>
      </c>
      <c r="I1556" s="35">
        <v>3</v>
      </c>
      <c r="J1556" s="67">
        <f t="shared" si="12"/>
        <v>0</v>
      </c>
    </row>
    <row r="1557" spans="1:10" s="31" customFormat="1" hidden="1" x14ac:dyDescent="0.35">
      <c r="A1557" s="31">
        <v>2017</v>
      </c>
      <c r="B1557" s="31" t="s">
        <v>15</v>
      </c>
      <c r="C1557" s="31" t="str">
        <f>VLOOKUP(B1557,lookup!A:C,3,FALSE)</f>
        <v>Non Metropolitan Fire Authorities</v>
      </c>
      <c r="D1557" s="31" t="str">
        <f>VLOOKUP(B1557,lookup!A:D,4,FALSE)</f>
        <v>E31000006</v>
      </c>
      <c r="E1557" s="31" t="s">
        <v>167</v>
      </c>
      <c r="F1557" s="31" t="s">
        <v>156</v>
      </c>
      <c r="G1557" s="33">
        <v>126</v>
      </c>
      <c r="I1557" s="35">
        <v>126</v>
      </c>
      <c r="J1557" s="67">
        <f t="shared" si="12"/>
        <v>0</v>
      </c>
    </row>
    <row r="1558" spans="1:10" s="31" customFormat="1" hidden="1" x14ac:dyDescent="0.35">
      <c r="A1558" s="31">
        <v>2017</v>
      </c>
      <c r="B1558" s="31" t="s">
        <v>15</v>
      </c>
      <c r="C1558" s="31" t="str">
        <f>VLOOKUP(B1558,lookup!A:C,3,FALSE)</f>
        <v>Non Metropolitan Fire Authorities</v>
      </c>
      <c r="D1558" s="31" t="str">
        <f>VLOOKUP(B1558,lookup!A:D,4,FALSE)</f>
        <v>E31000006</v>
      </c>
      <c r="E1558" s="31" t="s">
        <v>169</v>
      </c>
      <c r="F1558" s="31" t="s">
        <v>157</v>
      </c>
      <c r="G1558" s="33">
        <v>2</v>
      </c>
      <c r="I1558" s="35">
        <v>2</v>
      </c>
      <c r="J1558" s="67">
        <f t="shared" si="12"/>
        <v>0</v>
      </c>
    </row>
    <row r="1559" spans="1:10" s="31" customFormat="1" hidden="1" x14ac:dyDescent="0.35">
      <c r="A1559" s="31">
        <v>2017</v>
      </c>
      <c r="B1559" s="31" t="s">
        <v>15</v>
      </c>
      <c r="C1559" s="31" t="str">
        <f>VLOOKUP(B1559,lookup!A:C,3,FALSE)</f>
        <v>Non Metropolitan Fire Authorities</v>
      </c>
      <c r="D1559" s="31" t="str">
        <f>VLOOKUP(B1559,lookup!A:D,4,FALSE)</f>
        <v>E31000006</v>
      </c>
      <c r="E1559" s="31" t="s">
        <v>170</v>
      </c>
      <c r="F1559" s="31" t="s">
        <v>157</v>
      </c>
      <c r="G1559" s="33">
        <v>222</v>
      </c>
      <c r="I1559" s="35">
        <v>222</v>
      </c>
      <c r="J1559" s="67">
        <f t="shared" si="12"/>
        <v>0</v>
      </c>
    </row>
    <row r="1560" spans="1:10" s="31" customFormat="1" hidden="1" x14ac:dyDescent="0.35">
      <c r="A1560" s="31">
        <v>2017</v>
      </c>
      <c r="B1560" s="31" t="s">
        <v>15</v>
      </c>
      <c r="C1560" s="31" t="str">
        <f>VLOOKUP(B1560,lookup!A:C,3,FALSE)</f>
        <v>Non Metropolitan Fire Authorities</v>
      </c>
      <c r="D1560" s="31" t="str">
        <f>VLOOKUP(B1560,lookup!A:D,4,FALSE)</f>
        <v>E31000006</v>
      </c>
      <c r="E1560" s="31" t="s">
        <v>168</v>
      </c>
      <c r="F1560" s="31" t="s">
        <v>157</v>
      </c>
      <c r="G1560" s="33">
        <v>1</v>
      </c>
      <c r="I1560" s="35">
        <v>1</v>
      </c>
      <c r="J1560" s="67">
        <f t="shared" si="12"/>
        <v>0</v>
      </c>
    </row>
    <row r="1561" spans="1:10" s="31" customFormat="1" hidden="1" x14ac:dyDescent="0.35">
      <c r="A1561" s="31">
        <v>2017</v>
      </c>
      <c r="B1561" s="31" t="s">
        <v>15</v>
      </c>
      <c r="C1561" s="31" t="str">
        <f>VLOOKUP(B1561,lookup!A:C,3,FALSE)</f>
        <v>Non Metropolitan Fire Authorities</v>
      </c>
      <c r="D1561" s="31" t="str">
        <f>VLOOKUP(B1561,lookup!A:D,4,FALSE)</f>
        <v>E31000006</v>
      </c>
      <c r="E1561" s="31" t="s">
        <v>167</v>
      </c>
      <c r="F1561" s="31" t="s">
        <v>157</v>
      </c>
      <c r="G1561" s="33">
        <v>43</v>
      </c>
      <c r="I1561" s="35">
        <v>43</v>
      </c>
      <c r="J1561" s="67">
        <f t="shared" si="12"/>
        <v>0</v>
      </c>
    </row>
    <row r="1562" spans="1:10" s="31" customFormat="1" hidden="1" x14ac:dyDescent="0.35">
      <c r="A1562" s="31">
        <v>2017</v>
      </c>
      <c r="B1562" s="31" t="s">
        <v>15</v>
      </c>
      <c r="C1562" s="31" t="str">
        <f>VLOOKUP(B1562,lookup!A:C,3,FALSE)</f>
        <v>Non Metropolitan Fire Authorities</v>
      </c>
      <c r="D1562" s="31" t="str">
        <f>VLOOKUP(B1562,lookup!A:D,4,FALSE)</f>
        <v>E31000006</v>
      </c>
      <c r="E1562" s="31" t="s">
        <v>169</v>
      </c>
      <c r="F1562" s="31" t="s">
        <v>149</v>
      </c>
      <c r="G1562" s="33">
        <v>0</v>
      </c>
      <c r="I1562" s="35">
        <v>0</v>
      </c>
      <c r="J1562" s="67">
        <f t="shared" si="12"/>
        <v>0</v>
      </c>
    </row>
    <row r="1563" spans="1:10" s="31" customFormat="1" hidden="1" x14ac:dyDescent="0.35">
      <c r="A1563" s="31">
        <v>2017</v>
      </c>
      <c r="B1563" s="31" t="s">
        <v>15</v>
      </c>
      <c r="C1563" s="31" t="str">
        <f>VLOOKUP(B1563,lookup!A:C,3,FALSE)</f>
        <v>Non Metropolitan Fire Authorities</v>
      </c>
      <c r="D1563" s="31" t="str">
        <f>VLOOKUP(B1563,lookup!A:D,4,FALSE)</f>
        <v>E31000006</v>
      </c>
      <c r="E1563" s="31" t="s">
        <v>170</v>
      </c>
      <c r="F1563" s="31" t="s">
        <v>149</v>
      </c>
      <c r="G1563" s="33">
        <v>0</v>
      </c>
      <c r="I1563" s="35">
        <v>0</v>
      </c>
      <c r="J1563" s="67">
        <f t="shared" si="12"/>
        <v>0</v>
      </c>
    </row>
    <row r="1564" spans="1:10" s="31" customFormat="1" hidden="1" x14ac:dyDescent="0.35">
      <c r="A1564" s="31">
        <v>2017</v>
      </c>
      <c r="B1564" s="31" t="s">
        <v>15</v>
      </c>
      <c r="C1564" s="31" t="str">
        <f>VLOOKUP(B1564,lookup!A:C,3,FALSE)</f>
        <v>Non Metropolitan Fire Authorities</v>
      </c>
      <c r="D1564" s="31" t="str">
        <f>VLOOKUP(B1564,lookup!A:D,4,FALSE)</f>
        <v>E31000006</v>
      </c>
      <c r="E1564" s="31" t="s">
        <v>168</v>
      </c>
      <c r="F1564" s="31" t="s">
        <v>149</v>
      </c>
      <c r="G1564" s="33">
        <v>0</v>
      </c>
      <c r="I1564" s="35">
        <v>0</v>
      </c>
      <c r="J1564" s="67">
        <f t="shared" si="12"/>
        <v>0</v>
      </c>
    </row>
    <row r="1565" spans="1:10" s="31" customFormat="1" hidden="1" x14ac:dyDescent="0.35">
      <c r="A1565" s="31">
        <v>2017</v>
      </c>
      <c r="B1565" s="31" t="s">
        <v>15</v>
      </c>
      <c r="C1565" s="31" t="str">
        <f>VLOOKUP(B1565,lookup!A:C,3,FALSE)</f>
        <v>Non Metropolitan Fire Authorities</v>
      </c>
      <c r="D1565" s="31" t="str">
        <f>VLOOKUP(B1565,lookup!A:D,4,FALSE)</f>
        <v>E31000006</v>
      </c>
      <c r="E1565" s="31" t="s">
        <v>167</v>
      </c>
      <c r="F1565" s="31" t="s">
        <v>149</v>
      </c>
      <c r="G1565" s="33">
        <v>0</v>
      </c>
      <c r="I1565" s="35">
        <v>0</v>
      </c>
      <c r="J1565" s="67">
        <f t="shared" si="12"/>
        <v>0</v>
      </c>
    </row>
    <row r="1566" spans="1:10" s="31" customFormat="1" hidden="1" x14ac:dyDescent="0.35">
      <c r="A1566" s="31">
        <v>2017</v>
      </c>
      <c r="B1566" s="31" t="s">
        <v>15</v>
      </c>
      <c r="C1566" s="31" t="str">
        <f>VLOOKUP(B1566,lookup!A:C,3,FALSE)</f>
        <v>Non Metropolitan Fire Authorities</v>
      </c>
      <c r="D1566" s="31" t="str">
        <f>VLOOKUP(B1566,lookup!A:D,4,FALSE)</f>
        <v>E31000006</v>
      </c>
      <c r="E1566" s="31" t="s">
        <v>169</v>
      </c>
      <c r="F1566" s="31" t="s">
        <v>150</v>
      </c>
      <c r="G1566" s="33">
        <v>7</v>
      </c>
      <c r="I1566" s="35">
        <v>7</v>
      </c>
      <c r="J1566" s="67">
        <f t="shared" si="12"/>
        <v>0</v>
      </c>
    </row>
    <row r="1567" spans="1:10" s="31" customFormat="1" hidden="1" x14ac:dyDescent="0.35">
      <c r="A1567" s="31">
        <v>2017</v>
      </c>
      <c r="B1567" s="31" t="s">
        <v>15</v>
      </c>
      <c r="C1567" s="31" t="str">
        <f>VLOOKUP(B1567,lookup!A:C,3,FALSE)</f>
        <v>Non Metropolitan Fire Authorities</v>
      </c>
      <c r="D1567" s="31" t="str">
        <f>VLOOKUP(B1567,lookup!A:D,4,FALSE)</f>
        <v>E31000006</v>
      </c>
      <c r="E1567" s="31" t="s">
        <v>170</v>
      </c>
      <c r="F1567" s="31" t="s">
        <v>150</v>
      </c>
      <c r="G1567" s="33">
        <v>182</v>
      </c>
      <c r="I1567" s="35">
        <v>182</v>
      </c>
      <c r="J1567" s="67">
        <f t="shared" si="12"/>
        <v>0</v>
      </c>
    </row>
    <row r="1568" spans="1:10" s="31" customFormat="1" hidden="1" x14ac:dyDescent="0.35">
      <c r="A1568" s="31">
        <v>2017</v>
      </c>
      <c r="B1568" s="31" t="s">
        <v>15</v>
      </c>
      <c r="C1568" s="31" t="str">
        <f>VLOOKUP(B1568,lookup!A:C,3,FALSE)</f>
        <v>Non Metropolitan Fire Authorities</v>
      </c>
      <c r="D1568" s="31" t="str">
        <f>VLOOKUP(B1568,lookup!A:D,4,FALSE)</f>
        <v>E31000006</v>
      </c>
      <c r="E1568" s="31" t="s">
        <v>168</v>
      </c>
      <c r="F1568" s="31" t="s">
        <v>150</v>
      </c>
      <c r="G1568" s="33">
        <v>2</v>
      </c>
      <c r="I1568" s="35">
        <v>2</v>
      </c>
      <c r="J1568" s="67">
        <f t="shared" si="12"/>
        <v>0</v>
      </c>
    </row>
    <row r="1569" spans="1:10" s="31" customFormat="1" hidden="1" x14ac:dyDescent="0.35">
      <c r="A1569" s="31">
        <v>2017</v>
      </c>
      <c r="B1569" s="31" t="s">
        <v>15</v>
      </c>
      <c r="C1569" s="31" t="str">
        <f>VLOOKUP(B1569,lookup!A:C,3,FALSE)</f>
        <v>Non Metropolitan Fire Authorities</v>
      </c>
      <c r="D1569" s="31" t="str">
        <f>VLOOKUP(B1569,lookup!A:D,4,FALSE)</f>
        <v>E31000006</v>
      </c>
      <c r="E1569" s="31" t="s">
        <v>167</v>
      </c>
      <c r="F1569" s="31" t="s">
        <v>150</v>
      </c>
      <c r="G1569" s="33">
        <v>36</v>
      </c>
      <c r="I1569" s="35">
        <v>36</v>
      </c>
      <c r="J1569" s="67">
        <f t="shared" si="12"/>
        <v>0</v>
      </c>
    </row>
    <row r="1570" spans="1:10" s="31" customFormat="1" hidden="1" x14ac:dyDescent="0.35">
      <c r="A1570" s="31">
        <v>2017</v>
      </c>
      <c r="B1570" s="31" t="s">
        <v>18</v>
      </c>
      <c r="C1570" s="31" t="str">
        <f>VLOOKUP(B1570,lookup!A:C,3,FALSE)</f>
        <v>Non Metropolitan Fire Authorities</v>
      </c>
      <c r="D1570" s="31" t="str">
        <f>VLOOKUP(B1570,lookup!A:D,4,FALSE)</f>
        <v>E31000007</v>
      </c>
      <c r="E1570" s="31" t="s">
        <v>169</v>
      </c>
      <c r="F1570" s="31" t="s">
        <v>156</v>
      </c>
      <c r="G1570" s="33">
        <v>0</v>
      </c>
      <c r="I1570" s="35">
        <v>0</v>
      </c>
      <c r="J1570" s="67">
        <f t="shared" si="12"/>
        <v>0</v>
      </c>
    </row>
    <row r="1571" spans="1:10" s="31" customFormat="1" hidden="1" x14ac:dyDescent="0.35">
      <c r="A1571" s="31">
        <v>2017</v>
      </c>
      <c r="B1571" s="31" t="s">
        <v>18</v>
      </c>
      <c r="C1571" s="31" t="str">
        <f>VLOOKUP(B1571,lookup!A:C,3,FALSE)</f>
        <v>Non Metropolitan Fire Authorities</v>
      </c>
      <c r="D1571" s="31" t="str">
        <f>VLOOKUP(B1571,lookup!A:D,4,FALSE)</f>
        <v>E31000007</v>
      </c>
      <c r="E1571" s="31" t="s">
        <v>170</v>
      </c>
      <c r="F1571" s="31" t="s">
        <v>156</v>
      </c>
      <c r="G1571" s="33">
        <v>0</v>
      </c>
      <c r="I1571" s="35">
        <v>0</v>
      </c>
      <c r="J1571" s="67">
        <f t="shared" ref="J1571:J1634" si="13">I1571-G1571</f>
        <v>0</v>
      </c>
    </row>
    <row r="1572" spans="1:10" s="31" customFormat="1" hidden="1" x14ac:dyDescent="0.35">
      <c r="A1572" s="31">
        <v>2017</v>
      </c>
      <c r="B1572" s="31" t="s">
        <v>18</v>
      </c>
      <c r="C1572" s="31" t="str">
        <f>VLOOKUP(B1572,lookup!A:C,3,FALSE)</f>
        <v>Non Metropolitan Fire Authorities</v>
      </c>
      <c r="D1572" s="31" t="str">
        <f>VLOOKUP(B1572,lookup!A:D,4,FALSE)</f>
        <v>E31000007</v>
      </c>
      <c r="E1572" s="31" t="s">
        <v>168</v>
      </c>
      <c r="F1572" s="31" t="s">
        <v>156</v>
      </c>
      <c r="G1572" s="33">
        <v>0</v>
      </c>
      <c r="I1572" s="35">
        <v>0</v>
      </c>
      <c r="J1572" s="67">
        <f t="shared" si="13"/>
        <v>0</v>
      </c>
    </row>
    <row r="1573" spans="1:10" s="31" customFormat="1" hidden="1" x14ac:dyDescent="0.35">
      <c r="A1573" s="31">
        <v>2017</v>
      </c>
      <c r="B1573" s="31" t="s">
        <v>18</v>
      </c>
      <c r="C1573" s="31" t="str">
        <f>VLOOKUP(B1573,lookup!A:C,3,FALSE)</f>
        <v>Non Metropolitan Fire Authorities</v>
      </c>
      <c r="D1573" s="31" t="str">
        <f>VLOOKUP(B1573,lookup!A:D,4,FALSE)</f>
        <v>E31000007</v>
      </c>
      <c r="E1573" s="31" t="s">
        <v>177</v>
      </c>
      <c r="F1573" s="31" t="s">
        <v>156</v>
      </c>
      <c r="G1573" s="33">
        <v>329</v>
      </c>
      <c r="I1573" s="35">
        <v>329</v>
      </c>
      <c r="J1573" s="67">
        <f t="shared" si="13"/>
        <v>0</v>
      </c>
    </row>
    <row r="1574" spans="1:10" s="31" customFormat="1" hidden="1" x14ac:dyDescent="0.35">
      <c r="A1574" s="31">
        <v>2017</v>
      </c>
      <c r="B1574" s="31" t="s">
        <v>18</v>
      </c>
      <c r="C1574" s="31" t="str">
        <f>VLOOKUP(B1574,lookup!A:C,3,FALSE)</f>
        <v>Non Metropolitan Fire Authorities</v>
      </c>
      <c r="D1574" s="31" t="str">
        <f>VLOOKUP(B1574,lookup!A:D,4,FALSE)</f>
        <v>E31000007</v>
      </c>
      <c r="E1574" s="31" t="s">
        <v>169</v>
      </c>
      <c r="F1574" s="31" t="s">
        <v>157</v>
      </c>
      <c r="G1574" s="33">
        <v>0</v>
      </c>
      <c r="I1574" s="35">
        <v>0</v>
      </c>
      <c r="J1574" s="67">
        <f t="shared" si="13"/>
        <v>0</v>
      </c>
    </row>
    <row r="1575" spans="1:10" s="31" customFormat="1" hidden="1" x14ac:dyDescent="0.35">
      <c r="A1575" s="31">
        <v>2017</v>
      </c>
      <c r="B1575" s="31" t="s">
        <v>18</v>
      </c>
      <c r="C1575" s="31" t="str">
        <f>VLOOKUP(B1575,lookup!A:C,3,FALSE)</f>
        <v>Non Metropolitan Fire Authorities</v>
      </c>
      <c r="D1575" s="31" t="str">
        <f>VLOOKUP(B1575,lookup!A:D,4,FALSE)</f>
        <v>E31000007</v>
      </c>
      <c r="E1575" s="31" t="s">
        <v>170</v>
      </c>
      <c r="F1575" s="31" t="s">
        <v>157</v>
      </c>
      <c r="G1575" s="33">
        <v>0</v>
      </c>
      <c r="I1575" s="35">
        <v>0</v>
      </c>
      <c r="J1575" s="67">
        <f t="shared" si="13"/>
        <v>0</v>
      </c>
    </row>
    <row r="1576" spans="1:10" s="31" customFormat="1" hidden="1" x14ac:dyDescent="0.35">
      <c r="A1576" s="31">
        <v>2017</v>
      </c>
      <c r="B1576" s="31" t="s">
        <v>18</v>
      </c>
      <c r="C1576" s="31" t="str">
        <f>VLOOKUP(B1576,lookup!A:C,3,FALSE)</f>
        <v>Non Metropolitan Fire Authorities</v>
      </c>
      <c r="D1576" s="31" t="str">
        <f>VLOOKUP(B1576,lookup!A:D,4,FALSE)</f>
        <v>E31000007</v>
      </c>
      <c r="E1576" s="31" t="s">
        <v>168</v>
      </c>
      <c r="F1576" s="31" t="s">
        <v>157</v>
      </c>
      <c r="G1576" s="33">
        <v>0</v>
      </c>
      <c r="I1576" s="35">
        <v>0</v>
      </c>
      <c r="J1576" s="67">
        <f t="shared" si="13"/>
        <v>0</v>
      </c>
    </row>
    <row r="1577" spans="1:10" s="31" customFormat="1" hidden="1" x14ac:dyDescent="0.35">
      <c r="A1577" s="31">
        <v>2017</v>
      </c>
      <c r="B1577" s="31" t="s">
        <v>18</v>
      </c>
      <c r="C1577" s="31" t="str">
        <f>VLOOKUP(B1577,lookup!A:C,3,FALSE)</f>
        <v>Non Metropolitan Fire Authorities</v>
      </c>
      <c r="D1577" s="31" t="str">
        <f>VLOOKUP(B1577,lookup!A:D,4,FALSE)</f>
        <v>E31000007</v>
      </c>
      <c r="E1577" s="31" t="s">
        <v>177</v>
      </c>
      <c r="F1577" s="31" t="s">
        <v>157</v>
      </c>
      <c r="G1577" s="33">
        <v>116</v>
      </c>
      <c r="I1577" s="35">
        <v>116</v>
      </c>
      <c r="J1577" s="67">
        <f t="shared" si="13"/>
        <v>0</v>
      </c>
    </row>
    <row r="1578" spans="1:10" s="31" customFormat="1" hidden="1" x14ac:dyDescent="0.35">
      <c r="A1578" s="31">
        <v>2017</v>
      </c>
      <c r="B1578" s="31" t="s">
        <v>18</v>
      </c>
      <c r="C1578" s="31" t="str">
        <f>VLOOKUP(B1578,lookup!A:C,3,FALSE)</f>
        <v>Non Metropolitan Fire Authorities</v>
      </c>
      <c r="D1578" s="31" t="str">
        <f>VLOOKUP(B1578,lookup!A:D,4,FALSE)</f>
        <v>E31000007</v>
      </c>
      <c r="E1578" s="31" t="s">
        <v>169</v>
      </c>
      <c r="F1578" s="31" t="s">
        <v>149</v>
      </c>
      <c r="G1578" s="33">
        <v>0</v>
      </c>
      <c r="I1578" s="35">
        <v>0</v>
      </c>
      <c r="J1578" s="67">
        <f t="shared" si="13"/>
        <v>0</v>
      </c>
    </row>
    <row r="1579" spans="1:10" s="31" customFormat="1" hidden="1" x14ac:dyDescent="0.35">
      <c r="A1579" s="31">
        <v>2017</v>
      </c>
      <c r="B1579" s="31" t="s">
        <v>18</v>
      </c>
      <c r="C1579" s="31" t="str">
        <f>VLOOKUP(B1579,lookup!A:C,3,FALSE)</f>
        <v>Non Metropolitan Fire Authorities</v>
      </c>
      <c r="D1579" s="31" t="str">
        <f>VLOOKUP(B1579,lookup!A:D,4,FALSE)</f>
        <v>E31000007</v>
      </c>
      <c r="E1579" s="31" t="s">
        <v>170</v>
      </c>
      <c r="F1579" s="31" t="s">
        <v>149</v>
      </c>
      <c r="G1579" s="33">
        <v>0</v>
      </c>
      <c r="I1579" s="35">
        <v>0</v>
      </c>
      <c r="J1579" s="67">
        <f t="shared" si="13"/>
        <v>0</v>
      </c>
    </row>
    <row r="1580" spans="1:10" s="31" customFormat="1" hidden="1" x14ac:dyDescent="0.35">
      <c r="A1580" s="31">
        <v>2017</v>
      </c>
      <c r="B1580" s="31" t="s">
        <v>18</v>
      </c>
      <c r="C1580" s="31" t="str">
        <f>VLOOKUP(B1580,lookup!A:C,3,FALSE)</f>
        <v>Non Metropolitan Fire Authorities</v>
      </c>
      <c r="D1580" s="31" t="str">
        <f>VLOOKUP(B1580,lookup!A:D,4,FALSE)</f>
        <v>E31000007</v>
      </c>
      <c r="E1580" s="31" t="s">
        <v>168</v>
      </c>
      <c r="F1580" s="31" t="s">
        <v>149</v>
      </c>
      <c r="G1580" s="33">
        <v>0</v>
      </c>
      <c r="I1580" s="35">
        <v>0</v>
      </c>
      <c r="J1580" s="67">
        <f t="shared" si="13"/>
        <v>0</v>
      </c>
    </row>
    <row r="1581" spans="1:10" s="31" customFormat="1" hidden="1" x14ac:dyDescent="0.35">
      <c r="A1581" s="31">
        <v>2017</v>
      </c>
      <c r="B1581" s="31" t="s">
        <v>18</v>
      </c>
      <c r="C1581" s="31" t="str">
        <f>VLOOKUP(B1581,lookup!A:C,3,FALSE)</f>
        <v>Non Metropolitan Fire Authorities</v>
      </c>
      <c r="D1581" s="31" t="str">
        <f>VLOOKUP(B1581,lookup!A:D,4,FALSE)</f>
        <v>E31000007</v>
      </c>
      <c r="E1581" s="31" t="s">
        <v>177</v>
      </c>
      <c r="F1581" s="31" t="s">
        <v>149</v>
      </c>
      <c r="G1581" s="33">
        <v>21</v>
      </c>
      <c r="I1581" s="35">
        <v>21</v>
      </c>
      <c r="J1581" s="67">
        <f t="shared" si="13"/>
        <v>0</v>
      </c>
    </row>
    <row r="1582" spans="1:10" s="31" customFormat="1" hidden="1" x14ac:dyDescent="0.35">
      <c r="A1582" s="31">
        <v>2017</v>
      </c>
      <c r="B1582" s="31" t="s">
        <v>18</v>
      </c>
      <c r="C1582" s="31" t="str">
        <f>VLOOKUP(B1582,lookup!A:C,3,FALSE)</f>
        <v>Non Metropolitan Fire Authorities</v>
      </c>
      <c r="D1582" s="31" t="str">
        <f>VLOOKUP(B1582,lookup!A:D,4,FALSE)</f>
        <v>E31000007</v>
      </c>
      <c r="E1582" s="31" t="s">
        <v>169</v>
      </c>
      <c r="F1582" s="31" t="s">
        <v>150</v>
      </c>
      <c r="G1582" s="33">
        <v>0</v>
      </c>
      <c r="I1582" s="35">
        <v>0</v>
      </c>
      <c r="J1582" s="67">
        <f t="shared" si="13"/>
        <v>0</v>
      </c>
    </row>
    <row r="1583" spans="1:10" s="31" customFormat="1" hidden="1" x14ac:dyDescent="0.35">
      <c r="A1583" s="31">
        <v>2017</v>
      </c>
      <c r="B1583" s="31" t="s">
        <v>18</v>
      </c>
      <c r="C1583" s="31" t="str">
        <f>VLOOKUP(B1583,lookup!A:C,3,FALSE)</f>
        <v>Non Metropolitan Fire Authorities</v>
      </c>
      <c r="D1583" s="31" t="str">
        <f>VLOOKUP(B1583,lookup!A:D,4,FALSE)</f>
        <v>E31000007</v>
      </c>
      <c r="E1583" s="31" t="s">
        <v>170</v>
      </c>
      <c r="F1583" s="31" t="s">
        <v>150</v>
      </c>
      <c r="G1583" s="33">
        <v>0</v>
      </c>
      <c r="I1583" s="35">
        <v>0</v>
      </c>
      <c r="J1583" s="67">
        <f t="shared" si="13"/>
        <v>0</v>
      </c>
    </row>
    <row r="1584" spans="1:10" s="31" customFormat="1" hidden="1" x14ac:dyDescent="0.35">
      <c r="A1584" s="31">
        <v>2017</v>
      </c>
      <c r="B1584" s="31" t="s">
        <v>18</v>
      </c>
      <c r="C1584" s="31" t="str">
        <f>VLOOKUP(B1584,lookup!A:C,3,FALSE)</f>
        <v>Non Metropolitan Fire Authorities</v>
      </c>
      <c r="D1584" s="31" t="str">
        <f>VLOOKUP(B1584,lookup!A:D,4,FALSE)</f>
        <v>E31000007</v>
      </c>
      <c r="E1584" s="31" t="s">
        <v>168</v>
      </c>
      <c r="F1584" s="31" t="s">
        <v>150</v>
      </c>
      <c r="G1584" s="33">
        <v>0</v>
      </c>
      <c r="I1584" s="35">
        <v>0</v>
      </c>
      <c r="J1584" s="67">
        <f t="shared" si="13"/>
        <v>0</v>
      </c>
    </row>
    <row r="1585" spans="1:10" s="31" customFormat="1" hidden="1" x14ac:dyDescent="0.35">
      <c r="A1585" s="31">
        <v>2017</v>
      </c>
      <c r="B1585" s="31" t="s">
        <v>18</v>
      </c>
      <c r="C1585" s="31" t="str">
        <f>VLOOKUP(B1585,lookup!A:C,3,FALSE)</f>
        <v>Non Metropolitan Fire Authorities</v>
      </c>
      <c r="D1585" s="31" t="str">
        <f>VLOOKUP(B1585,lookup!A:D,4,FALSE)</f>
        <v>E31000007</v>
      </c>
      <c r="E1585" s="31" t="s">
        <v>177</v>
      </c>
      <c r="F1585" s="31" t="s">
        <v>150</v>
      </c>
      <c r="G1585" s="33">
        <v>122</v>
      </c>
      <c r="I1585" s="35">
        <v>122</v>
      </c>
      <c r="J1585" s="67">
        <f t="shared" si="13"/>
        <v>0</v>
      </c>
    </row>
    <row r="1586" spans="1:10" s="31" customFormat="1" hidden="1" x14ac:dyDescent="0.35">
      <c r="A1586" s="31">
        <v>2017</v>
      </c>
      <c r="B1586" s="31" t="s">
        <v>21</v>
      </c>
      <c r="C1586" s="31" t="str">
        <f>VLOOKUP(B1586,lookup!A:C,3,FALSE)</f>
        <v>Non Metropolitan Fire Authorities</v>
      </c>
      <c r="D1586" s="31" t="str">
        <f>VLOOKUP(B1586,lookup!A:D,4,FALSE)</f>
        <v>E31000008</v>
      </c>
      <c r="E1586" s="31" t="s">
        <v>169</v>
      </c>
      <c r="F1586" s="31" t="s">
        <v>156</v>
      </c>
      <c r="G1586" s="33">
        <v>0</v>
      </c>
      <c r="I1586" s="35">
        <v>0</v>
      </c>
      <c r="J1586" s="67">
        <f t="shared" si="13"/>
        <v>0</v>
      </c>
    </row>
    <row r="1587" spans="1:10" s="31" customFormat="1" hidden="1" x14ac:dyDescent="0.35">
      <c r="A1587" s="31">
        <v>2017</v>
      </c>
      <c r="B1587" s="31" t="s">
        <v>21</v>
      </c>
      <c r="C1587" s="31" t="str">
        <f>VLOOKUP(B1587,lookup!A:C,3,FALSE)</f>
        <v>Non Metropolitan Fire Authorities</v>
      </c>
      <c r="D1587" s="31" t="str">
        <f>VLOOKUP(B1587,lookup!A:D,4,FALSE)</f>
        <v>E31000008</v>
      </c>
      <c r="E1587" s="31" t="s">
        <v>170</v>
      </c>
      <c r="F1587" s="31" t="s">
        <v>156</v>
      </c>
      <c r="G1587" s="33">
        <v>45</v>
      </c>
      <c r="I1587" s="35">
        <v>45</v>
      </c>
      <c r="J1587" s="67">
        <f t="shared" si="13"/>
        <v>0</v>
      </c>
    </row>
    <row r="1588" spans="1:10" s="31" customFormat="1" hidden="1" x14ac:dyDescent="0.35">
      <c r="A1588" s="31">
        <v>2017</v>
      </c>
      <c r="B1588" s="31" t="s">
        <v>21</v>
      </c>
      <c r="C1588" s="31" t="str">
        <f>VLOOKUP(B1588,lookup!A:C,3,FALSE)</f>
        <v>Non Metropolitan Fire Authorities</v>
      </c>
      <c r="D1588" s="31" t="str">
        <f>VLOOKUP(B1588,lookup!A:D,4,FALSE)</f>
        <v>E31000008</v>
      </c>
      <c r="E1588" s="31" t="s">
        <v>168</v>
      </c>
      <c r="F1588" s="31" t="s">
        <v>156</v>
      </c>
      <c r="G1588" s="33">
        <v>0</v>
      </c>
      <c r="I1588" s="35">
        <v>0</v>
      </c>
      <c r="J1588" s="67">
        <f t="shared" si="13"/>
        <v>0</v>
      </c>
    </row>
    <row r="1589" spans="1:10" s="31" customFormat="1" hidden="1" x14ac:dyDescent="0.35">
      <c r="A1589" s="31">
        <v>2017</v>
      </c>
      <c r="B1589" s="31" t="s">
        <v>21</v>
      </c>
      <c r="C1589" s="31" t="str">
        <f>VLOOKUP(B1589,lookup!A:C,3,FALSE)</f>
        <v>Non Metropolitan Fire Authorities</v>
      </c>
      <c r="D1589" s="31" t="str">
        <f>VLOOKUP(B1589,lookup!A:D,4,FALSE)</f>
        <v>E31000008</v>
      </c>
      <c r="E1589" s="31" t="s">
        <v>167</v>
      </c>
      <c r="F1589" s="31" t="s">
        <v>156</v>
      </c>
      <c r="G1589" s="33">
        <v>141</v>
      </c>
      <c r="I1589" s="35">
        <v>141</v>
      </c>
      <c r="J1589" s="67">
        <f t="shared" si="13"/>
        <v>0</v>
      </c>
    </row>
    <row r="1590" spans="1:10" s="31" customFormat="1" hidden="1" x14ac:dyDescent="0.35">
      <c r="A1590" s="31">
        <v>2017</v>
      </c>
      <c r="B1590" s="31" t="s">
        <v>21</v>
      </c>
      <c r="C1590" s="31" t="str">
        <f>VLOOKUP(B1590,lookup!A:C,3,FALSE)</f>
        <v>Non Metropolitan Fire Authorities</v>
      </c>
      <c r="D1590" s="31" t="str">
        <f>VLOOKUP(B1590,lookup!A:D,4,FALSE)</f>
        <v>E31000008</v>
      </c>
      <c r="E1590" s="31" t="s">
        <v>169</v>
      </c>
      <c r="F1590" s="31" t="s">
        <v>157</v>
      </c>
      <c r="G1590" s="33">
        <v>1</v>
      </c>
      <c r="I1590" s="35">
        <v>1</v>
      </c>
      <c r="J1590" s="67">
        <f t="shared" si="13"/>
        <v>0</v>
      </c>
    </row>
    <row r="1591" spans="1:10" s="31" customFormat="1" hidden="1" x14ac:dyDescent="0.35">
      <c r="A1591" s="31">
        <v>2017</v>
      </c>
      <c r="B1591" s="31" t="s">
        <v>21</v>
      </c>
      <c r="C1591" s="31" t="str">
        <f>VLOOKUP(B1591,lookup!A:C,3,FALSE)</f>
        <v>Non Metropolitan Fire Authorities</v>
      </c>
      <c r="D1591" s="31" t="str">
        <f>VLOOKUP(B1591,lookup!A:D,4,FALSE)</f>
        <v>E31000008</v>
      </c>
      <c r="E1591" s="31" t="s">
        <v>170</v>
      </c>
      <c r="F1591" s="31" t="s">
        <v>157</v>
      </c>
      <c r="G1591" s="33">
        <v>305</v>
      </c>
      <c r="I1591" s="35">
        <v>305</v>
      </c>
      <c r="J1591" s="67">
        <f t="shared" si="13"/>
        <v>0</v>
      </c>
    </row>
    <row r="1592" spans="1:10" s="31" customFormat="1" hidden="1" x14ac:dyDescent="0.35">
      <c r="A1592" s="31">
        <v>2017</v>
      </c>
      <c r="B1592" s="31" t="s">
        <v>21</v>
      </c>
      <c r="C1592" s="31" t="str">
        <f>VLOOKUP(B1592,lookup!A:C,3,FALSE)</f>
        <v>Non Metropolitan Fire Authorities</v>
      </c>
      <c r="D1592" s="31" t="str">
        <f>VLOOKUP(B1592,lookup!A:D,4,FALSE)</f>
        <v>E31000008</v>
      </c>
      <c r="E1592" s="31" t="s">
        <v>168</v>
      </c>
      <c r="F1592" s="31" t="s">
        <v>157</v>
      </c>
      <c r="G1592" s="33">
        <v>1</v>
      </c>
      <c r="I1592" s="35">
        <v>1</v>
      </c>
      <c r="J1592" s="67">
        <f t="shared" si="13"/>
        <v>0</v>
      </c>
    </row>
    <row r="1593" spans="1:10" s="31" customFormat="1" hidden="1" x14ac:dyDescent="0.35">
      <c r="A1593" s="31">
        <v>2017</v>
      </c>
      <c r="B1593" s="31" t="s">
        <v>21</v>
      </c>
      <c r="C1593" s="31" t="str">
        <f>VLOOKUP(B1593,lookup!A:C,3,FALSE)</f>
        <v>Non Metropolitan Fire Authorities</v>
      </c>
      <c r="D1593" s="31" t="str">
        <f>VLOOKUP(B1593,lookup!A:D,4,FALSE)</f>
        <v>E31000008</v>
      </c>
      <c r="E1593" s="31" t="s">
        <v>167</v>
      </c>
      <c r="F1593" s="31" t="s">
        <v>157</v>
      </c>
      <c r="G1593" s="33">
        <v>89</v>
      </c>
      <c r="I1593" s="35">
        <v>89</v>
      </c>
      <c r="J1593" s="67">
        <f t="shared" si="13"/>
        <v>0</v>
      </c>
    </row>
    <row r="1594" spans="1:10" s="31" customFormat="1" hidden="1" x14ac:dyDescent="0.35">
      <c r="A1594" s="31">
        <v>2017</v>
      </c>
      <c r="B1594" s="31" t="s">
        <v>21</v>
      </c>
      <c r="C1594" s="31" t="str">
        <f>VLOOKUP(B1594,lookup!A:C,3,FALSE)</f>
        <v>Non Metropolitan Fire Authorities</v>
      </c>
      <c r="D1594" s="31" t="str">
        <f>VLOOKUP(B1594,lookup!A:D,4,FALSE)</f>
        <v>E31000008</v>
      </c>
      <c r="E1594" s="31" t="s">
        <v>169</v>
      </c>
      <c r="F1594" s="31" t="s">
        <v>149</v>
      </c>
      <c r="G1594" s="33">
        <v>0</v>
      </c>
      <c r="I1594" s="35">
        <v>0</v>
      </c>
      <c r="J1594" s="67">
        <f t="shared" si="13"/>
        <v>0</v>
      </c>
    </row>
    <row r="1595" spans="1:10" s="31" customFormat="1" hidden="1" x14ac:dyDescent="0.35">
      <c r="A1595" s="31">
        <v>2017</v>
      </c>
      <c r="B1595" s="31" t="s">
        <v>21</v>
      </c>
      <c r="C1595" s="31" t="str">
        <f>VLOOKUP(B1595,lookup!A:C,3,FALSE)</f>
        <v>Non Metropolitan Fire Authorities</v>
      </c>
      <c r="D1595" s="31" t="str">
        <f>VLOOKUP(B1595,lookup!A:D,4,FALSE)</f>
        <v>E31000008</v>
      </c>
      <c r="E1595" s="31" t="s">
        <v>170</v>
      </c>
      <c r="F1595" s="31" t="s">
        <v>149</v>
      </c>
      <c r="G1595" s="33">
        <v>5</v>
      </c>
      <c r="I1595" s="35">
        <v>5</v>
      </c>
      <c r="J1595" s="67">
        <f t="shared" si="13"/>
        <v>0</v>
      </c>
    </row>
    <row r="1596" spans="1:10" s="31" customFormat="1" hidden="1" x14ac:dyDescent="0.35">
      <c r="A1596" s="31">
        <v>2017</v>
      </c>
      <c r="B1596" s="31" t="s">
        <v>21</v>
      </c>
      <c r="C1596" s="31" t="str">
        <f>VLOOKUP(B1596,lookup!A:C,3,FALSE)</f>
        <v>Non Metropolitan Fire Authorities</v>
      </c>
      <c r="D1596" s="31" t="str">
        <f>VLOOKUP(B1596,lookup!A:D,4,FALSE)</f>
        <v>E31000008</v>
      </c>
      <c r="E1596" s="31" t="s">
        <v>168</v>
      </c>
      <c r="F1596" s="31" t="s">
        <v>149</v>
      </c>
      <c r="G1596" s="33">
        <v>0</v>
      </c>
      <c r="I1596" s="35">
        <v>0</v>
      </c>
      <c r="J1596" s="67">
        <f t="shared" si="13"/>
        <v>0</v>
      </c>
    </row>
    <row r="1597" spans="1:10" s="31" customFormat="1" hidden="1" x14ac:dyDescent="0.35">
      <c r="A1597" s="31">
        <v>2017</v>
      </c>
      <c r="B1597" s="31" t="s">
        <v>21</v>
      </c>
      <c r="C1597" s="31" t="str">
        <f>VLOOKUP(B1597,lookup!A:C,3,FALSE)</f>
        <v>Non Metropolitan Fire Authorities</v>
      </c>
      <c r="D1597" s="31" t="str">
        <f>VLOOKUP(B1597,lookup!A:D,4,FALSE)</f>
        <v>E31000008</v>
      </c>
      <c r="E1597" s="31" t="s">
        <v>167</v>
      </c>
      <c r="F1597" s="31" t="s">
        <v>149</v>
      </c>
      <c r="G1597" s="33">
        <v>11</v>
      </c>
      <c r="I1597" s="35">
        <v>11</v>
      </c>
      <c r="J1597" s="67">
        <f t="shared" si="13"/>
        <v>0</v>
      </c>
    </row>
    <row r="1598" spans="1:10" s="31" customFormat="1" hidden="1" x14ac:dyDescent="0.35">
      <c r="A1598" s="31">
        <v>2017</v>
      </c>
      <c r="B1598" s="31" t="s">
        <v>21</v>
      </c>
      <c r="C1598" s="31" t="str">
        <f>VLOOKUP(B1598,lookup!A:C,3,FALSE)</f>
        <v>Non Metropolitan Fire Authorities</v>
      </c>
      <c r="D1598" s="31" t="str">
        <f>VLOOKUP(B1598,lookup!A:D,4,FALSE)</f>
        <v>E31000008</v>
      </c>
      <c r="E1598" s="31" t="s">
        <v>169</v>
      </c>
      <c r="F1598" s="31" t="s">
        <v>150</v>
      </c>
      <c r="G1598" s="33">
        <v>0</v>
      </c>
      <c r="I1598" s="35">
        <v>0</v>
      </c>
      <c r="J1598" s="67">
        <f t="shared" si="13"/>
        <v>0</v>
      </c>
    </row>
    <row r="1599" spans="1:10" s="31" customFormat="1" hidden="1" x14ac:dyDescent="0.35">
      <c r="A1599" s="31">
        <v>2017</v>
      </c>
      <c r="B1599" s="31" t="s">
        <v>21</v>
      </c>
      <c r="C1599" s="31" t="str">
        <f>VLOOKUP(B1599,lookup!A:C,3,FALSE)</f>
        <v>Non Metropolitan Fire Authorities</v>
      </c>
      <c r="D1599" s="31" t="str">
        <f>VLOOKUP(B1599,lookup!A:D,4,FALSE)</f>
        <v>E31000008</v>
      </c>
      <c r="E1599" s="31" t="s">
        <v>170</v>
      </c>
      <c r="F1599" s="31" t="s">
        <v>150</v>
      </c>
      <c r="G1599" s="33">
        <v>52</v>
      </c>
      <c r="I1599" s="35">
        <v>52</v>
      </c>
      <c r="J1599" s="67">
        <f t="shared" si="13"/>
        <v>0</v>
      </c>
    </row>
    <row r="1600" spans="1:10" s="31" customFormat="1" hidden="1" x14ac:dyDescent="0.35">
      <c r="A1600" s="31">
        <v>2017</v>
      </c>
      <c r="B1600" s="31" t="s">
        <v>21</v>
      </c>
      <c r="C1600" s="31" t="str">
        <f>VLOOKUP(B1600,lookup!A:C,3,FALSE)</f>
        <v>Non Metropolitan Fire Authorities</v>
      </c>
      <c r="D1600" s="31" t="str">
        <f>VLOOKUP(B1600,lookup!A:D,4,FALSE)</f>
        <v>E31000008</v>
      </c>
      <c r="E1600" s="31" t="s">
        <v>168</v>
      </c>
      <c r="F1600" s="31" t="s">
        <v>150</v>
      </c>
      <c r="G1600" s="33">
        <v>0</v>
      </c>
      <c r="I1600" s="35">
        <v>0</v>
      </c>
      <c r="J1600" s="67">
        <f t="shared" si="13"/>
        <v>0</v>
      </c>
    </row>
    <row r="1601" spans="1:10" s="31" customFormat="1" hidden="1" x14ac:dyDescent="0.35">
      <c r="A1601" s="31">
        <v>2017</v>
      </c>
      <c r="B1601" s="31" t="s">
        <v>21</v>
      </c>
      <c r="C1601" s="31" t="str">
        <f>VLOOKUP(B1601,lookup!A:C,3,FALSE)</f>
        <v>Non Metropolitan Fire Authorities</v>
      </c>
      <c r="D1601" s="31" t="str">
        <f>VLOOKUP(B1601,lookup!A:D,4,FALSE)</f>
        <v>E31000008</v>
      </c>
      <c r="E1601" s="31" t="s">
        <v>167</v>
      </c>
      <c r="F1601" s="31" t="s">
        <v>150</v>
      </c>
      <c r="G1601" s="33">
        <v>84</v>
      </c>
      <c r="I1601" s="35">
        <v>84</v>
      </c>
      <c r="J1601" s="67">
        <f t="shared" si="13"/>
        <v>0</v>
      </c>
    </row>
    <row r="1602" spans="1:10" s="31" customFormat="1" hidden="1" x14ac:dyDescent="0.35">
      <c r="A1602" s="31">
        <v>2017</v>
      </c>
      <c r="B1602" s="31" t="s">
        <v>24</v>
      </c>
      <c r="C1602" s="31" t="str">
        <f>VLOOKUP(B1602,lookup!A:C,3,FALSE)</f>
        <v>Non Metropolitan Fire Authorities</v>
      </c>
      <c r="D1602" s="31" t="str">
        <f>VLOOKUP(B1602,lookup!A:D,4,FALSE)</f>
        <v>E31000009</v>
      </c>
      <c r="E1602" s="31" t="s">
        <v>169</v>
      </c>
      <c r="F1602" s="31" t="s">
        <v>156</v>
      </c>
      <c r="G1602" s="33">
        <v>0</v>
      </c>
      <c r="I1602" s="35">
        <v>0</v>
      </c>
      <c r="J1602" s="67">
        <f t="shared" si="13"/>
        <v>0</v>
      </c>
    </row>
    <row r="1603" spans="1:10" s="31" customFormat="1" hidden="1" x14ac:dyDescent="0.35">
      <c r="A1603" s="31">
        <v>2017</v>
      </c>
      <c r="B1603" s="31" t="s">
        <v>24</v>
      </c>
      <c r="C1603" s="31" t="str">
        <f>VLOOKUP(B1603,lookup!A:C,3,FALSE)</f>
        <v>Non Metropolitan Fire Authorities</v>
      </c>
      <c r="D1603" s="31" t="str">
        <f>VLOOKUP(B1603,lookup!A:D,4,FALSE)</f>
        <v>E31000009</v>
      </c>
      <c r="E1603" s="31" t="s">
        <v>170</v>
      </c>
      <c r="F1603" s="31" t="s">
        <v>156</v>
      </c>
      <c r="G1603" s="33">
        <v>64</v>
      </c>
      <c r="I1603" s="35">
        <v>64</v>
      </c>
      <c r="J1603" s="67">
        <f t="shared" si="13"/>
        <v>0</v>
      </c>
    </row>
    <row r="1604" spans="1:10" s="31" customFormat="1" hidden="1" x14ac:dyDescent="0.35">
      <c r="A1604" s="31">
        <v>2017</v>
      </c>
      <c r="B1604" s="31" t="s">
        <v>24</v>
      </c>
      <c r="C1604" s="31" t="str">
        <f>VLOOKUP(B1604,lookup!A:C,3,FALSE)</f>
        <v>Non Metropolitan Fire Authorities</v>
      </c>
      <c r="D1604" s="31" t="str">
        <f>VLOOKUP(B1604,lookup!A:D,4,FALSE)</f>
        <v>E31000009</v>
      </c>
      <c r="E1604" s="31" t="s">
        <v>168</v>
      </c>
      <c r="F1604" s="31" t="s">
        <v>156</v>
      </c>
      <c r="G1604" s="33">
        <v>2</v>
      </c>
      <c r="I1604" s="35">
        <v>2</v>
      </c>
      <c r="J1604" s="67">
        <f t="shared" si="13"/>
        <v>0</v>
      </c>
    </row>
    <row r="1605" spans="1:10" s="31" customFormat="1" hidden="1" x14ac:dyDescent="0.35">
      <c r="A1605" s="31">
        <v>2017</v>
      </c>
      <c r="B1605" s="31" t="s">
        <v>24</v>
      </c>
      <c r="C1605" s="31" t="str">
        <f>VLOOKUP(B1605,lookup!A:C,3,FALSE)</f>
        <v>Non Metropolitan Fire Authorities</v>
      </c>
      <c r="D1605" s="31" t="str">
        <f>VLOOKUP(B1605,lookup!A:D,4,FALSE)</f>
        <v>E31000009</v>
      </c>
      <c r="E1605" s="31" t="s">
        <v>167</v>
      </c>
      <c r="F1605" s="31" t="s">
        <v>156</v>
      </c>
      <c r="G1605" s="33">
        <v>140</v>
      </c>
      <c r="I1605" s="35">
        <v>140</v>
      </c>
      <c r="J1605" s="67">
        <f t="shared" si="13"/>
        <v>0</v>
      </c>
    </row>
    <row r="1606" spans="1:10" s="31" customFormat="1" hidden="1" x14ac:dyDescent="0.35">
      <c r="A1606" s="31">
        <v>2017</v>
      </c>
      <c r="B1606" s="31" t="s">
        <v>24</v>
      </c>
      <c r="C1606" s="31" t="str">
        <f>VLOOKUP(B1606,lookup!A:C,3,FALSE)</f>
        <v>Non Metropolitan Fire Authorities</v>
      </c>
      <c r="D1606" s="31" t="str">
        <f>VLOOKUP(B1606,lookup!A:D,4,FALSE)</f>
        <v>E31000009</v>
      </c>
      <c r="E1606" s="31" t="s">
        <v>169</v>
      </c>
      <c r="F1606" s="31" t="s">
        <v>157</v>
      </c>
      <c r="G1606" s="33">
        <v>0</v>
      </c>
      <c r="I1606" s="35">
        <v>0</v>
      </c>
      <c r="J1606" s="67">
        <f t="shared" si="13"/>
        <v>0</v>
      </c>
    </row>
    <row r="1607" spans="1:10" s="31" customFormat="1" hidden="1" x14ac:dyDescent="0.35">
      <c r="A1607" s="31">
        <v>2017</v>
      </c>
      <c r="B1607" s="31" t="s">
        <v>24</v>
      </c>
      <c r="C1607" s="31" t="str">
        <f>VLOOKUP(B1607,lookup!A:C,3,FALSE)</f>
        <v>Non Metropolitan Fire Authorities</v>
      </c>
      <c r="D1607" s="31" t="str">
        <f>VLOOKUP(B1607,lookup!A:D,4,FALSE)</f>
        <v>E31000009</v>
      </c>
      <c r="E1607" s="31" t="s">
        <v>170</v>
      </c>
      <c r="F1607" s="31" t="s">
        <v>157</v>
      </c>
      <c r="G1607" s="33">
        <v>61</v>
      </c>
      <c r="I1607" s="35">
        <v>61</v>
      </c>
      <c r="J1607" s="67">
        <f t="shared" si="13"/>
        <v>0</v>
      </c>
    </row>
    <row r="1608" spans="1:10" s="31" customFormat="1" hidden="1" x14ac:dyDescent="0.35">
      <c r="A1608" s="31">
        <v>2017</v>
      </c>
      <c r="B1608" s="31" t="s">
        <v>24</v>
      </c>
      <c r="C1608" s="31" t="str">
        <f>VLOOKUP(B1608,lookup!A:C,3,FALSE)</f>
        <v>Non Metropolitan Fire Authorities</v>
      </c>
      <c r="D1608" s="31" t="str">
        <f>VLOOKUP(B1608,lookup!A:D,4,FALSE)</f>
        <v>E31000009</v>
      </c>
      <c r="E1608" s="31" t="s">
        <v>168</v>
      </c>
      <c r="F1608" s="31" t="s">
        <v>157</v>
      </c>
      <c r="G1608" s="33">
        <v>0</v>
      </c>
      <c r="I1608" s="35">
        <v>0</v>
      </c>
      <c r="J1608" s="67">
        <f t="shared" si="13"/>
        <v>0</v>
      </c>
    </row>
    <row r="1609" spans="1:10" s="31" customFormat="1" hidden="1" x14ac:dyDescent="0.35">
      <c r="A1609" s="31">
        <v>2017</v>
      </c>
      <c r="B1609" s="31" t="s">
        <v>24</v>
      </c>
      <c r="C1609" s="31" t="str">
        <f>VLOOKUP(B1609,lookup!A:C,3,FALSE)</f>
        <v>Non Metropolitan Fire Authorities</v>
      </c>
      <c r="D1609" s="31" t="str">
        <f>VLOOKUP(B1609,lookup!A:D,4,FALSE)</f>
        <v>E31000009</v>
      </c>
      <c r="E1609" s="31" t="s">
        <v>167</v>
      </c>
      <c r="F1609" s="31" t="s">
        <v>157</v>
      </c>
      <c r="G1609" s="33">
        <v>296</v>
      </c>
      <c r="I1609" s="35">
        <v>296</v>
      </c>
      <c r="J1609" s="67">
        <f t="shared" si="13"/>
        <v>0</v>
      </c>
    </row>
    <row r="1610" spans="1:10" s="31" customFormat="1" hidden="1" x14ac:dyDescent="0.35">
      <c r="A1610" s="31">
        <v>2017</v>
      </c>
      <c r="B1610" s="31" t="s">
        <v>24</v>
      </c>
      <c r="C1610" s="31" t="str">
        <f>VLOOKUP(B1610,lookup!A:C,3,FALSE)</f>
        <v>Non Metropolitan Fire Authorities</v>
      </c>
      <c r="D1610" s="31" t="str">
        <f>VLOOKUP(B1610,lookup!A:D,4,FALSE)</f>
        <v>E31000009</v>
      </c>
      <c r="E1610" s="31" t="s">
        <v>169</v>
      </c>
      <c r="F1610" s="31" t="s">
        <v>149</v>
      </c>
      <c r="G1610" s="33">
        <v>0</v>
      </c>
      <c r="I1610" s="35">
        <v>0</v>
      </c>
      <c r="J1610" s="67">
        <f t="shared" si="13"/>
        <v>0</v>
      </c>
    </row>
    <row r="1611" spans="1:10" s="31" customFormat="1" hidden="1" x14ac:dyDescent="0.35">
      <c r="A1611" s="31">
        <v>2017</v>
      </c>
      <c r="B1611" s="31" t="s">
        <v>24</v>
      </c>
      <c r="C1611" s="31" t="str">
        <f>VLOOKUP(B1611,lookup!A:C,3,FALSE)</f>
        <v>Non Metropolitan Fire Authorities</v>
      </c>
      <c r="D1611" s="31" t="str">
        <f>VLOOKUP(B1611,lookup!A:D,4,FALSE)</f>
        <v>E31000009</v>
      </c>
      <c r="E1611" s="31" t="s">
        <v>170</v>
      </c>
      <c r="F1611" s="31" t="s">
        <v>149</v>
      </c>
      <c r="G1611" s="33">
        <v>0</v>
      </c>
      <c r="I1611" s="35">
        <v>0</v>
      </c>
      <c r="J1611" s="67">
        <f t="shared" si="13"/>
        <v>0</v>
      </c>
    </row>
    <row r="1612" spans="1:10" s="31" customFormat="1" hidden="1" x14ac:dyDescent="0.35">
      <c r="A1612" s="31">
        <v>2017</v>
      </c>
      <c r="B1612" s="31" t="s">
        <v>24</v>
      </c>
      <c r="C1612" s="31" t="str">
        <f>VLOOKUP(B1612,lookup!A:C,3,FALSE)</f>
        <v>Non Metropolitan Fire Authorities</v>
      </c>
      <c r="D1612" s="31" t="str">
        <f>VLOOKUP(B1612,lookup!A:D,4,FALSE)</f>
        <v>E31000009</v>
      </c>
      <c r="E1612" s="31" t="s">
        <v>168</v>
      </c>
      <c r="F1612" s="31" t="s">
        <v>149</v>
      </c>
      <c r="G1612" s="33">
        <v>0</v>
      </c>
      <c r="I1612" s="35">
        <v>0</v>
      </c>
      <c r="J1612" s="67">
        <f t="shared" si="13"/>
        <v>0</v>
      </c>
    </row>
    <row r="1613" spans="1:10" s="31" customFormat="1" hidden="1" x14ac:dyDescent="0.35">
      <c r="A1613" s="31">
        <v>2017</v>
      </c>
      <c r="B1613" s="31" t="s">
        <v>24</v>
      </c>
      <c r="C1613" s="31" t="str">
        <f>VLOOKUP(B1613,lookup!A:C,3,FALSE)</f>
        <v>Non Metropolitan Fire Authorities</v>
      </c>
      <c r="D1613" s="31" t="str">
        <f>VLOOKUP(B1613,lookup!A:D,4,FALSE)</f>
        <v>E31000009</v>
      </c>
      <c r="E1613" s="31" t="s">
        <v>167</v>
      </c>
      <c r="F1613" s="31" t="s">
        <v>149</v>
      </c>
      <c r="G1613" s="33">
        <v>0</v>
      </c>
      <c r="I1613" s="35">
        <v>0</v>
      </c>
      <c r="J1613" s="67">
        <f t="shared" si="13"/>
        <v>0</v>
      </c>
    </row>
    <row r="1614" spans="1:10" s="31" customFormat="1" hidden="1" x14ac:dyDescent="0.35">
      <c r="A1614" s="31">
        <v>2017</v>
      </c>
      <c r="B1614" s="31" t="s">
        <v>24</v>
      </c>
      <c r="C1614" s="31" t="str">
        <f>VLOOKUP(B1614,lookup!A:C,3,FALSE)</f>
        <v>Non Metropolitan Fire Authorities</v>
      </c>
      <c r="D1614" s="31" t="str">
        <f>VLOOKUP(B1614,lookup!A:D,4,FALSE)</f>
        <v>E31000009</v>
      </c>
      <c r="E1614" s="31" t="s">
        <v>169</v>
      </c>
      <c r="F1614" s="31" t="s">
        <v>150</v>
      </c>
      <c r="G1614" s="33">
        <v>0</v>
      </c>
      <c r="I1614" s="35">
        <v>0</v>
      </c>
      <c r="J1614" s="67">
        <f t="shared" si="13"/>
        <v>0</v>
      </c>
    </row>
    <row r="1615" spans="1:10" s="31" customFormat="1" hidden="1" x14ac:dyDescent="0.35">
      <c r="A1615" s="31">
        <v>2017</v>
      </c>
      <c r="B1615" s="31" t="s">
        <v>24</v>
      </c>
      <c r="C1615" s="31" t="str">
        <f>VLOOKUP(B1615,lookup!A:C,3,FALSE)</f>
        <v>Non Metropolitan Fire Authorities</v>
      </c>
      <c r="D1615" s="31" t="str">
        <f>VLOOKUP(B1615,lookup!A:D,4,FALSE)</f>
        <v>E31000009</v>
      </c>
      <c r="E1615" s="31" t="s">
        <v>170</v>
      </c>
      <c r="F1615" s="31" t="s">
        <v>150</v>
      </c>
      <c r="G1615" s="33">
        <v>31</v>
      </c>
      <c r="I1615" s="35">
        <v>31</v>
      </c>
      <c r="J1615" s="67">
        <f t="shared" si="13"/>
        <v>0</v>
      </c>
    </row>
    <row r="1616" spans="1:10" s="31" customFormat="1" hidden="1" x14ac:dyDescent="0.35">
      <c r="A1616" s="31">
        <v>2017</v>
      </c>
      <c r="B1616" s="31" t="s">
        <v>24</v>
      </c>
      <c r="C1616" s="31" t="str">
        <f>VLOOKUP(B1616,lookup!A:C,3,FALSE)</f>
        <v>Non Metropolitan Fire Authorities</v>
      </c>
      <c r="D1616" s="31" t="str">
        <f>VLOOKUP(B1616,lookup!A:D,4,FALSE)</f>
        <v>E31000009</v>
      </c>
      <c r="E1616" s="31" t="s">
        <v>168</v>
      </c>
      <c r="F1616" s="31" t="s">
        <v>150</v>
      </c>
      <c r="G1616" s="33">
        <v>0</v>
      </c>
      <c r="I1616" s="35">
        <v>0</v>
      </c>
      <c r="J1616" s="67">
        <f t="shared" si="13"/>
        <v>0</v>
      </c>
    </row>
    <row r="1617" spans="1:10" s="31" customFormat="1" hidden="1" x14ac:dyDescent="0.35">
      <c r="A1617" s="31">
        <v>2017</v>
      </c>
      <c r="B1617" s="31" t="s">
        <v>24</v>
      </c>
      <c r="C1617" s="31" t="str">
        <f>VLOOKUP(B1617,lookup!A:C,3,FALSE)</f>
        <v>Non Metropolitan Fire Authorities</v>
      </c>
      <c r="D1617" s="31" t="str">
        <f>VLOOKUP(B1617,lookup!A:D,4,FALSE)</f>
        <v>E31000009</v>
      </c>
      <c r="E1617" s="31" t="s">
        <v>167</v>
      </c>
      <c r="F1617" s="31" t="s">
        <v>150</v>
      </c>
      <c r="G1617" s="33">
        <v>19</v>
      </c>
      <c r="I1617" s="35">
        <v>19</v>
      </c>
      <c r="J1617" s="67">
        <f t="shared" si="13"/>
        <v>0</v>
      </c>
    </row>
    <row r="1618" spans="1:10" s="31" customFormat="1" hidden="1" x14ac:dyDescent="0.35">
      <c r="A1618" s="31">
        <v>2017</v>
      </c>
      <c r="B1618" s="31" t="s">
        <v>27</v>
      </c>
      <c r="C1618" s="31" t="str">
        <f>VLOOKUP(B1618,lookup!A:C,3,FALSE)</f>
        <v>Non Metropolitan Fire Authorities</v>
      </c>
      <c r="D1618" s="31" t="str">
        <f>VLOOKUP(B1618,lookup!A:D,4,FALSE)</f>
        <v>E31000010</v>
      </c>
      <c r="E1618" s="31" t="s">
        <v>169</v>
      </c>
      <c r="F1618" s="31" t="s">
        <v>156</v>
      </c>
      <c r="G1618" s="33">
        <v>1</v>
      </c>
      <c r="I1618" s="35">
        <v>1</v>
      </c>
      <c r="J1618" s="67">
        <f t="shared" si="13"/>
        <v>0</v>
      </c>
    </row>
    <row r="1619" spans="1:10" s="31" customFormat="1" hidden="1" x14ac:dyDescent="0.35">
      <c r="A1619" s="31">
        <v>2017</v>
      </c>
      <c r="B1619" s="31" t="s">
        <v>27</v>
      </c>
      <c r="C1619" s="31" t="str">
        <f>VLOOKUP(B1619,lookup!A:C,3,FALSE)</f>
        <v>Non Metropolitan Fire Authorities</v>
      </c>
      <c r="D1619" s="31" t="str">
        <f>VLOOKUP(B1619,lookup!A:D,4,FALSE)</f>
        <v>E31000010</v>
      </c>
      <c r="E1619" s="31" t="s">
        <v>170</v>
      </c>
      <c r="F1619" s="31" t="s">
        <v>156</v>
      </c>
      <c r="G1619" s="33">
        <v>138</v>
      </c>
      <c r="I1619" s="35">
        <v>138</v>
      </c>
      <c r="J1619" s="67">
        <f t="shared" si="13"/>
        <v>0</v>
      </c>
    </row>
    <row r="1620" spans="1:10" s="31" customFormat="1" hidden="1" x14ac:dyDescent="0.35">
      <c r="A1620" s="31">
        <v>2017</v>
      </c>
      <c r="B1620" s="31" t="s">
        <v>27</v>
      </c>
      <c r="C1620" s="31" t="str">
        <f>VLOOKUP(B1620,lookup!A:C,3,FALSE)</f>
        <v>Non Metropolitan Fire Authorities</v>
      </c>
      <c r="D1620" s="31" t="str">
        <f>VLOOKUP(B1620,lookup!A:D,4,FALSE)</f>
        <v>E31000010</v>
      </c>
      <c r="E1620" s="31" t="s">
        <v>168</v>
      </c>
      <c r="F1620" s="31" t="s">
        <v>156</v>
      </c>
      <c r="G1620" s="33">
        <v>0</v>
      </c>
      <c r="I1620" s="35">
        <v>0</v>
      </c>
      <c r="J1620" s="67">
        <f t="shared" si="13"/>
        <v>0</v>
      </c>
    </row>
    <row r="1621" spans="1:10" s="31" customFormat="1" hidden="1" x14ac:dyDescent="0.35">
      <c r="A1621" s="31">
        <v>2017</v>
      </c>
      <c r="B1621" s="31" t="s">
        <v>27</v>
      </c>
      <c r="C1621" s="31" t="str">
        <f>VLOOKUP(B1621,lookup!A:C,3,FALSE)</f>
        <v>Non Metropolitan Fire Authorities</v>
      </c>
      <c r="D1621" s="31" t="str">
        <f>VLOOKUP(B1621,lookup!A:D,4,FALSE)</f>
        <v>E31000010</v>
      </c>
      <c r="E1621" s="31" t="s">
        <v>167</v>
      </c>
      <c r="F1621" s="31" t="s">
        <v>156</v>
      </c>
      <c r="G1621" s="33">
        <v>218</v>
      </c>
      <c r="I1621" s="35">
        <v>218</v>
      </c>
      <c r="J1621" s="67">
        <f t="shared" si="13"/>
        <v>0</v>
      </c>
    </row>
    <row r="1622" spans="1:10" s="31" customFormat="1" hidden="1" x14ac:dyDescent="0.35">
      <c r="A1622" s="31">
        <v>2017</v>
      </c>
      <c r="B1622" s="31" t="s">
        <v>27</v>
      </c>
      <c r="C1622" s="31" t="str">
        <f>VLOOKUP(B1622,lookup!A:C,3,FALSE)</f>
        <v>Non Metropolitan Fire Authorities</v>
      </c>
      <c r="D1622" s="31" t="str">
        <f>VLOOKUP(B1622,lookup!A:D,4,FALSE)</f>
        <v>E31000010</v>
      </c>
      <c r="E1622" s="31" t="s">
        <v>169</v>
      </c>
      <c r="F1622" s="31" t="s">
        <v>157</v>
      </c>
      <c r="G1622" s="33">
        <v>3</v>
      </c>
      <c r="I1622" s="35">
        <v>3</v>
      </c>
      <c r="J1622" s="67">
        <f t="shared" si="13"/>
        <v>0</v>
      </c>
    </row>
    <row r="1623" spans="1:10" s="31" customFormat="1" hidden="1" x14ac:dyDescent="0.35">
      <c r="A1623" s="31">
        <v>2017</v>
      </c>
      <c r="B1623" s="31" t="s">
        <v>27</v>
      </c>
      <c r="C1623" s="31" t="str">
        <f>VLOOKUP(B1623,lookup!A:C,3,FALSE)</f>
        <v>Non Metropolitan Fire Authorities</v>
      </c>
      <c r="D1623" s="31" t="str">
        <f>VLOOKUP(B1623,lookup!A:D,4,FALSE)</f>
        <v>E31000010</v>
      </c>
      <c r="E1623" s="31" t="s">
        <v>170</v>
      </c>
      <c r="F1623" s="31" t="s">
        <v>157</v>
      </c>
      <c r="G1623" s="33">
        <v>183</v>
      </c>
      <c r="I1623" s="35">
        <v>183</v>
      </c>
      <c r="J1623" s="67">
        <f t="shared" si="13"/>
        <v>0</v>
      </c>
    </row>
    <row r="1624" spans="1:10" s="31" customFormat="1" hidden="1" x14ac:dyDescent="0.35">
      <c r="A1624" s="31">
        <v>2017</v>
      </c>
      <c r="B1624" s="31" t="s">
        <v>27</v>
      </c>
      <c r="C1624" s="31" t="str">
        <f>VLOOKUP(B1624,lookup!A:C,3,FALSE)</f>
        <v>Non Metropolitan Fire Authorities</v>
      </c>
      <c r="D1624" s="31" t="str">
        <f>VLOOKUP(B1624,lookup!A:D,4,FALSE)</f>
        <v>E31000010</v>
      </c>
      <c r="E1624" s="31" t="s">
        <v>168</v>
      </c>
      <c r="F1624" s="31" t="s">
        <v>157</v>
      </c>
      <c r="G1624" s="33">
        <v>1</v>
      </c>
      <c r="I1624" s="35">
        <v>1</v>
      </c>
      <c r="J1624" s="67">
        <f t="shared" si="13"/>
        <v>0</v>
      </c>
    </row>
    <row r="1625" spans="1:10" s="31" customFormat="1" hidden="1" x14ac:dyDescent="0.35">
      <c r="A1625" s="31">
        <v>2017</v>
      </c>
      <c r="B1625" s="31" t="s">
        <v>27</v>
      </c>
      <c r="C1625" s="31" t="str">
        <f>VLOOKUP(B1625,lookup!A:C,3,FALSE)</f>
        <v>Non Metropolitan Fire Authorities</v>
      </c>
      <c r="D1625" s="31" t="str">
        <f>VLOOKUP(B1625,lookup!A:D,4,FALSE)</f>
        <v>E31000010</v>
      </c>
      <c r="E1625" s="31" t="s">
        <v>167</v>
      </c>
      <c r="F1625" s="31" t="s">
        <v>157</v>
      </c>
      <c r="G1625" s="33">
        <v>144</v>
      </c>
      <c r="I1625" s="35">
        <v>144</v>
      </c>
      <c r="J1625" s="67">
        <f t="shared" si="13"/>
        <v>0</v>
      </c>
    </row>
    <row r="1626" spans="1:10" s="31" customFormat="1" hidden="1" x14ac:dyDescent="0.35">
      <c r="A1626" s="31">
        <v>2017</v>
      </c>
      <c r="B1626" s="31" t="s">
        <v>27</v>
      </c>
      <c r="C1626" s="31" t="str">
        <f>VLOOKUP(B1626,lookup!A:C,3,FALSE)</f>
        <v>Non Metropolitan Fire Authorities</v>
      </c>
      <c r="D1626" s="31" t="str">
        <f>VLOOKUP(B1626,lookup!A:D,4,FALSE)</f>
        <v>E31000010</v>
      </c>
      <c r="E1626" s="31" t="s">
        <v>169</v>
      </c>
      <c r="F1626" s="31" t="s">
        <v>149</v>
      </c>
      <c r="G1626" s="33">
        <v>0</v>
      </c>
      <c r="I1626" s="35">
        <v>0</v>
      </c>
      <c r="J1626" s="67">
        <f t="shared" si="13"/>
        <v>0</v>
      </c>
    </row>
    <row r="1627" spans="1:10" s="31" customFormat="1" hidden="1" x14ac:dyDescent="0.35">
      <c r="A1627" s="31">
        <v>2017</v>
      </c>
      <c r="B1627" s="31" t="s">
        <v>27</v>
      </c>
      <c r="C1627" s="31" t="str">
        <f>VLOOKUP(B1627,lookup!A:C,3,FALSE)</f>
        <v>Non Metropolitan Fire Authorities</v>
      </c>
      <c r="D1627" s="31" t="str">
        <f>VLOOKUP(B1627,lookup!A:D,4,FALSE)</f>
        <v>E31000010</v>
      </c>
      <c r="E1627" s="31" t="s">
        <v>170</v>
      </c>
      <c r="F1627" s="31" t="s">
        <v>149</v>
      </c>
      <c r="G1627" s="33">
        <v>16</v>
      </c>
      <c r="I1627" s="35">
        <v>16</v>
      </c>
      <c r="J1627" s="67">
        <f t="shared" si="13"/>
        <v>0</v>
      </c>
    </row>
    <row r="1628" spans="1:10" s="31" customFormat="1" hidden="1" x14ac:dyDescent="0.35">
      <c r="A1628" s="31">
        <v>2017</v>
      </c>
      <c r="B1628" s="31" t="s">
        <v>27</v>
      </c>
      <c r="C1628" s="31" t="str">
        <f>VLOOKUP(B1628,lookup!A:C,3,FALSE)</f>
        <v>Non Metropolitan Fire Authorities</v>
      </c>
      <c r="D1628" s="31" t="str">
        <f>VLOOKUP(B1628,lookup!A:D,4,FALSE)</f>
        <v>E31000010</v>
      </c>
      <c r="E1628" s="31" t="s">
        <v>168</v>
      </c>
      <c r="F1628" s="31" t="s">
        <v>149</v>
      </c>
      <c r="G1628" s="33">
        <v>0</v>
      </c>
      <c r="I1628" s="35">
        <v>0</v>
      </c>
      <c r="J1628" s="67">
        <f t="shared" si="13"/>
        <v>0</v>
      </c>
    </row>
    <row r="1629" spans="1:10" s="31" customFormat="1" hidden="1" x14ac:dyDescent="0.35">
      <c r="A1629" s="31">
        <v>2017</v>
      </c>
      <c r="B1629" s="31" t="s">
        <v>27</v>
      </c>
      <c r="C1629" s="31" t="str">
        <f>VLOOKUP(B1629,lookup!A:C,3,FALSE)</f>
        <v>Non Metropolitan Fire Authorities</v>
      </c>
      <c r="D1629" s="31" t="str">
        <f>VLOOKUP(B1629,lookup!A:D,4,FALSE)</f>
        <v>E31000010</v>
      </c>
      <c r="E1629" s="31" t="s">
        <v>167</v>
      </c>
      <c r="F1629" s="31" t="s">
        <v>149</v>
      </c>
      <c r="G1629" s="33">
        <v>10</v>
      </c>
      <c r="I1629" s="35">
        <v>10</v>
      </c>
      <c r="J1629" s="67">
        <f t="shared" si="13"/>
        <v>0</v>
      </c>
    </row>
    <row r="1630" spans="1:10" s="31" customFormat="1" hidden="1" x14ac:dyDescent="0.35">
      <c r="A1630" s="31">
        <v>2017</v>
      </c>
      <c r="B1630" s="31" t="s">
        <v>27</v>
      </c>
      <c r="C1630" s="31" t="str">
        <f>VLOOKUP(B1630,lookup!A:C,3,FALSE)</f>
        <v>Non Metropolitan Fire Authorities</v>
      </c>
      <c r="D1630" s="31" t="str">
        <f>VLOOKUP(B1630,lookup!A:D,4,FALSE)</f>
        <v>E31000010</v>
      </c>
      <c r="E1630" s="31" t="s">
        <v>169</v>
      </c>
      <c r="F1630" s="31" t="s">
        <v>150</v>
      </c>
      <c r="G1630" s="33">
        <v>3</v>
      </c>
      <c r="I1630" s="35">
        <v>3</v>
      </c>
      <c r="J1630" s="67">
        <f t="shared" si="13"/>
        <v>0</v>
      </c>
    </row>
    <row r="1631" spans="1:10" s="31" customFormat="1" hidden="1" x14ac:dyDescent="0.35">
      <c r="A1631" s="31">
        <v>2017</v>
      </c>
      <c r="B1631" s="31" t="s">
        <v>27</v>
      </c>
      <c r="C1631" s="31" t="str">
        <f>VLOOKUP(B1631,lookup!A:C,3,FALSE)</f>
        <v>Non Metropolitan Fire Authorities</v>
      </c>
      <c r="D1631" s="31" t="str">
        <f>VLOOKUP(B1631,lookup!A:D,4,FALSE)</f>
        <v>E31000010</v>
      </c>
      <c r="E1631" s="31" t="s">
        <v>170</v>
      </c>
      <c r="F1631" s="31" t="s">
        <v>150</v>
      </c>
      <c r="G1631" s="33">
        <v>113</v>
      </c>
      <c r="I1631" s="35">
        <v>113</v>
      </c>
      <c r="J1631" s="67">
        <f t="shared" si="13"/>
        <v>0</v>
      </c>
    </row>
    <row r="1632" spans="1:10" s="31" customFormat="1" hidden="1" x14ac:dyDescent="0.35">
      <c r="A1632" s="31">
        <v>2017</v>
      </c>
      <c r="B1632" s="31" t="s">
        <v>27</v>
      </c>
      <c r="C1632" s="31" t="str">
        <f>VLOOKUP(B1632,lookup!A:C,3,FALSE)</f>
        <v>Non Metropolitan Fire Authorities</v>
      </c>
      <c r="D1632" s="31" t="str">
        <f>VLOOKUP(B1632,lookup!A:D,4,FALSE)</f>
        <v>E31000010</v>
      </c>
      <c r="E1632" s="31" t="s">
        <v>168</v>
      </c>
      <c r="F1632" s="31" t="s">
        <v>150</v>
      </c>
      <c r="G1632" s="33">
        <v>0</v>
      </c>
      <c r="I1632" s="35">
        <v>0</v>
      </c>
      <c r="J1632" s="67">
        <f t="shared" si="13"/>
        <v>0</v>
      </c>
    </row>
    <row r="1633" spans="1:10" s="31" customFormat="1" hidden="1" x14ac:dyDescent="0.35">
      <c r="A1633" s="31">
        <v>2017</v>
      </c>
      <c r="B1633" s="31" t="s">
        <v>27</v>
      </c>
      <c r="C1633" s="31" t="str">
        <f>VLOOKUP(B1633,lookup!A:C,3,FALSE)</f>
        <v>Non Metropolitan Fire Authorities</v>
      </c>
      <c r="D1633" s="31" t="str">
        <f>VLOOKUP(B1633,lookup!A:D,4,FALSE)</f>
        <v>E31000010</v>
      </c>
      <c r="E1633" s="31" t="s">
        <v>167</v>
      </c>
      <c r="F1633" s="31" t="s">
        <v>150</v>
      </c>
      <c r="G1633" s="33">
        <v>62</v>
      </c>
      <c r="I1633" s="35">
        <v>62</v>
      </c>
      <c r="J1633" s="67">
        <f t="shared" si="13"/>
        <v>0</v>
      </c>
    </row>
    <row r="1634" spans="1:10" s="31" customFormat="1" hidden="1" x14ac:dyDescent="0.35">
      <c r="A1634" s="31">
        <v>2017</v>
      </c>
      <c r="B1634" s="31" t="s">
        <v>30</v>
      </c>
      <c r="C1634" s="31" t="str">
        <f>VLOOKUP(B1634,lookup!A:C,3,FALSE)</f>
        <v>Non Metropolitan Fire Authorities</v>
      </c>
      <c r="D1634" s="31" t="str">
        <f>VLOOKUP(B1634,lookup!A:D,4,FALSE)</f>
        <v>E31000011</v>
      </c>
      <c r="E1634" s="31" t="s">
        <v>169</v>
      </c>
      <c r="F1634" s="31" t="s">
        <v>156</v>
      </c>
      <c r="G1634" s="33">
        <v>1</v>
      </c>
      <c r="I1634" s="35">
        <v>1</v>
      </c>
      <c r="J1634" s="67">
        <f t="shared" si="13"/>
        <v>0</v>
      </c>
    </row>
    <row r="1635" spans="1:10" s="31" customFormat="1" hidden="1" x14ac:dyDescent="0.35">
      <c r="A1635" s="31">
        <v>2017</v>
      </c>
      <c r="B1635" s="31" t="s">
        <v>30</v>
      </c>
      <c r="C1635" s="31" t="str">
        <f>VLOOKUP(B1635,lookup!A:C,3,FALSE)</f>
        <v>Non Metropolitan Fire Authorities</v>
      </c>
      <c r="D1635" s="31" t="str">
        <f>VLOOKUP(B1635,lookup!A:D,4,FALSE)</f>
        <v>E31000011</v>
      </c>
      <c r="E1635" s="31" t="s">
        <v>170</v>
      </c>
      <c r="F1635" s="31" t="s">
        <v>156</v>
      </c>
      <c r="G1635" s="33">
        <v>409</v>
      </c>
      <c r="I1635" s="35">
        <v>409</v>
      </c>
      <c r="J1635" s="67">
        <f t="shared" ref="J1635:J1698" si="14">I1635-G1635</f>
        <v>0</v>
      </c>
    </row>
    <row r="1636" spans="1:10" s="31" customFormat="1" hidden="1" x14ac:dyDescent="0.35">
      <c r="A1636" s="31">
        <v>2017</v>
      </c>
      <c r="B1636" s="31" t="s">
        <v>30</v>
      </c>
      <c r="C1636" s="31" t="str">
        <f>VLOOKUP(B1636,lookup!A:C,3,FALSE)</f>
        <v>Non Metropolitan Fire Authorities</v>
      </c>
      <c r="D1636" s="31" t="str">
        <f>VLOOKUP(B1636,lookup!A:D,4,FALSE)</f>
        <v>E31000011</v>
      </c>
      <c r="E1636" s="31" t="s">
        <v>168</v>
      </c>
      <c r="F1636" s="31" t="s">
        <v>156</v>
      </c>
      <c r="G1636" s="33">
        <v>2</v>
      </c>
      <c r="I1636" s="35">
        <v>2</v>
      </c>
      <c r="J1636" s="67">
        <f t="shared" si="14"/>
        <v>0</v>
      </c>
    </row>
    <row r="1637" spans="1:10" s="31" customFormat="1" hidden="1" x14ac:dyDescent="0.35">
      <c r="A1637" s="31">
        <v>2017</v>
      </c>
      <c r="B1637" s="31" t="s">
        <v>30</v>
      </c>
      <c r="C1637" s="31" t="str">
        <f>VLOOKUP(B1637,lookup!A:C,3,FALSE)</f>
        <v>Non Metropolitan Fire Authorities</v>
      </c>
      <c r="D1637" s="31" t="str">
        <f>VLOOKUP(B1637,lookup!A:D,4,FALSE)</f>
        <v>E31000011</v>
      </c>
      <c r="E1637" s="31" t="s">
        <v>167</v>
      </c>
      <c r="F1637" s="31" t="s">
        <v>156</v>
      </c>
      <c r="G1637" s="33">
        <v>139</v>
      </c>
      <c r="I1637" s="35">
        <v>139</v>
      </c>
      <c r="J1637" s="67">
        <f t="shared" si="14"/>
        <v>0</v>
      </c>
    </row>
    <row r="1638" spans="1:10" s="31" customFormat="1" hidden="1" x14ac:dyDescent="0.35">
      <c r="A1638" s="31">
        <v>2017</v>
      </c>
      <c r="B1638" s="31" t="s">
        <v>30</v>
      </c>
      <c r="C1638" s="31" t="str">
        <f>VLOOKUP(B1638,lookup!A:C,3,FALSE)</f>
        <v>Non Metropolitan Fire Authorities</v>
      </c>
      <c r="D1638" s="31" t="str">
        <f>VLOOKUP(B1638,lookup!A:D,4,FALSE)</f>
        <v>E31000011</v>
      </c>
      <c r="E1638" s="31" t="s">
        <v>169</v>
      </c>
      <c r="F1638" s="31" t="s">
        <v>157</v>
      </c>
      <c r="G1638" s="33">
        <v>8</v>
      </c>
      <c r="I1638" s="35">
        <v>8</v>
      </c>
      <c r="J1638" s="67">
        <f t="shared" si="14"/>
        <v>0</v>
      </c>
    </row>
    <row r="1639" spans="1:10" s="31" customFormat="1" hidden="1" x14ac:dyDescent="0.35">
      <c r="A1639" s="31">
        <v>2017</v>
      </c>
      <c r="B1639" s="31" t="s">
        <v>30</v>
      </c>
      <c r="C1639" s="31" t="str">
        <f>VLOOKUP(B1639,lookup!A:C,3,FALSE)</f>
        <v>Non Metropolitan Fire Authorities</v>
      </c>
      <c r="D1639" s="31" t="str">
        <f>VLOOKUP(B1639,lookup!A:D,4,FALSE)</f>
        <v>E31000011</v>
      </c>
      <c r="E1639" s="31" t="s">
        <v>170</v>
      </c>
      <c r="F1639" s="31" t="s">
        <v>157</v>
      </c>
      <c r="G1639" s="33">
        <v>888</v>
      </c>
      <c r="I1639" s="35">
        <v>888</v>
      </c>
      <c r="J1639" s="67">
        <f t="shared" si="14"/>
        <v>0</v>
      </c>
    </row>
    <row r="1640" spans="1:10" s="31" customFormat="1" hidden="1" x14ac:dyDescent="0.35">
      <c r="A1640" s="31">
        <v>2017</v>
      </c>
      <c r="B1640" s="31" t="s">
        <v>30</v>
      </c>
      <c r="C1640" s="31" t="str">
        <f>VLOOKUP(B1640,lookup!A:C,3,FALSE)</f>
        <v>Non Metropolitan Fire Authorities</v>
      </c>
      <c r="D1640" s="31" t="str">
        <f>VLOOKUP(B1640,lookup!A:D,4,FALSE)</f>
        <v>E31000011</v>
      </c>
      <c r="E1640" s="31" t="s">
        <v>168</v>
      </c>
      <c r="F1640" s="31" t="s">
        <v>157</v>
      </c>
      <c r="G1640" s="33">
        <v>4</v>
      </c>
      <c r="I1640" s="35">
        <v>4</v>
      </c>
      <c r="J1640" s="67">
        <f t="shared" si="14"/>
        <v>0</v>
      </c>
    </row>
    <row r="1641" spans="1:10" s="31" customFormat="1" hidden="1" x14ac:dyDescent="0.35">
      <c r="A1641" s="31">
        <v>2017</v>
      </c>
      <c r="B1641" s="31" t="s">
        <v>30</v>
      </c>
      <c r="C1641" s="31" t="str">
        <f>VLOOKUP(B1641,lookup!A:C,3,FALSE)</f>
        <v>Non Metropolitan Fire Authorities</v>
      </c>
      <c r="D1641" s="31" t="str">
        <f>VLOOKUP(B1641,lookup!A:D,4,FALSE)</f>
        <v>E31000011</v>
      </c>
      <c r="E1641" s="31" t="s">
        <v>167</v>
      </c>
      <c r="F1641" s="31" t="s">
        <v>157</v>
      </c>
      <c r="G1641" s="33">
        <v>228</v>
      </c>
      <c r="I1641" s="35">
        <v>228</v>
      </c>
      <c r="J1641" s="67">
        <f t="shared" si="14"/>
        <v>0</v>
      </c>
    </row>
    <row r="1642" spans="1:10" s="31" customFormat="1" hidden="1" x14ac:dyDescent="0.35">
      <c r="A1642" s="31">
        <v>2017</v>
      </c>
      <c r="B1642" s="31" t="s">
        <v>30</v>
      </c>
      <c r="C1642" s="31" t="str">
        <f>VLOOKUP(B1642,lookup!A:C,3,FALSE)</f>
        <v>Non Metropolitan Fire Authorities</v>
      </c>
      <c r="D1642" s="31" t="str">
        <f>VLOOKUP(B1642,lookup!A:D,4,FALSE)</f>
        <v>E31000011</v>
      </c>
      <c r="E1642" s="31" t="s">
        <v>169</v>
      </c>
      <c r="F1642" s="31" t="s">
        <v>149</v>
      </c>
      <c r="G1642" s="33">
        <v>1</v>
      </c>
      <c r="I1642" s="35">
        <v>1</v>
      </c>
      <c r="J1642" s="67">
        <f t="shared" si="14"/>
        <v>0</v>
      </c>
    </row>
    <row r="1643" spans="1:10" s="31" customFormat="1" hidden="1" x14ac:dyDescent="0.35">
      <c r="A1643" s="31">
        <v>2017</v>
      </c>
      <c r="B1643" s="31" t="s">
        <v>30</v>
      </c>
      <c r="C1643" s="31" t="str">
        <f>VLOOKUP(B1643,lookup!A:C,3,FALSE)</f>
        <v>Non Metropolitan Fire Authorities</v>
      </c>
      <c r="D1643" s="31" t="str">
        <f>VLOOKUP(B1643,lookup!A:D,4,FALSE)</f>
        <v>E31000011</v>
      </c>
      <c r="E1643" s="31" t="s">
        <v>170</v>
      </c>
      <c r="F1643" s="31" t="s">
        <v>149</v>
      </c>
      <c r="G1643" s="33">
        <v>30</v>
      </c>
      <c r="I1643" s="35">
        <v>30</v>
      </c>
      <c r="J1643" s="67">
        <f t="shared" si="14"/>
        <v>0</v>
      </c>
    </row>
    <row r="1644" spans="1:10" s="31" customFormat="1" hidden="1" x14ac:dyDescent="0.35">
      <c r="A1644" s="31">
        <v>2017</v>
      </c>
      <c r="B1644" s="31" t="s">
        <v>30</v>
      </c>
      <c r="C1644" s="31" t="str">
        <f>VLOOKUP(B1644,lookup!A:C,3,FALSE)</f>
        <v>Non Metropolitan Fire Authorities</v>
      </c>
      <c r="D1644" s="31" t="str">
        <f>VLOOKUP(B1644,lookup!A:D,4,FALSE)</f>
        <v>E31000011</v>
      </c>
      <c r="E1644" s="31" t="s">
        <v>168</v>
      </c>
      <c r="F1644" s="31" t="s">
        <v>149</v>
      </c>
      <c r="G1644" s="33">
        <v>0</v>
      </c>
      <c r="I1644" s="35">
        <v>0</v>
      </c>
      <c r="J1644" s="67">
        <f t="shared" si="14"/>
        <v>0</v>
      </c>
    </row>
    <row r="1645" spans="1:10" s="31" customFormat="1" hidden="1" x14ac:dyDescent="0.35">
      <c r="A1645" s="31">
        <v>2017</v>
      </c>
      <c r="B1645" s="31" t="s">
        <v>30</v>
      </c>
      <c r="C1645" s="31" t="str">
        <f>VLOOKUP(B1645,lookup!A:C,3,FALSE)</f>
        <v>Non Metropolitan Fire Authorities</v>
      </c>
      <c r="D1645" s="31" t="str">
        <f>VLOOKUP(B1645,lookup!A:D,4,FALSE)</f>
        <v>E31000011</v>
      </c>
      <c r="E1645" s="31" t="s">
        <v>167</v>
      </c>
      <c r="F1645" s="31" t="s">
        <v>149</v>
      </c>
      <c r="G1645" s="33">
        <v>6</v>
      </c>
      <c r="I1645" s="35">
        <v>6</v>
      </c>
      <c r="J1645" s="67">
        <f t="shared" si="14"/>
        <v>0</v>
      </c>
    </row>
    <row r="1646" spans="1:10" s="31" customFormat="1" hidden="1" x14ac:dyDescent="0.35">
      <c r="A1646" s="31">
        <v>2017</v>
      </c>
      <c r="B1646" s="31" t="s">
        <v>30</v>
      </c>
      <c r="C1646" s="31" t="str">
        <f>VLOOKUP(B1646,lookup!A:C,3,FALSE)</f>
        <v>Non Metropolitan Fire Authorities</v>
      </c>
      <c r="D1646" s="31" t="str">
        <f>VLOOKUP(B1646,lookup!A:D,4,FALSE)</f>
        <v>E31000011</v>
      </c>
      <c r="E1646" s="31" t="s">
        <v>169</v>
      </c>
      <c r="F1646" s="31" t="s">
        <v>150</v>
      </c>
      <c r="G1646" s="33">
        <v>2</v>
      </c>
      <c r="I1646" s="35">
        <v>2</v>
      </c>
      <c r="J1646" s="67">
        <f t="shared" si="14"/>
        <v>0</v>
      </c>
    </row>
    <row r="1647" spans="1:10" s="31" customFormat="1" hidden="1" x14ac:dyDescent="0.35">
      <c r="A1647" s="31">
        <v>2017</v>
      </c>
      <c r="B1647" s="31" t="s">
        <v>30</v>
      </c>
      <c r="C1647" s="31" t="str">
        <f>VLOOKUP(B1647,lookup!A:C,3,FALSE)</f>
        <v>Non Metropolitan Fire Authorities</v>
      </c>
      <c r="D1647" s="31" t="str">
        <f>VLOOKUP(B1647,lookup!A:D,4,FALSE)</f>
        <v>E31000011</v>
      </c>
      <c r="E1647" s="31" t="s">
        <v>170</v>
      </c>
      <c r="F1647" s="31" t="s">
        <v>150</v>
      </c>
      <c r="G1647" s="33">
        <v>170</v>
      </c>
      <c r="I1647" s="35">
        <v>170</v>
      </c>
      <c r="J1647" s="67">
        <f t="shared" si="14"/>
        <v>0</v>
      </c>
    </row>
    <row r="1648" spans="1:10" s="31" customFormat="1" hidden="1" x14ac:dyDescent="0.35">
      <c r="A1648" s="31">
        <v>2017</v>
      </c>
      <c r="B1648" s="31" t="s">
        <v>30</v>
      </c>
      <c r="C1648" s="31" t="str">
        <f>VLOOKUP(B1648,lookup!A:C,3,FALSE)</f>
        <v>Non Metropolitan Fire Authorities</v>
      </c>
      <c r="D1648" s="31" t="str">
        <f>VLOOKUP(B1648,lookup!A:D,4,FALSE)</f>
        <v>E31000011</v>
      </c>
      <c r="E1648" s="31" t="s">
        <v>168</v>
      </c>
      <c r="F1648" s="31" t="s">
        <v>150</v>
      </c>
      <c r="G1648" s="33">
        <v>0</v>
      </c>
      <c r="I1648" s="35">
        <v>0</v>
      </c>
      <c r="J1648" s="67">
        <f t="shared" si="14"/>
        <v>0</v>
      </c>
    </row>
    <row r="1649" spans="1:10" s="31" customFormat="1" hidden="1" x14ac:dyDescent="0.35">
      <c r="A1649" s="31">
        <v>2017</v>
      </c>
      <c r="B1649" s="31" t="s">
        <v>30</v>
      </c>
      <c r="C1649" s="31" t="str">
        <f>VLOOKUP(B1649,lookup!A:C,3,FALSE)</f>
        <v>Non Metropolitan Fire Authorities</v>
      </c>
      <c r="D1649" s="31" t="str">
        <f>VLOOKUP(B1649,lookup!A:D,4,FALSE)</f>
        <v>E31000011</v>
      </c>
      <c r="E1649" s="31" t="s">
        <v>167</v>
      </c>
      <c r="F1649" s="31" t="s">
        <v>150</v>
      </c>
      <c r="G1649" s="33">
        <v>59</v>
      </c>
      <c r="I1649" s="35">
        <v>59</v>
      </c>
      <c r="J1649" s="67">
        <f t="shared" si="14"/>
        <v>0</v>
      </c>
    </row>
    <row r="1650" spans="1:10" s="31" customFormat="1" hidden="1" x14ac:dyDescent="0.35">
      <c r="A1650" s="31">
        <v>2017</v>
      </c>
      <c r="B1650" s="31" t="s">
        <v>182</v>
      </c>
      <c r="C1650" s="31" t="str">
        <f>VLOOKUP(B1650,lookup!A:C,3,FALSE)</f>
        <v>Non Metropolitan Fire Authorities</v>
      </c>
      <c r="D1650" s="31" t="str">
        <f>VLOOKUP(B1650,lookup!A:D,4,FALSE)</f>
        <v>E31000047</v>
      </c>
      <c r="E1650" s="31" t="s">
        <v>169</v>
      </c>
      <c r="F1650" s="31" t="s">
        <v>156</v>
      </c>
      <c r="G1650" s="33">
        <v>2</v>
      </c>
      <c r="I1650" s="35">
        <v>2</v>
      </c>
      <c r="J1650" s="67">
        <f t="shared" si="14"/>
        <v>0</v>
      </c>
    </row>
    <row r="1651" spans="1:10" s="31" customFormat="1" hidden="1" x14ac:dyDescent="0.35">
      <c r="A1651" s="31">
        <v>2017</v>
      </c>
      <c r="B1651" s="31" t="s">
        <v>182</v>
      </c>
      <c r="C1651" s="31" t="str">
        <f>VLOOKUP(B1651,lookup!A:C,3,FALSE)</f>
        <v>Non Metropolitan Fire Authorities</v>
      </c>
      <c r="D1651" s="31" t="str">
        <f>VLOOKUP(B1651,lookup!A:D,4,FALSE)</f>
        <v>E31000047</v>
      </c>
      <c r="E1651" s="31" t="s">
        <v>170</v>
      </c>
      <c r="F1651" s="31" t="s">
        <v>156</v>
      </c>
      <c r="G1651" s="33">
        <v>122</v>
      </c>
      <c r="I1651" s="35">
        <v>122</v>
      </c>
      <c r="J1651" s="67">
        <f t="shared" si="14"/>
        <v>0</v>
      </c>
    </row>
    <row r="1652" spans="1:10" s="31" customFormat="1" hidden="1" x14ac:dyDescent="0.35">
      <c r="A1652" s="31">
        <v>2017</v>
      </c>
      <c r="B1652" s="31" t="s">
        <v>182</v>
      </c>
      <c r="C1652" s="31" t="str">
        <f>VLOOKUP(B1652,lookup!A:C,3,FALSE)</f>
        <v>Non Metropolitan Fire Authorities</v>
      </c>
      <c r="D1652" s="31" t="str">
        <f>VLOOKUP(B1652,lookup!A:D,4,FALSE)</f>
        <v>E31000047</v>
      </c>
      <c r="E1652" s="31" t="s">
        <v>168</v>
      </c>
      <c r="F1652" s="31" t="s">
        <v>156</v>
      </c>
      <c r="G1652" s="33">
        <v>1</v>
      </c>
      <c r="I1652" s="35">
        <v>1</v>
      </c>
      <c r="J1652" s="67">
        <f t="shared" si="14"/>
        <v>0</v>
      </c>
    </row>
    <row r="1653" spans="1:10" s="31" customFormat="1" hidden="1" x14ac:dyDescent="0.35">
      <c r="A1653" s="31">
        <v>2017</v>
      </c>
      <c r="B1653" s="31" t="s">
        <v>182</v>
      </c>
      <c r="C1653" s="31" t="str">
        <f>VLOOKUP(B1653,lookup!A:C,3,FALSE)</f>
        <v>Non Metropolitan Fire Authorities</v>
      </c>
      <c r="D1653" s="31" t="str">
        <f>VLOOKUP(B1653,lookup!A:D,4,FALSE)</f>
        <v>E31000047</v>
      </c>
      <c r="E1653" s="31" t="s">
        <v>167</v>
      </c>
      <c r="F1653" s="31" t="s">
        <v>156</v>
      </c>
      <c r="G1653" s="33">
        <v>293</v>
      </c>
      <c r="I1653" s="35">
        <v>293</v>
      </c>
      <c r="J1653" s="67">
        <f t="shared" si="14"/>
        <v>0</v>
      </c>
    </row>
    <row r="1654" spans="1:10" s="31" customFormat="1" hidden="1" x14ac:dyDescent="0.35">
      <c r="A1654" s="31">
        <v>2017</v>
      </c>
      <c r="B1654" s="31" t="s">
        <v>182</v>
      </c>
      <c r="C1654" s="31" t="str">
        <f>VLOOKUP(B1654,lookup!A:C,3,FALSE)</f>
        <v>Non Metropolitan Fire Authorities</v>
      </c>
      <c r="D1654" s="31" t="str">
        <f>VLOOKUP(B1654,lookup!A:D,4,FALSE)</f>
        <v>E31000047</v>
      </c>
      <c r="E1654" s="31" t="s">
        <v>169</v>
      </c>
      <c r="F1654" s="31" t="s">
        <v>157</v>
      </c>
      <c r="G1654" s="33">
        <v>1</v>
      </c>
      <c r="I1654" s="35">
        <v>1</v>
      </c>
      <c r="J1654" s="67">
        <f t="shared" si="14"/>
        <v>0</v>
      </c>
    </row>
    <row r="1655" spans="1:10" s="31" customFormat="1" hidden="1" x14ac:dyDescent="0.35">
      <c r="A1655" s="31">
        <v>2017</v>
      </c>
      <c r="B1655" s="31" t="s">
        <v>182</v>
      </c>
      <c r="C1655" s="31" t="str">
        <f>VLOOKUP(B1655,lookup!A:C,3,FALSE)</f>
        <v>Non Metropolitan Fire Authorities</v>
      </c>
      <c r="D1655" s="31" t="str">
        <f>VLOOKUP(B1655,lookup!A:D,4,FALSE)</f>
        <v>E31000047</v>
      </c>
      <c r="E1655" s="31" t="s">
        <v>170</v>
      </c>
      <c r="F1655" s="31" t="s">
        <v>157</v>
      </c>
      <c r="G1655" s="33">
        <v>250</v>
      </c>
      <c r="I1655" s="35">
        <v>250</v>
      </c>
      <c r="J1655" s="67">
        <f t="shared" si="14"/>
        <v>0</v>
      </c>
    </row>
    <row r="1656" spans="1:10" s="31" customFormat="1" hidden="1" x14ac:dyDescent="0.35">
      <c r="A1656" s="31">
        <v>2017</v>
      </c>
      <c r="B1656" s="31" t="s">
        <v>182</v>
      </c>
      <c r="C1656" s="31" t="str">
        <f>VLOOKUP(B1656,lookup!A:C,3,FALSE)</f>
        <v>Non Metropolitan Fire Authorities</v>
      </c>
      <c r="D1656" s="31" t="str">
        <f>VLOOKUP(B1656,lookup!A:D,4,FALSE)</f>
        <v>E31000047</v>
      </c>
      <c r="E1656" s="31" t="s">
        <v>168</v>
      </c>
      <c r="F1656" s="31" t="s">
        <v>157</v>
      </c>
      <c r="G1656" s="33">
        <v>1</v>
      </c>
      <c r="I1656" s="35">
        <v>1</v>
      </c>
      <c r="J1656" s="67">
        <f t="shared" si="14"/>
        <v>0</v>
      </c>
    </row>
    <row r="1657" spans="1:10" s="31" customFormat="1" hidden="1" x14ac:dyDescent="0.35">
      <c r="A1657" s="31">
        <v>2017</v>
      </c>
      <c r="B1657" s="31" t="s">
        <v>182</v>
      </c>
      <c r="C1657" s="31" t="str">
        <f>VLOOKUP(B1657,lookup!A:C,3,FALSE)</f>
        <v>Non Metropolitan Fire Authorities</v>
      </c>
      <c r="D1657" s="31" t="str">
        <f>VLOOKUP(B1657,lookup!A:D,4,FALSE)</f>
        <v>E31000047</v>
      </c>
      <c r="E1657" s="31" t="s">
        <v>167</v>
      </c>
      <c r="F1657" s="31" t="s">
        <v>157</v>
      </c>
      <c r="G1657" s="33">
        <v>346</v>
      </c>
      <c r="I1657" s="35">
        <v>346</v>
      </c>
      <c r="J1657" s="67">
        <f t="shared" si="14"/>
        <v>0</v>
      </c>
    </row>
    <row r="1658" spans="1:10" s="31" customFormat="1" hidden="1" x14ac:dyDescent="0.35">
      <c r="A1658" s="31">
        <v>2017</v>
      </c>
      <c r="B1658" s="31" t="s">
        <v>182</v>
      </c>
      <c r="C1658" s="31" t="str">
        <f>VLOOKUP(B1658,lookup!A:C,3,FALSE)</f>
        <v>Non Metropolitan Fire Authorities</v>
      </c>
      <c r="D1658" s="31" t="str">
        <f>VLOOKUP(B1658,lookup!A:D,4,FALSE)</f>
        <v>E31000047</v>
      </c>
      <c r="E1658" s="31" t="s">
        <v>169</v>
      </c>
      <c r="F1658" s="31" t="s">
        <v>149</v>
      </c>
      <c r="G1658" s="33">
        <v>1</v>
      </c>
      <c r="I1658" s="35">
        <v>1</v>
      </c>
      <c r="J1658" s="67">
        <f t="shared" si="14"/>
        <v>0</v>
      </c>
    </row>
    <row r="1659" spans="1:10" s="31" customFormat="1" hidden="1" x14ac:dyDescent="0.35">
      <c r="A1659" s="31">
        <v>2017</v>
      </c>
      <c r="B1659" s="31" t="s">
        <v>182</v>
      </c>
      <c r="C1659" s="31" t="str">
        <f>VLOOKUP(B1659,lookup!A:C,3,FALSE)</f>
        <v>Non Metropolitan Fire Authorities</v>
      </c>
      <c r="D1659" s="31" t="str">
        <f>VLOOKUP(B1659,lookup!A:D,4,FALSE)</f>
        <v>E31000047</v>
      </c>
      <c r="E1659" s="31" t="s">
        <v>170</v>
      </c>
      <c r="F1659" s="31" t="s">
        <v>149</v>
      </c>
      <c r="G1659" s="33">
        <v>8</v>
      </c>
      <c r="I1659" s="35">
        <v>8</v>
      </c>
      <c r="J1659" s="67">
        <f t="shared" si="14"/>
        <v>0</v>
      </c>
    </row>
    <row r="1660" spans="1:10" s="31" customFormat="1" hidden="1" x14ac:dyDescent="0.35">
      <c r="A1660" s="31">
        <v>2017</v>
      </c>
      <c r="B1660" s="31" t="s">
        <v>182</v>
      </c>
      <c r="C1660" s="31" t="str">
        <f>VLOOKUP(B1660,lookup!A:C,3,FALSE)</f>
        <v>Non Metropolitan Fire Authorities</v>
      </c>
      <c r="D1660" s="31" t="str">
        <f>VLOOKUP(B1660,lookup!A:D,4,FALSE)</f>
        <v>E31000047</v>
      </c>
      <c r="E1660" s="31" t="s">
        <v>168</v>
      </c>
      <c r="F1660" s="31" t="s">
        <v>149</v>
      </c>
      <c r="G1660" s="33">
        <v>0</v>
      </c>
      <c r="I1660" s="35">
        <v>0</v>
      </c>
      <c r="J1660" s="67">
        <f t="shared" si="14"/>
        <v>0</v>
      </c>
    </row>
    <row r="1661" spans="1:10" s="31" customFormat="1" hidden="1" x14ac:dyDescent="0.35">
      <c r="A1661" s="31">
        <v>2017</v>
      </c>
      <c r="B1661" s="31" t="s">
        <v>182</v>
      </c>
      <c r="C1661" s="31" t="str">
        <f>VLOOKUP(B1661,lookup!A:C,3,FALSE)</f>
        <v>Non Metropolitan Fire Authorities</v>
      </c>
      <c r="D1661" s="31" t="str">
        <f>VLOOKUP(B1661,lookup!A:D,4,FALSE)</f>
        <v>E31000047</v>
      </c>
      <c r="E1661" s="31" t="s">
        <v>167</v>
      </c>
      <c r="F1661" s="31" t="s">
        <v>149</v>
      </c>
      <c r="G1661" s="33">
        <v>26</v>
      </c>
      <c r="I1661" s="35">
        <v>26</v>
      </c>
      <c r="J1661" s="67">
        <f t="shared" si="14"/>
        <v>0</v>
      </c>
    </row>
    <row r="1662" spans="1:10" s="31" customFormat="1" hidden="1" x14ac:dyDescent="0.35">
      <c r="A1662" s="31">
        <v>2017</v>
      </c>
      <c r="B1662" s="31" t="s">
        <v>182</v>
      </c>
      <c r="C1662" s="31" t="str">
        <f>VLOOKUP(B1662,lookup!A:C,3,FALSE)</f>
        <v>Non Metropolitan Fire Authorities</v>
      </c>
      <c r="D1662" s="31" t="str">
        <f>VLOOKUP(B1662,lookup!A:D,4,FALSE)</f>
        <v>E31000047</v>
      </c>
      <c r="E1662" s="31" t="s">
        <v>169</v>
      </c>
      <c r="F1662" s="31" t="s">
        <v>150</v>
      </c>
      <c r="G1662" s="33">
        <v>1</v>
      </c>
      <c r="I1662" s="35">
        <v>1</v>
      </c>
      <c r="J1662" s="67">
        <f t="shared" si="14"/>
        <v>0</v>
      </c>
    </row>
    <row r="1663" spans="1:10" s="31" customFormat="1" hidden="1" x14ac:dyDescent="0.35">
      <c r="A1663" s="31">
        <v>2017</v>
      </c>
      <c r="B1663" s="31" t="s">
        <v>182</v>
      </c>
      <c r="C1663" s="31" t="str">
        <f>VLOOKUP(B1663,lookup!A:C,3,FALSE)</f>
        <v>Non Metropolitan Fire Authorities</v>
      </c>
      <c r="D1663" s="31" t="str">
        <f>VLOOKUP(B1663,lookup!A:D,4,FALSE)</f>
        <v>E31000047</v>
      </c>
      <c r="E1663" s="31" t="s">
        <v>170</v>
      </c>
      <c r="F1663" s="31" t="s">
        <v>150</v>
      </c>
      <c r="G1663" s="33">
        <v>125</v>
      </c>
      <c r="I1663" s="35">
        <v>125</v>
      </c>
      <c r="J1663" s="67">
        <f t="shared" si="14"/>
        <v>0</v>
      </c>
    </row>
    <row r="1664" spans="1:10" s="31" customFormat="1" hidden="1" x14ac:dyDescent="0.35">
      <c r="A1664" s="31">
        <v>2017</v>
      </c>
      <c r="B1664" s="31" t="s">
        <v>182</v>
      </c>
      <c r="C1664" s="31" t="str">
        <f>VLOOKUP(B1664,lookup!A:C,3,FALSE)</f>
        <v>Non Metropolitan Fire Authorities</v>
      </c>
      <c r="D1664" s="31" t="str">
        <f>VLOOKUP(B1664,lookup!A:D,4,FALSE)</f>
        <v>E31000047</v>
      </c>
      <c r="E1664" s="31" t="s">
        <v>168</v>
      </c>
      <c r="F1664" s="31" t="s">
        <v>150</v>
      </c>
      <c r="G1664" s="33">
        <v>0</v>
      </c>
      <c r="I1664" s="35">
        <v>0</v>
      </c>
      <c r="J1664" s="67">
        <f t="shared" si="14"/>
        <v>0</v>
      </c>
    </row>
    <row r="1665" spans="1:10" s="31" customFormat="1" hidden="1" x14ac:dyDescent="0.35">
      <c r="A1665" s="31">
        <v>2017</v>
      </c>
      <c r="B1665" s="31" t="s">
        <v>182</v>
      </c>
      <c r="C1665" s="31" t="str">
        <f>VLOOKUP(B1665,lookup!A:C,3,FALSE)</f>
        <v>Non Metropolitan Fire Authorities</v>
      </c>
      <c r="D1665" s="31" t="str">
        <f>VLOOKUP(B1665,lookup!A:D,4,FALSE)</f>
        <v>E31000047</v>
      </c>
      <c r="E1665" s="31" t="s">
        <v>167</v>
      </c>
      <c r="F1665" s="31" t="s">
        <v>150</v>
      </c>
      <c r="G1665" s="33">
        <v>147</v>
      </c>
      <c r="I1665" s="35">
        <v>147</v>
      </c>
      <c r="J1665" s="67">
        <f t="shared" si="14"/>
        <v>0</v>
      </c>
    </row>
    <row r="1666" spans="1:10" s="31" customFormat="1" hidden="1" x14ac:dyDescent="0.35">
      <c r="A1666" s="31">
        <v>2017</v>
      </c>
      <c r="B1666" s="31" t="s">
        <v>36</v>
      </c>
      <c r="C1666" s="31" t="str">
        <f>VLOOKUP(B1666,lookup!A:C,3,FALSE)</f>
        <v>Non Metropolitan Fire Authorities</v>
      </c>
      <c r="D1666" s="31" t="str">
        <f>VLOOKUP(B1666,lookup!A:D,4,FALSE)</f>
        <v>E31000013</v>
      </c>
      <c r="E1666" s="31" t="s">
        <v>169</v>
      </c>
      <c r="F1666" s="31" t="s">
        <v>156</v>
      </c>
      <c r="G1666" s="33">
        <v>0</v>
      </c>
      <c r="I1666" s="35">
        <v>0</v>
      </c>
      <c r="J1666" s="67">
        <f t="shared" si="14"/>
        <v>0</v>
      </c>
    </row>
    <row r="1667" spans="1:10" s="31" customFormat="1" hidden="1" x14ac:dyDescent="0.35">
      <c r="A1667" s="31">
        <v>2017</v>
      </c>
      <c r="B1667" s="31" t="s">
        <v>36</v>
      </c>
      <c r="C1667" s="31" t="str">
        <f>VLOOKUP(B1667,lookup!A:C,3,FALSE)</f>
        <v>Non Metropolitan Fire Authorities</v>
      </c>
      <c r="D1667" s="31" t="str">
        <f>VLOOKUP(B1667,lookup!A:D,4,FALSE)</f>
        <v>E31000013</v>
      </c>
      <c r="E1667" s="31" t="s">
        <v>170</v>
      </c>
      <c r="F1667" s="31" t="s">
        <v>156</v>
      </c>
      <c r="G1667" s="33">
        <v>74</v>
      </c>
      <c r="I1667" s="35">
        <v>74</v>
      </c>
      <c r="J1667" s="67">
        <f t="shared" si="14"/>
        <v>0</v>
      </c>
    </row>
    <row r="1668" spans="1:10" s="31" customFormat="1" hidden="1" x14ac:dyDescent="0.35">
      <c r="A1668" s="31">
        <v>2017</v>
      </c>
      <c r="B1668" s="31" t="s">
        <v>36</v>
      </c>
      <c r="C1668" s="31" t="str">
        <f>VLOOKUP(B1668,lookup!A:C,3,FALSE)</f>
        <v>Non Metropolitan Fire Authorities</v>
      </c>
      <c r="D1668" s="31" t="str">
        <f>VLOOKUP(B1668,lookup!A:D,4,FALSE)</f>
        <v>E31000013</v>
      </c>
      <c r="E1668" s="31" t="s">
        <v>168</v>
      </c>
      <c r="F1668" s="31" t="s">
        <v>156</v>
      </c>
      <c r="G1668" s="33">
        <v>0</v>
      </c>
      <c r="I1668" s="35">
        <v>0</v>
      </c>
      <c r="J1668" s="67">
        <f t="shared" si="14"/>
        <v>0</v>
      </c>
    </row>
    <row r="1669" spans="1:10" s="31" customFormat="1" hidden="1" x14ac:dyDescent="0.35">
      <c r="A1669" s="31">
        <v>2017</v>
      </c>
      <c r="B1669" s="31" t="s">
        <v>36</v>
      </c>
      <c r="C1669" s="31" t="str">
        <f>VLOOKUP(B1669,lookup!A:C,3,FALSE)</f>
        <v>Non Metropolitan Fire Authorities</v>
      </c>
      <c r="D1669" s="31" t="str">
        <f>VLOOKUP(B1669,lookup!A:D,4,FALSE)</f>
        <v>E31000013</v>
      </c>
      <c r="E1669" s="31" t="s">
        <v>167</v>
      </c>
      <c r="F1669" s="31" t="s">
        <v>156</v>
      </c>
      <c r="G1669" s="33">
        <v>233</v>
      </c>
      <c r="I1669" s="35">
        <v>233</v>
      </c>
      <c r="J1669" s="67">
        <f t="shared" si="14"/>
        <v>0</v>
      </c>
    </row>
    <row r="1670" spans="1:10" s="31" customFormat="1" hidden="1" x14ac:dyDescent="0.35">
      <c r="A1670" s="31">
        <v>2017</v>
      </c>
      <c r="B1670" s="31" t="s">
        <v>36</v>
      </c>
      <c r="C1670" s="31" t="str">
        <f>VLOOKUP(B1670,lookup!A:C,3,FALSE)</f>
        <v>Non Metropolitan Fire Authorities</v>
      </c>
      <c r="D1670" s="31" t="str">
        <f>VLOOKUP(B1670,lookup!A:D,4,FALSE)</f>
        <v>E31000013</v>
      </c>
      <c r="E1670" s="31" t="s">
        <v>169</v>
      </c>
      <c r="F1670" s="31" t="s">
        <v>157</v>
      </c>
      <c r="G1670" s="33">
        <v>0</v>
      </c>
      <c r="I1670" s="35">
        <v>0</v>
      </c>
      <c r="J1670" s="67">
        <f t="shared" si="14"/>
        <v>0</v>
      </c>
    </row>
    <row r="1671" spans="1:10" s="31" customFormat="1" hidden="1" x14ac:dyDescent="0.35">
      <c r="A1671" s="31">
        <v>2017</v>
      </c>
      <c r="B1671" s="31" t="s">
        <v>36</v>
      </c>
      <c r="C1671" s="31" t="str">
        <f>VLOOKUP(B1671,lookup!A:C,3,FALSE)</f>
        <v>Non Metropolitan Fire Authorities</v>
      </c>
      <c r="D1671" s="31" t="str">
        <f>VLOOKUP(B1671,lookup!A:D,4,FALSE)</f>
        <v>E31000013</v>
      </c>
      <c r="E1671" s="31" t="s">
        <v>170</v>
      </c>
      <c r="F1671" s="31" t="s">
        <v>157</v>
      </c>
      <c r="G1671" s="33">
        <v>54</v>
      </c>
      <c r="I1671" s="35">
        <v>54</v>
      </c>
      <c r="J1671" s="67">
        <f t="shared" si="14"/>
        <v>0</v>
      </c>
    </row>
    <row r="1672" spans="1:10" s="31" customFormat="1" hidden="1" x14ac:dyDescent="0.35">
      <c r="A1672" s="31">
        <v>2017</v>
      </c>
      <c r="B1672" s="31" t="s">
        <v>36</v>
      </c>
      <c r="C1672" s="31" t="str">
        <f>VLOOKUP(B1672,lookup!A:C,3,FALSE)</f>
        <v>Non Metropolitan Fire Authorities</v>
      </c>
      <c r="D1672" s="31" t="str">
        <f>VLOOKUP(B1672,lookup!A:D,4,FALSE)</f>
        <v>E31000013</v>
      </c>
      <c r="E1672" s="31" t="s">
        <v>168</v>
      </c>
      <c r="F1672" s="31" t="s">
        <v>157</v>
      </c>
      <c r="G1672" s="33">
        <v>0</v>
      </c>
      <c r="I1672" s="35">
        <v>0</v>
      </c>
      <c r="J1672" s="67">
        <f t="shared" si="14"/>
        <v>0</v>
      </c>
    </row>
    <row r="1673" spans="1:10" s="31" customFormat="1" hidden="1" x14ac:dyDescent="0.35">
      <c r="A1673" s="31">
        <v>2017</v>
      </c>
      <c r="B1673" s="31" t="s">
        <v>36</v>
      </c>
      <c r="C1673" s="31" t="str">
        <f>VLOOKUP(B1673,lookup!A:C,3,FALSE)</f>
        <v>Non Metropolitan Fire Authorities</v>
      </c>
      <c r="D1673" s="31" t="str">
        <f>VLOOKUP(B1673,lookup!A:D,4,FALSE)</f>
        <v>E31000013</v>
      </c>
      <c r="E1673" s="31" t="s">
        <v>167</v>
      </c>
      <c r="F1673" s="31" t="s">
        <v>157</v>
      </c>
      <c r="G1673" s="33">
        <v>124</v>
      </c>
      <c r="I1673" s="35">
        <v>124</v>
      </c>
      <c r="J1673" s="67">
        <f t="shared" si="14"/>
        <v>0</v>
      </c>
    </row>
    <row r="1674" spans="1:10" s="31" customFormat="1" hidden="1" x14ac:dyDescent="0.35">
      <c r="A1674" s="31">
        <v>2017</v>
      </c>
      <c r="B1674" s="31" t="s">
        <v>36</v>
      </c>
      <c r="C1674" s="31" t="str">
        <f>VLOOKUP(B1674,lookup!A:C,3,FALSE)</f>
        <v>Non Metropolitan Fire Authorities</v>
      </c>
      <c r="D1674" s="31" t="str">
        <f>VLOOKUP(B1674,lookup!A:D,4,FALSE)</f>
        <v>E31000013</v>
      </c>
      <c r="E1674" s="31" t="s">
        <v>169</v>
      </c>
      <c r="F1674" s="31" t="s">
        <v>149</v>
      </c>
      <c r="G1674" s="33">
        <v>0</v>
      </c>
      <c r="I1674" s="35">
        <v>0</v>
      </c>
      <c r="J1674" s="67">
        <f t="shared" si="14"/>
        <v>0</v>
      </c>
    </row>
    <row r="1675" spans="1:10" s="31" customFormat="1" hidden="1" x14ac:dyDescent="0.35">
      <c r="A1675" s="31">
        <v>2017</v>
      </c>
      <c r="B1675" s="31" t="s">
        <v>36</v>
      </c>
      <c r="C1675" s="31" t="str">
        <f>VLOOKUP(B1675,lookup!A:C,3,FALSE)</f>
        <v>Non Metropolitan Fire Authorities</v>
      </c>
      <c r="D1675" s="31" t="str">
        <f>VLOOKUP(B1675,lookup!A:D,4,FALSE)</f>
        <v>E31000013</v>
      </c>
      <c r="E1675" s="31" t="s">
        <v>170</v>
      </c>
      <c r="F1675" s="31" t="s">
        <v>149</v>
      </c>
      <c r="G1675" s="33">
        <v>4</v>
      </c>
      <c r="I1675" s="35">
        <v>4</v>
      </c>
      <c r="J1675" s="67">
        <f t="shared" si="14"/>
        <v>0</v>
      </c>
    </row>
    <row r="1676" spans="1:10" s="31" customFormat="1" hidden="1" x14ac:dyDescent="0.35">
      <c r="A1676" s="31">
        <v>2017</v>
      </c>
      <c r="B1676" s="31" t="s">
        <v>36</v>
      </c>
      <c r="C1676" s="31" t="str">
        <f>VLOOKUP(B1676,lookup!A:C,3,FALSE)</f>
        <v>Non Metropolitan Fire Authorities</v>
      </c>
      <c r="D1676" s="31" t="str">
        <f>VLOOKUP(B1676,lookup!A:D,4,FALSE)</f>
        <v>E31000013</v>
      </c>
      <c r="E1676" s="31" t="s">
        <v>168</v>
      </c>
      <c r="F1676" s="31" t="s">
        <v>149</v>
      </c>
      <c r="G1676" s="33">
        <v>0</v>
      </c>
      <c r="I1676" s="35">
        <v>0</v>
      </c>
      <c r="J1676" s="67">
        <f t="shared" si="14"/>
        <v>0</v>
      </c>
    </row>
    <row r="1677" spans="1:10" s="31" customFormat="1" hidden="1" x14ac:dyDescent="0.35">
      <c r="A1677" s="31">
        <v>2017</v>
      </c>
      <c r="B1677" s="31" t="s">
        <v>36</v>
      </c>
      <c r="C1677" s="31" t="str">
        <f>VLOOKUP(B1677,lookup!A:C,3,FALSE)</f>
        <v>Non Metropolitan Fire Authorities</v>
      </c>
      <c r="D1677" s="31" t="str">
        <f>VLOOKUP(B1677,lookup!A:D,4,FALSE)</f>
        <v>E31000013</v>
      </c>
      <c r="E1677" s="31" t="s">
        <v>167</v>
      </c>
      <c r="F1677" s="31" t="s">
        <v>149</v>
      </c>
      <c r="G1677" s="33">
        <v>15</v>
      </c>
      <c r="I1677" s="35">
        <v>15</v>
      </c>
      <c r="J1677" s="67">
        <f t="shared" si="14"/>
        <v>0</v>
      </c>
    </row>
    <row r="1678" spans="1:10" s="31" customFormat="1" hidden="1" x14ac:dyDescent="0.35">
      <c r="A1678" s="31">
        <v>2017</v>
      </c>
      <c r="B1678" s="31" t="s">
        <v>36</v>
      </c>
      <c r="C1678" s="31" t="str">
        <f>VLOOKUP(B1678,lookup!A:C,3,FALSE)</f>
        <v>Non Metropolitan Fire Authorities</v>
      </c>
      <c r="D1678" s="31" t="str">
        <f>VLOOKUP(B1678,lookup!A:D,4,FALSE)</f>
        <v>E31000013</v>
      </c>
      <c r="E1678" s="31" t="s">
        <v>169</v>
      </c>
      <c r="F1678" s="31" t="s">
        <v>150</v>
      </c>
      <c r="G1678" s="33">
        <v>0</v>
      </c>
      <c r="I1678" s="35">
        <v>0</v>
      </c>
      <c r="J1678" s="67">
        <f t="shared" si="14"/>
        <v>0</v>
      </c>
    </row>
    <row r="1679" spans="1:10" s="31" customFormat="1" hidden="1" x14ac:dyDescent="0.35">
      <c r="A1679" s="31">
        <v>2017</v>
      </c>
      <c r="B1679" s="31" t="s">
        <v>36</v>
      </c>
      <c r="C1679" s="31" t="str">
        <f>VLOOKUP(B1679,lookup!A:C,3,FALSE)</f>
        <v>Non Metropolitan Fire Authorities</v>
      </c>
      <c r="D1679" s="31" t="str">
        <f>VLOOKUP(B1679,lookup!A:D,4,FALSE)</f>
        <v>E31000013</v>
      </c>
      <c r="E1679" s="31" t="s">
        <v>170</v>
      </c>
      <c r="F1679" s="31" t="s">
        <v>150</v>
      </c>
      <c r="G1679" s="33">
        <v>40</v>
      </c>
      <c r="I1679" s="35">
        <v>40</v>
      </c>
      <c r="J1679" s="67">
        <f t="shared" si="14"/>
        <v>0</v>
      </c>
    </row>
    <row r="1680" spans="1:10" s="31" customFormat="1" hidden="1" x14ac:dyDescent="0.35">
      <c r="A1680" s="31">
        <v>2017</v>
      </c>
      <c r="B1680" s="31" t="s">
        <v>36</v>
      </c>
      <c r="C1680" s="31" t="str">
        <f>VLOOKUP(B1680,lookup!A:C,3,FALSE)</f>
        <v>Non Metropolitan Fire Authorities</v>
      </c>
      <c r="D1680" s="31" t="str">
        <f>VLOOKUP(B1680,lookup!A:D,4,FALSE)</f>
        <v>E31000013</v>
      </c>
      <c r="E1680" s="31" t="s">
        <v>168</v>
      </c>
      <c r="F1680" s="31" t="s">
        <v>150</v>
      </c>
      <c r="G1680" s="33">
        <v>0</v>
      </c>
      <c r="I1680" s="35">
        <v>0</v>
      </c>
      <c r="J1680" s="67">
        <f t="shared" si="14"/>
        <v>0</v>
      </c>
    </row>
    <row r="1681" spans="1:10" s="31" customFormat="1" hidden="1" x14ac:dyDescent="0.35">
      <c r="A1681" s="31">
        <v>2017</v>
      </c>
      <c r="B1681" s="31" t="s">
        <v>36</v>
      </c>
      <c r="C1681" s="31" t="str">
        <f>VLOOKUP(B1681,lookup!A:C,3,FALSE)</f>
        <v>Non Metropolitan Fire Authorities</v>
      </c>
      <c r="D1681" s="31" t="str">
        <f>VLOOKUP(B1681,lookup!A:D,4,FALSE)</f>
        <v>E31000013</v>
      </c>
      <c r="E1681" s="31" t="s">
        <v>167</v>
      </c>
      <c r="F1681" s="31" t="s">
        <v>150</v>
      </c>
      <c r="G1681" s="33">
        <v>32</v>
      </c>
      <c r="I1681" s="35">
        <v>32</v>
      </c>
      <c r="J1681" s="67">
        <f t="shared" si="14"/>
        <v>0</v>
      </c>
    </row>
    <row r="1682" spans="1:10" s="31" customFormat="1" hidden="1" x14ac:dyDescent="0.35">
      <c r="A1682" s="31">
        <v>2017</v>
      </c>
      <c r="B1682" s="31" t="s">
        <v>39</v>
      </c>
      <c r="C1682" s="31" t="str">
        <f>VLOOKUP(B1682,lookup!A:C,3,FALSE)</f>
        <v>Non Metropolitan Fire Authorities</v>
      </c>
      <c r="D1682" s="31" t="str">
        <f>VLOOKUP(B1682,lookup!A:D,4,FALSE)</f>
        <v>E31000014</v>
      </c>
      <c r="E1682" s="31" t="s">
        <v>169</v>
      </c>
      <c r="F1682" s="31" t="s">
        <v>156</v>
      </c>
      <c r="G1682" s="33">
        <v>6</v>
      </c>
      <c r="I1682" s="35">
        <v>6</v>
      </c>
      <c r="J1682" s="67">
        <f t="shared" si="14"/>
        <v>0</v>
      </c>
    </row>
    <row r="1683" spans="1:10" s="31" customFormat="1" hidden="1" x14ac:dyDescent="0.35">
      <c r="A1683" s="31">
        <v>2017</v>
      </c>
      <c r="B1683" s="31" t="s">
        <v>39</v>
      </c>
      <c r="C1683" s="31" t="str">
        <f>VLOOKUP(B1683,lookup!A:C,3,FALSE)</f>
        <v>Non Metropolitan Fire Authorities</v>
      </c>
      <c r="D1683" s="31" t="str">
        <f>VLOOKUP(B1683,lookup!A:D,4,FALSE)</f>
        <v>E31000014</v>
      </c>
      <c r="E1683" s="31" t="s">
        <v>170</v>
      </c>
      <c r="F1683" s="31" t="s">
        <v>156</v>
      </c>
      <c r="G1683" s="33">
        <v>225</v>
      </c>
      <c r="I1683" s="35">
        <v>225</v>
      </c>
      <c r="J1683" s="67">
        <f t="shared" si="14"/>
        <v>0</v>
      </c>
    </row>
    <row r="1684" spans="1:10" s="31" customFormat="1" hidden="1" x14ac:dyDescent="0.35">
      <c r="A1684" s="31">
        <v>2017</v>
      </c>
      <c r="B1684" s="31" t="s">
        <v>39</v>
      </c>
      <c r="C1684" s="31" t="str">
        <f>VLOOKUP(B1684,lookup!A:C,3,FALSE)</f>
        <v>Non Metropolitan Fire Authorities</v>
      </c>
      <c r="D1684" s="31" t="str">
        <f>VLOOKUP(B1684,lookup!A:D,4,FALSE)</f>
        <v>E31000014</v>
      </c>
      <c r="E1684" s="31" t="s">
        <v>168</v>
      </c>
      <c r="F1684" s="31" t="s">
        <v>156</v>
      </c>
      <c r="G1684" s="33">
        <v>2</v>
      </c>
      <c r="I1684" s="35">
        <v>2</v>
      </c>
      <c r="J1684" s="67">
        <f t="shared" si="14"/>
        <v>0</v>
      </c>
    </row>
    <row r="1685" spans="1:10" s="31" customFormat="1" hidden="1" x14ac:dyDescent="0.35">
      <c r="A1685" s="31">
        <v>2017</v>
      </c>
      <c r="B1685" s="31" t="s">
        <v>39</v>
      </c>
      <c r="C1685" s="31" t="str">
        <f>VLOOKUP(B1685,lookup!A:C,3,FALSE)</f>
        <v>Non Metropolitan Fire Authorities</v>
      </c>
      <c r="D1685" s="31" t="str">
        <f>VLOOKUP(B1685,lookup!A:D,4,FALSE)</f>
        <v>E31000014</v>
      </c>
      <c r="E1685" s="31" t="s">
        <v>167</v>
      </c>
      <c r="F1685" s="31" t="s">
        <v>156</v>
      </c>
      <c r="G1685" s="33">
        <v>119</v>
      </c>
      <c r="I1685" s="35">
        <v>119</v>
      </c>
      <c r="J1685" s="67">
        <f t="shared" si="14"/>
        <v>0</v>
      </c>
    </row>
    <row r="1686" spans="1:10" s="31" customFormat="1" hidden="1" x14ac:dyDescent="0.35">
      <c r="A1686" s="31">
        <v>2017</v>
      </c>
      <c r="B1686" s="31" t="s">
        <v>39</v>
      </c>
      <c r="C1686" s="31" t="str">
        <f>VLOOKUP(B1686,lookup!A:C,3,FALSE)</f>
        <v>Non Metropolitan Fire Authorities</v>
      </c>
      <c r="D1686" s="31" t="str">
        <f>VLOOKUP(B1686,lookup!A:D,4,FALSE)</f>
        <v>E31000014</v>
      </c>
      <c r="E1686" s="31" t="s">
        <v>169</v>
      </c>
      <c r="F1686" s="31" t="s">
        <v>157</v>
      </c>
      <c r="G1686" s="33">
        <v>1</v>
      </c>
      <c r="I1686" s="35">
        <v>1</v>
      </c>
      <c r="J1686" s="67">
        <f t="shared" si="14"/>
        <v>0</v>
      </c>
    </row>
    <row r="1687" spans="1:10" s="31" customFormat="1" hidden="1" x14ac:dyDescent="0.35">
      <c r="A1687" s="31">
        <v>2017</v>
      </c>
      <c r="B1687" s="31" t="s">
        <v>39</v>
      </c>
      <c r="C1687" s="31" t="str">
        <f>VLOOKUP(B1687,lookup!A:C,3,FALSE)</f>
        <v>Non Metropolitan Fire Authorities</v>
      </c>
      <c r="D1687" s="31" t="str">
        <f>VLOOKUP(B1687,lookup!A:D,4,FALSE)</f>
        <v>E31000014</v>
      </c>
      <c r="E1687" s="31" t="s">
        <v>170</v>
      </c>
      <c r="F1687" s="31" t="s">
        <v>157</v>
      </c>
      <c r="G1687" s="33">
        <v>224</v>
      </c>
      <c r="I1687" s="35">
        <v>224</v>
      </c>
      <c r="J1687" s="67">
        <f t="shared" si="14"/>
        <v>0</v>
      </c>
    </row>
    <row r="1688" spans="1:10" s="31" customFormat="1" hidden="1" x14ac:dyDescent="0.35">
      <c r="A1688" s="31">
        <v>2017</v>
      </c>
      <c r="B1688" s="31" t="s">
        <v>39</v>
      </c>
      <c r="C1688" s="31" t="str">
        <f>VLOOKUP(B1688,lookup!A:C,3,FALSE)</f>
        <v>Non Metropolitan Fire Authorities</v>
      </c>
      <c r="D1688" s="31" t="str">
        <f>VLOOKUP(B1688,lookup!A:D,4,FALSE)</f>
        <v>E31000014</v>
      </c>
      <c r="E1688" s="31" t="s">
        <v>168</v>
      </c>
      <c r="F1688" s="31" t="s">
        <v>157</v>
      </c>
      <c r="G1688" s="33">
        <v>2</v>
      </c>
      <c r="I1688" s="35">
        <v>2</v>
      </c>
      <c r="J1688" s="67">
        <f t="shared" si="14"/>
        <v>0</v>
      </c>
    </row>
    <row r="1689" spans="1:10" s="31" customFormat="1" hidden="1" x14ac:dyDescent="0.35">
      <c r="A1689" s="31">
        <v>2017</v>
      </c>
      <c r="B1689" s="31" t="s">
        <v>39</v>
      </c>
      <c r="C1689" s="31" t="str">
        <f>VLOOKUP(B1689,lookup!A:C,3,FALSE)</f>
        <v>Non Metropolitan Fire Authorities</v>
      </c>
      <c r="D1689" s="31" t="str">
        <f>VLOOKUP(B1689,lookup!A:D,4,FALSE)</f>
        <v>E31000014</v>
      </c>
      <c r="E1689" s="31" t="s">
        <v>167</v>
      </c>
      <c r="F1689" s="31" t="s">
        <v>157</v>
      </c>
      <c r="G1689" s="33">
        <v>79</v>
      </c>
      <c r="I1689" s="35">
        <v>79</v>
      </c>
      <c r="J1689" s="67">
        <f t="shared" si="14"/>
        <v>0</v>
      </c>
    </row>
    <row r="1690" spans="1:10" s="31" customFormat="1" hidden="1" x14ac:dyDescent="0.35">
      <c r="A1690" s="31">
        <v>2017</v>
      </c>
      <c r="B1690" s="31" t="s">
        <v>39</v>
      </c>
      <c r="C1690" s="31" t="str">
        <f>VLOOKUP(B1690,lookup!A:C,3,FALSE)</f>
        <v>Non Metropolitan Fire Authorities</v>
      </c>
      <c r="D1690" s="31" t="str">
        <f>VLOOKUP(B1690,lookup!A:D,4,FALSE)</f>
        <v>E31000014</v>
      </c>
      <c r="E1690" s="31" t="s">
        <v>169</v>
      </c>
      <c r="F1690" s="31" t="s">
        <v>149</v>
      </c>
      <c r="G1690" s="33">
        <v>0</v>
      </c>
      <c r="I1690" s="35">
        <v>0</v>
      </c>
      <c r="J1690" s="67">
        <f t="shared" si="14"/>
        <v>0</v>
      </c>
    </row>
    <row r="1691" spans="1:10" s="31" customFormat="1" hidden="1" x14ac:dyDescent="0.35">
      <c r="A1691" s="31">
        <v>2017</v>
      </c>
      <c r="B1691" s="31" t="s">
        <v>39</v>
      </c>
      <c r="C1691" s="31" t="str">
        <f>VLOOKUP(B1691,lookup!A:C,3,FALSE)</f>
        <v>Non Metropolitan Fire Authorities</v>
      </c>
      <c r="D1691" s="31" t="str">
        <f>VLOOKUP(B1691,lookup!A:D,4,FALSE)</f>
        <v>E31000014</v>
      </c>
      <c r="E1691" s="31" t="s">
        <v>170</v>
      </c>
      <c r="F1691" s="31" t="s">
        <v>149</v>
      </c>
      <c r="G1691" s="33">
        <v>32</v>
      </c>
      <c r="I1691" s="35">
        <v>32</v>
      </c>
      <c r="J1691" s="67">
        <f t="shared" si="14"/>
        <v>0</v>
      </c>
    </row>
    <row r="1692" spans="1:10" s="31" customFormat="1" hidden="1" x14ac:dyDescent="0.35">
      <c r="A1692" s="31">
        <v>2017</v>
      </c>
      <c r="B1692" s="31" t="s">
        <v>39</v>
      </c>
      <c r="C1692" s="31" t="str">
        <f>VLOOKUP(B1692,lookup!A:C,3,FALSE)</f>
        <v>Non Metropolitan Fire Authorities</v>
      </c>
      <c r="D1692" s="31" t="str">
        <f>VLOOKUP(B1692,lookup!A:D,4,FALSE)</f>
        <v>E31000014</v>
      </c>
      <c r="E1692" s="31" t="s">
        <v>168</v>
      </c>
      <c r="F1692" s="31" t="s">
        <v>149</v>
      </c>
      <c r="G1692" s="33">
        <v>1</v>
      </c>
      <c r="I1692" s="35">
        <v>1</v>
      </c>
      <c r="J1692" s="67">
        <f t="shared" si="14"/>
        <v>0</v>
      </c>
    </row>
    <row r="1693" spans="1:10" s="31" customFormat="1" hidden="1" x14ac:dyDescent="0.35">
      <c r="A1693" s="31">
        <v>2017</v>
      </c>
      <c r="B1693" s="31" t="s">
        <v>39</v>
      </c>
      <c r="C1693" s="31" t="str">
        <f>VLOOKUP(B1693,lookup!A:C,3,FALSE)</f>
        <v>Non Metropolitan Fire Authorities</v>
      </c>
      <c r="D1693" s="31" t="str">
        <f>VLOOKUP(B1693,lookup!A:D,4,FALSE)</f>
        <v>E31000014</v>
      </c>
      <c r="E1693" s="31" t="s">
        <v>167</v>
      </c>
      <c r="F1693" s="31" t="s">
        <v>149</v>
      </c>
      <c r="G1693" s="33">
        <v>16</v>
      </c>
      <c r="I1693" s="35">
        <v>16</v>
      </c>
      <c r="J1693" s="67">
        <f t="shared" si="14"/>
        <v>0</v>
      </c>
    </row>
    <row r="1694" spans="1:10" s="31" customFormat="1" hidden="1" x14ac:dyDescent="0.35">
      <c r="A1694" s="31">
        <v>2017</v>
      </c>
      <c r="B1694" s="31" t="s">
        <v>39</v>
      </c>
      <c r="C1694" s="31" t="str">
        <f>VLOOKUP(B1694,lookup!A:C,3,FALSE)</f>
        <v>Non Metropolitan Fire Authorities</v>
      </c>
      <c r="D1694" s="31" t="str">
        <f>VLOOKUP(B1694,lookup!A:D,4,FALSE)</f>
        <v>E31000014</v>
      </c>
      <c r="E1694" s="31" t="s">
        <v>169</v>
      </c>
      <c r="F1694" s="31" t="s">
        <v>150</v>
      </c>
      <c r="G1694" s="33">
        <v>2</v>
      </c>
      <c r="I1694" s="35">
        <v>2</v>
      </c>
      <c r="J1694" s="67">
        <f t="shared" si="14"/>
        <v>0</v>
      </c>
    </row>
    <row r="1695" spans="1:10" s="31" customFormat="1" hidden="1" x14ac:dyDescent="0.35">
      <c r="A1695" s="31">
        <v>2017</v>
      </c>
      <c r="B1695" s="31" t="s">
        <v>39</v>
      </c>
      <c r="C1695" s="31" t="str">
        <f>VLOOKUP(B1695,lookup!A:C,3,FALSE)</f>
        <v>Non Metropolitan Fire Authorities</v>
      </c>
      <c r="D1695" s="31" t="str">
        <f>VLOOKUP(B1695,lookup!A:D,4,FALSE)</f>
        <v>E31000014</v>
      </c>
      <c r="E1695" s="31" t="s">
        <v>170</v>
      </c>
      <c r="F1695" s="31" t="s">
        <v>150</v>
      </c>
      <c r="G1695" s="33">
        <v>113</v>
      </c>
      <c r="I1695" s="35">
        <v>113</v>
      </c>
      <c r="J1695" s="67">
        <f t="shared" si="14"/>
        <v>0</v>
      </c>
    </row>
    <row r="1696" spans="1:10" s="31" customFormat="1" hidden="1" x14ac:dyDescent="0.35">
      <c r="A1696" s="31">
        <v>2017</v>
      </c>
      <c r="B1696" s="31" t="s">
        <v>39</v>
      </c>
      <c r="C1696" s="31" t="str">
        <f>VLOOKUP(B1696,lookup!A:C,3,FALSE)</f>
        <v>Non Metropolitan Fire Authorities</v>
      </c>
      <c r="D1696" s="31" t="str">
        <f>VLOOKUP(B1696,lookup!A:D,4,FALSE)</f>
        <v>E31000014</v>
      </c>
      <c r="E1696" s="31" t="s">
        <v>168</v>
      </c>
      <c r="F1696" s="31" t="s">
        <v>150</v>
      </c>
      <c r="G1696" s="33">
        <v>0</v>
      </c>
      <c r="I1696" s="35">
        <v>0</v>
      </c>
      <c r="J1696" s="67">
        <f t="shared" si="14"/>
        <v>0</v>
      </c>
    </row>
    <row r="1697" spans="1:10" s="31" customFormat="1" hidden="1" x14ac:dyDescent="0.35">
      <c r="A1697" s="31">
        <v>2017</v>
      </c>
      <c r="B1697" s="31" t="s">
        <v>39</v>
      </c>
      <c r="C1697" s="31" t="str">
        <f>VLOOKUP(B1697,lookup!A:C,3,FALSE)</f>
        <v>Non Metropolitan Fire Authorities</v>
      </c>
      <c r="D1697" s="31" t="str">
        <f>VLOOKUP(B1697,lookup!A:D,4,FALSE)</f>
        <v>E31000014</v>
      </c>
      <c r="E1697" s="31" t="s">
        <v>167</v>
      </c>
      <c r="F1697" s="31" t="s">
        <v>150</v>
      </c>
      <c r="G1697" s="33">
        <v>32</v>
      </c>
      <c r="I1697" s="35">
        <v>32</v>
      </c>
      <c r="J1697" s="67">
        <f t="shared" si="14"/>
        <v>0</v>
      </c>
    </row>
    <row r="1698" spans="1:10" s="31" customFormat="1" hidden="1" x14ac:dyDescent="0.35">
      <c r="A1698" s="31">
        <v>2017</v>
      </c>
      <c r="B1698" s="31" t="s">
        <v>42</v>
      </c>
      <c r="C1698" s="31" t="str">
        <f>VLOOKUP(B1698,lookup!A:C,3,FALSE)</f>
        <v>Non Metropolitan Fire Authorities</v>
      </c>
      <c r="D1698" s="31" t="str">
        <f>VLOOKUP(B1698,lookup!A:D,4,FALSE)</f>
        <v>E31000015</v>
      </c>
      <c r="E1698" s="31" t="s">
        <v>169</v>
      </c>
      <c r="F1698" s="31" t="s">
        <v>156</v>
      </c>
      <c r="G1698" s="33">
        <v>2</v>
      </c>
      <c r="I1698" s="35">
        <v>2</v>
      </c>
      <c r="J1698" s="67">
        <f t="shared" si="14"/>
        <v>0</v>
      </c>
    </row>
    <row r="1699" spans="1:10" s="31" customFormat="1" hidden="1" x14ac:dyDescent="0.35">
      <c r="A1699" s="31">
        <v>2017</v>
      </c>
      <c r="B1699" s="31" t="s">
        <v>42</v>
      </c>
      <c r="C1699" s="31" t="str">
        <f>VLOOKUP(B1699,lookup!A:C,3,FALSE)</f>
        <v>Non Metropolitan Fire Authorities</v>
      </c>
      <c r="D1699" s="31" t="str">
        <f>VLOOKUP(B1699,lookup!A:D,4,FALSE)</f>
        <v>E31000015</v>
      </c>
      <c r="E1699" s="31" t="s">
        <v>170</v>
      </c>
      <c r="F1699" s="31" t="s">
        <v>156</v>
      </c>
      <c r="G1699" s="33">
        <v>161</v>
      </c>
      <c r="I1699" s="35">
        <v>161</v>
      </c>
      <c r="J1699" s="67">
        <f t="shared" ref="J1699:J1762" si="15">I1699-G1699</f>
        <v>0</v>
      </c>
    </row>
    <row r="1700" spans="1:10" s="31" customFormat="1" hidden="1" x14ac:dyDescent="0.35">
      <c r="A1700" s="31">
        <v>2017</v>
      </c>
      <c r="B1700" s="31" t="s">
        <v>42</v>
      </c>
      <c r="C1700" s="31" t="str">
        <f>VLOOKUP(B1700,lookup!A:C,3,FALSE)</f>
        <v>Non Metropolitan Fire Authorities</v>
      </c>
      <c r="D1700" s="31" t="str">
        <f>VLOOKUP(B1700,lookup!A:D,4,FALSE)</f>
        <v>E31000015</v>
      </c>
      <c r="E1700" s="31" t="s">
        <v>168</v>
      </c>
      <c r="F1700" s="31" t="s">
        <v>156</v>
      </c>
      <c r="G1700" s="33">
        <v>6</v>
      </c>
      <c r="I1700" s="35">
        <v>6</v>
      </c>
      <c r="J1700" s="67">
        <f t="shared" si="15"/>
        <v>0</v>
      </c>
    </row>
    <row r="1701" spans="1:10" s="31" customFormat="1" hidden="1" x14ac:dyDescent="0.35">
      <c r="A1701" s="31">
        <v>2017</v>
      </c>
      <c r="B1701" s="31" t="s">
        <v>42</v>
      </c>
      <c r="C1701" s="31" t="str">
        <f>VLOOKUP(B1701,lookup!A:C,3,FALSE)</f>
        <v>Non Metropolitan Fire Authorities</v>
      </c>
      <c r="D1701" s="31" t="str">
        <f>VLOOKUP(B1701,lookup!A:D,4,FALSE)</f>
        <v>E31000015</v>
      </c>
      <c r="E1701" s="31" t="s">
        <v>167</v>
      </c>
      <c r="F1701" s="31" t="s">
        <v>156</v>
      </c>
      <c r="G1701" s="33">
        <v>452</v>
      </c>
      <c r="I1701" s="35">
        <v>452</v>
      </c>
      <c r="J1701" s="67">
        <f t="shared" si="15"/>
        <v>0</v>
      </c>
    </row>
    <row r="1702" spans="1:10" s="31" customFormat="1" hidden="1" x14ac:dyDescent="0.35">
      <c r="A1702" s="31">
        <v>2017</v>
      </c>
      <c r="B1702" s="31" t="s">
        <v>42</v>
      </c>
      <c r="C1702" s="31" t="str">
        <f>VLOOKUP(B1702,lookup!A:C,3,FALSE)</f>
        <v>Non Metropolitan Fire Authorities</v>
      </c>
      <c r="D1702" s="31" t="str">
        <f>VLOOKUP(B1702,lookup!A:D,4,FALSE)</f>
        <v>E31000015</v>
      </c>
      <c r="E1702" s="31" t="s">
        <v>169</v>
      </c>
      <c r="F1702" s="31" t="s">
        <v>157</v>
      </c>
      <c r="G1702" s="33">
        <v>0</v>
      </c>
      <c r="I1702" s="35">
        <v>0</v>
      </c>
      <c r="J1702" s="67">
        <f t="shared" si="15"/>
        <v>0</v>
      </c>
    </row>
    <row r="1703" spans="1:10" s="31" customFormat="1" hidden="1" x14ac:dyDescent="0.35">
      <c r="A1703" s="31">
        <v>2017</v>
      </c>
      <c r="B1703" s="31" t="s">
        <v>42</v>
      </c>
      <c r="C1703" s="31" t="str">
        <f>VLOOKUP(B1703,lookup!A:C,3,FALSE)</f>
        <v>Non Metropolitan Fire Authorities</v>
      </c>
      <c r="D1703" s="31" t="str">
        <f>VLOOKUP(B1703,lookup!A:D,4,FALSE)</f>
        <v>E31000015</v>
      </c>
      <c r="E1703" s="31" t="s">
        <v>170</v>
      </c>
      <c r="F1703" s="31" t="s">
        <v>157</v>
      </c>
      <c r="G1703" s="33">
        <v>181</v>
      </c>
      <c r="I1703" s="35">
        <v>181</v>
      </c>
      <c r="J1703" s="67">
        <f t="shared" si="15"/>
        <v>0</v>
      </c>
    </row>
    <row r="1704" spans="1:10" s="31" customFormat="1" hidden="1" x14ac:dyDescent="0.35">
      <c r="A1704" s="31">
        <v>2017</v>
      </c>
      <c r="B1704" s="31" t="s">
        <v>42</v>
      </c>
      <c r="C1704" s="31" t="str">
        <f>VLOOKUP(B1704,lookup!A:C,3,FALSE)</f>
        <v>Non Metropolitan Fire Authorities</v>
      </c>
      <c r="D1704" s="31" t="str">
        <f>VLOOKUP(B1704,lookup!A:D,4,FALSE)</f>
        <v>E31000015</v>
      </c>
      <c r="E1704" s="31" t="s">
        <v>168</v>
      </c>
      <c r="F1704" s="31" t="s">
        <v>157</v>
      </c>
      <c r="G1704" s="33">
        <v>2</v>
      </c>
      <c r="I1704" s="35">
        <v>2</v>
      </c>
      <c r="J1704" s="67">
        <f t="shared" si="15"/>
        <v>0</v>
      </c>
    </row>
    <row r="1705" spans="1:10" s="31" customFormat="1" hidden="1" x14ac:dyDescent="0.35">
      <c r="A1705" s="31">
        <v>2017</v>
      </c>
      <c r="B1705" s="31" t="s">
        <v>42</v>
      </c>
      <c r="C1705" s="31" t="str">
        <f>VLOOKUP(B1705,lookup!A:C,3,FALSE)</f>
        <v>Non Metropolitan Fire Authorities</v>
      </c>
      <c r="D1705" s="31" t="str">
        <f>VLOOKUP(B1705,lookup!A:D,4,FALSE)</f>
        <v>E31000015</v>
      </c>
      <c r="E1705" s="31" t="s">
        <v>167</v>
      </c>
      <c r="F1705" s="31" t="s">
        <v>157</v>
      </c>
      <c r="G1705" s="33">
        <v>301</v>
      </c>
      <c r="I1705" s="35">
        <v>301</v>
      </c>
      <c r="J1705" s="67">
        <f t="shared" si="15"/>
        <v>0</v>
      </c>
    </row>
    <row r="1706" spans="1:10" s="31" customFormat="1" hidden="1" x14ac:dyDescent="0.35">
      <c r="A1706" s="31">
        <v>2017</v>
      </c>
      <c r="B1706" s="31" t="s">
        <v>42</v>
      </c>
      <c r="C1706" s="31" t="str">
        <f>VLOOKUP(B1706,lookup!A:C,3,FALSE)</f>
        <v>Non Metropolitan Fire Authorities</v>
      </c>
      <c r="D1706" s="31" t="str">
        <f>VLOOKUP(B1706,lookup!A:D,4,FALSE)</f>
        <v>E31000015</v>
      </c>
      <c r="E1706" s="31" t="s">
        <v>169</v>
      </c>
      <c r="F1706" s="31" t="s">
        <v>149</v>
      </c>
      <c r="G1706" s="33">
        <v>1</v>
      </c>
      <c r="I1706" s="35">
        <v>1</v>
      </c>
      <c r="J1706" s="67">
        <f t="shared" si="15"/>
        <v>0</v>
      </c>
    </row>
    <row r="1707" spans="1:10" s="31" customFormat="1" hidden="1" x14ac:dyDescent="0.35">
      <c r="A1707" s="31">
        <v>2017</v>
      </c>
      <c r="B1707" s="31" t="s">
        <v>42</v>
      </c>
      <c r="C1707" s="31" t="str">
        <f>VLOOKUP(B1707,lookup!A:C,3,FALSE)</f>
        <v>Non Metropolitan Fire Authorities</v>
      </c>
      <c r="D1707" s="31" t="str">
        <f>VLOOKUP(B1707,lookup!A:D,4,FALSE)</f>
        <v>E31000015</v>
      </c>
      <c r="E1707" s="31" t="s">
        <v>170</v>
      </c>
      <c r="F1707" s="31" t="s">
        <v>149</v>
      </c>
      <c r="G1707" s="33">
        <v>16</v>
      </c>
      <c r="I1707" s="35">
        <v>16</v>
      </c>
      <c r="J1707" s="67">
        <f t="shared" si="15"/>
        <v>0</v>
      </c>
    </row>
    <row r="1708" spans="1:10" s="31" customFormat="1" hidden="1" x14ac:dyDescent="0.35">
      <c r="A1708" s="31">
        <v>2017</v>
      </c>
      <c r="B1708" s="31" t="s">
        <v>42</v>
      </c>
      <c r="C1708" s="31" t="str">
        <f>VLOOKUP(B1708,lookup!A:C,3,FALSE)</f>
        <v>Non Metropolitan Fire Authorities</v>
      </c>
      <c r="D1708" s="31" t="str">
        <f>VLOOKUP(B1708,lookup!A:D,4,FALSE)</f>
        <v>E31000015</v>
      </c>
      <c r="E1708" s="31" t="s">
        <v>168</v>
      </c>
      <c r="F1708" s="31" t="s">
        <v>149</v>
      </c>
      <c r="G1708" s="33">
        <v>1</v>
      </c>
      <c r="I1708" s="35">
        <v>1</v>
      </c>
      <c r="J1708" s="67">
        <f t="shared" si="15"/>
        <v>0</v>
      </c>
    </row>
    <row r="1709" spans="1:10" s="31" customFormat="1" hidden="1" x14ac:dyDescent="0.35">
      <c r="A1709" s="31">
        <v>2017</v>
      </c>
      <c r="B1709" s="31" t="s">
        <v>42</v>
      </c>
      <c r="C1709" s="31" t="str">
        <f>VLOOKUP(B1709,lookup!A:C,3,FALSE)</f>
        <v>Non Metropolitan Fire Authorities</v>
      </c>
      <c r="D1709" s="31" t="str">
        <f>VLOOKUP(B1709,lookup!A:D,4,FALSE)</f>
        <v>E31000015</v>
      </c>
      <c r="E1709" s="31" t="s">
        <v>167</v>
      </c>
      <c r="F1709" s="31" t="s">
        <v>149</v>
      </c>
      <c r="G1709" s="33">
        <v>17</v>
      </c>
      <c r="I1709" s="35">
        <v>17</v>
      </c>
      <c r="J1709" s="67">
        <f t="shared" si="15"/>
        <v>0</v>
      </c>
    </row>
    <row r="1710" spans="1:10" s="31" customFormat="1" hidden="1" x14ac:dyDescent="0.35">
      <c r="A1710" s="31">
        <v>2017</v>
      </c>
      <c r="B1710" s="31" t="s">
        <v>42</v>
      </c>
      <c r="C1710" s="31" t="str">
        <f>VLOOKUP(B1710,lookup!A:C,3,FALSE)</f>
        <v>Non Metropolitan Fire Authorities</v>
      </c>
      <c r="D1710" s="31" t="str">
        <f>VLOOKUP(B1710,lookup!A:D,4,FALSE)</f>
        <v>E31000015</v>
      </c>
      <c r="E1710" s="31" t="s">
        <v>169</v>
      </c>
      <c r="F1710" s="31" t="s">
        <v>150</v>
      </c>
      <c r="G1710" s="33">
        <v>4</v>
      </c>
      <c r="I1710" s="35">
        <v>4</v>
      </c>
      <c r="J1710" s="67">
        <f t="shared" si="15"/>
        <v>0</v>
      </c>
    </row>
    <row r="1711" spans="1:10" s="31" customFormat="1" hidden="1" x14ac:dyDescent="0.35">
      <c r="A1711" s="31">
        <v>2017</v>
      </c>
      <c r="B1711" s="31" t="s">
        <v>42</v>
      </c>
      <c r="C1711" s="31" t="str">
        <f>VLOOKUP(B1711,lookup!A:C,3,FALSE)</f>
        <v>Non Metropolitan Fire Authorities</v>
      </c>
      <c r="D1711" s="31" t="str">
        <f>VLOOKUP(B1711,lookup!A:D,4,FALSE)</f>
        <v>E31000015</v>
      </c>
      <c r="E1711" s="31" t="s">
        <v>170</v>
      </c>
      <c r="F1711" s="31" t="s">
        <v>150</v>
      </c>
      <c r="G1711" s="33">
        <v>102</v>
      </c>
      <c r="I1711" s="35">
        <v>102</v>
      </c>
      <c r="J1711" s="67">
        <f t="shared" si="15"/>
        <v>0</v>
      </c>
    </row>
    <row r="1712" spans="1:10" s="31" customFormat="1" hidden="1" x14ac:dyDescent="0.35">
      <c r="A1712" s="31">
        <v>2017</v>
      </c>
      <c r="B1712" s="31" t="s">
        <v>42</v>
      </c>
      <c r="C1712" s="31" t="str">
        <f>VLOOKUP(B1712,lookup!A:C,3,FALSE)</f>
        <v>Non Metropolitan Fire Authorities</v>
      </c>
      <c r="D1712" s="31" t="str">
        <f>VLOOKUP(B1712,lookup!A:D,4,FALSE)</f>
        <v>E31000015</v>
      </c>
      <c r="E1712" s="31" t="s">
        <v>168</v>
      </c>
      <c r="F1712" s="31" t="s">
        <v>150</v>
      </c>
      <c r="G1712" s="33">
        <v>1</v>
      </c>
      <c r="I1712" s="35">
        <v>1</v>
      </c>
      <c r="J1712" s="67">
        <f t="shared" si="15"/>
        <v>0</v>
      </c>
    </row>
    <row r="1713" spans="1:10" s="31" customFormat="1" hidden="1" x14ac:dyDescent="0.35">
      <c r="A1713" s="31">
        <v>2017</v>
      </c>
      <c r="B1713" s="31" t="s">
        <v>42</v>
      </c>
      <c r="C1713" s="31" t="str">
        <f>VLOOKUP(B1713,lookup!A:C,3,FALSE)</f>
        <v>Non Metropolitan Fire Authorities</v>
      </c>
      <c r="D1713" s="31" t="str">
        <f>VLOOKUP(B1713,lookup!A:D,4,FALSE)</f>
        <v>E31000015</v>
      </c>
      <c r="E1713" s="31" t="s">
        <v>167</v>
      </c>
      <c r="F1713" s="31" t="s">
        <v>150</v>
      </c>
      <c r="G1713" s="33">
        <v>168</v>
      </c>
      <c r="I1713" s="35">
        <v>168</v>
      </c>
      <c r="J1713" s="67">
        <f t="shared" si="15"/>
        <v>0</v>
      </c>
    </row>
    <row r="1714" spans="1:10" s="31" customFormat="1" hidden="1" x14ac:dyDescent="0.35">
      <c r="A1714" s="31">
        <v>2017</v>
      </c>
      <c r="B1714" s="31" t="s">
        <v>45</v>
      </c>
      <c r="C1714" s="31" t="str">
        <f>VLOOKUP(B1714,lookup!A:C,3,FALSE)</f>
        <v>Non Metropolitan Fire Authorities</v>
      </c>
      <c r="D1714" s="31" t="str">
        <f>VLOOKUP(B1714,lookup!A:D,4,FALSE)</f>
        <v>E31000016</v>
      </c>
      <c r="E1714" s="31" t="s">
        <v>169</v>
      </c>
      <c r="F1714" s="31" t="s">
        <v>156</v>
      </c>
      <c r="G1714" s="33">
        <v>1</v>
      </c>
      <c r="I1714" s="35">
        <v>1</v>
      </c>
      <c r="J1714" s="67">
        <f t="shared" si="15"/>
        <v>0</v>
      </c>
    </row>
    <row r="1715" spans="1:10" s="31" customFormat="1" hidden="1" x14ac:dyDescent="0.35">
      <c r="A1715" s="31">
        <v>2017</v>
      </c>
      <c r="B1715" s="31" t="s">
        <v>45</v>
      </c>
      <c r="C1715" s="31" t="str">
        <f>VLOOKUP(B1715,lookup!A:C,3,FALSE)</f>
        <v>Non Metropolitan Fire Authorities</v>
      </c>
      <c r="D1715" s="31" t="str">
        <f>VLOOKUP(B1715,lookup!A:D,4,FALSE)</f>
        <v>E31000016</v>
      </c>
      <c r="E1715" s="31" t="s">
        <v>170</v>
      </c>
      <c r="F1715" s="31" t="s">
        <v>156</v>
      </c>
      <c r="G1715" s="33">
        <v>23</v>
      </c>
      <c r="I1715" s="35">
        <v>23</v>
      </c>
      <c r="J1715" s="67">
        <f t="shared" si="15"/>
        <v>0</v>
      </c>
    </row>
    <row r="1716" spans="1:10" s="31" customFormat="1" hidden="1" x14ac:dyDescent="0.35">
      <c r="A1716" s="31">
        <v>2017</v>
      </c>
      <c r="B1716" s="31" t="s">
        <v>45</v>
      </c>
      <c r="C1716" s="31" t="str">
        <f>VLOOKUP(B1716,lookup!A:C,3,FALSE)</f>
        <v>Non Metropolitan Fire Authorities</v>
      </c>
      <c r="D1716" s="31" t="str">
        <f>VLOOKUP(B1716,lookup!A:D,4,FALSE)</f>
        <v>E31000016</v>
      </c>
      <c r="E1716" s="31" t="s">
        <v>168</v>
      </c>
      <c r="F1716" s="31" t="s">
        <v>156</v>
      </c>
      <c r="G1716" s="33">
        <v>3</v>
      </c>
      <c r="I1716" s="35">
        <v>3</v>
      </c>
      <c r="J1716" s="67">
        <f t="shared" si="15"/>
        <v>0</v>
      </c>
    </row>
    <row r="1717" spans="1:10" s="31" customFormat="1" hidden="1" x14ac:dyDescent="0.35">
      <c r="A1717" s="31">
        <v>2017</v>
      </c>
      <c r="B1717" s="31" t="s">
        <v>45</v>
      </c>
      <c r="C1717" s="31" t="str">
        <f>VLOOKUP(B1717,lookup!A:C,3,FALSE)</f>
        <v>Non Metropolitan Fire Authorities</v>
      </c>
      <c r="D1717" s="31" t="str">
        <f>VLOOKUP(B1717,lookup!A:D,4,FALSE)</f>
        <v>E31000016</v>
      </c>
      <c r="E1717" s="31" t="s">
        <v>167</v>
      </c>
      <c r="F1717" s="31" t="s">
        <v>156</v>
      </c>
      <c r="G1717" s="33">
        <v>145</v>
      </c>
      <c r="I1717" s="35">
        <v>145</v>
      </c>
      <c r="J1717" s="67">
        <f t="shared" si="15"/>
        <v>0</v>
      </c>
    </row>
    <row r="1718" spans="1:10" s="31" customFormat="1" hidden="1" x14ac:dyDescent="0.35">
      <c r="A1718" s="31">
        <v>2017</v>
      </c>
      <c r="B1718" s="31" t="s">
        <v>45</v>
      </c>
      <c r="C1718" s="31" t="str">
        <f>VLOOKUP(B1718,lookup!A:C,3,FALSE)</f>
        <v>Non Metropolitan Fire Authorities</v>
      </c>
      <c r="D1718" s="31" t="str">
        <f>VLOOKUP(B1718,lookup!A:D,4,FALSE)</f>
        <v>E31000016</v>
      </c>
      <c r="E1718" s="31" t="s">
        <v>169</v>
      </c>
      <c r="F1718" s="31" t="s">
        <v>157</v>
      </c>
      <c r="G1718" s="33">
        <v>0</v>
      </c>
      <c r="I1718" s="35">
        <v>0</v>
      </c>
      <c r="J1718" s="67">
        <f t="shared" si="15"/>
        <v>0</v>
      </c>
    </row>
    <row r="1719" spans="1:10" s="31" customFormat="1" hidden="1" x14ac:dyDescent="0.35">
      <c r="A1719" s="31">
        <v>2017</v>
      </c>
      <c r="B1719" s="31" t="s">
        <v>45</v>
      </c>
      <c r="C1719" s="31" t="str">
        <f>VLOOKUP(B1719,lookup!A:C,3,FALSE)</f>
        <v>Non Metropolitan Fire Authorities</v>
      </c>
      <c r="D1719" s="31" t="str">
        <f>VLOOKUP(B1719,lookup!A:D,4,FALSE)</f>
        <v>E31000016</v>
      </c>
      <c r="E1719" s="31" t="s">
        <v>170</v>
      </c>
      <c r="F1719" s="31" t="s">
        <v>157</v>
      </c>
      <c r="G1719" s="33">
        <v>87</v>
      </c>
      <c r="I1719" s="35">
        <v>87</v>
      </c>
      <c r="J1719" s="67">
        <f t="shared" si="15"/>
        <v>0</v>
      </c>
    </row>
    <row r="1720" spans="1:10" s="31" customFormat="1" hidden="1" x14ac:dyDescent="0.35">
      <c r="A1720" s="31">
        <v>2017</v>
      </c>
      <c r="B1720" s="31" t="s">
        <v>45</v>
      </c>
      <c r="C1720" s="31" t="str">
        <f>VLOOKUP(B1720,lookup!A:C,3,FALSE)</f>
        <v>Non Metropolitan Fire Authorities</v>
      </c>
      <c r="D1720" s="31" t="str">
        <f>VLOOKUP(B1720,lookup!A:D,4,FALSE)</f>
        <v>E31000016</v>
      </c>
      <c r="E1720" s="31" t="s">
        <v>168</v>
      </c>
      <c r="F1720" s="31" t="s">
        <v>157</v>
      </c>
      <c r="G1720" s="33">
        <v>0</v>
      </c>
      <c r="I1720" s="35">
        <v>0</v>
      </c>
      <c r="J1720" s="67">
        <f t="shared" si="15"/>
        <v>0</v>
      </c>
    </row>
    <row r="1721" spans="1:10" s="31" customFormat="1" hidden="1" x14ac:dyDescent="0.35">
      <c r="A1721" s="31">
        <v>2017</v>
      </c>
      <c r="B1721" s="31" t="s">
        <v>45</v>
      </c>
      <c r="C1721" s="31" t="str">
        <f>VLOOKUP(B1721,lookup!A:C,3,FALSE)</f>
        <v>Non Metropolitan Fire Authorities</v>
      </c>
      <c r="D1721" s="31" t="str">
        <f>VLOOKUP(B1721,lookup!A:D,4,FALSE)</f>
        <v>E31000016</v>
      </c>
      <c r="E1721" s="31" t="s">
        <v>167</v>
      </c>
      <c r="F1721" s="31" t="s">
        <v>157</v>
      </c>
      <c r="G1721" s="33">
        <v>140</v>
      </c>
      <c r="I1721" s="35">
        <v>140</v>
      </c>
      <c r="J1721" s="67">
        <f t="shared" si="15"/>
        <v>0</v>
      </c>
    </row>
    <row r="1722" spans="1:10" s="31" customFormat="1" hidden="1" x14ac:dyDescent="0.35">
      <c r="A1722" s="31">
        <v>2017</v>
      </c>
      <c r="B1722" s="31" t="s">
        <v>45</v>
      </c>
      <c r="C1722" s="31" t="str">
        <f>VLOOKUP(B1722,lookup!A:C,3,FALSE)</f>
        <v>Non Metropolitan Fire Authorities</v>
      </c>
      <c r="D1722" s="31" t="str">
        <f>VLOOKUP(B1722,lookup!A:D,4,FALSE)</f>
        <v>E31000016</v>
      </c>
      <c r="E1722" s="31" t="s">
        <v>169</v>
      </c>
      <c r="F1722" s="31" t="s">
        <v>149</v>
      </c>
      <c r="G1722" s="33">
        <v>0</v>
      </c>
      <c r="I1722" s="35">
        <v>0</v>
      </c>
      <c r="J1722" s="67">
        <f t="shared" si="15"/>
        <v>0</v>
      </c>
    </row>
    <row r="1723" spans="1:10" s="31" customFormat="1" hidden="1" x14ac:dyDescent="0.35">
      <c r="A1723" s="31">
        <v>2017</v>
      </c>
      <c r="B1723" s="31" t="s">
        <v>45</v>
      </c>
      <c r="C1723" s="31" t="str">
        <f>VLOOKUP(B1723,lookup!A:C,3,FALSE)</f>
        <v>Non Metropolitan Fire Authorities</v>
      </c>
      <c r="D1723" s="31" t="str">
        <f>VLOOKUP(B1723,lookup!A:D,4,FALSE)</f>
        <v>E31000016</v>
      </c>
      <c r="E1723" s="31" t="s">
        <v>170</v>
      </c>
      <c r="F1723" s="31" t="s">
        <v>149</v>
      </c>
      <c r="G1723" s="33">
        <v>6</v>
      </c>
      <c r="I1723" s="35">
        <v>6</v>
      </c>
      <c r="J1723" s="67">
        <f t="shared" si="15"/>
        <v>0</v>
      </c>
    </row>
    <row r="1724" spans="1:10" s="31" customFormat="1" hidden="1" x14ac:dyDescent="0.35">
      <c r="A1724" s="31">
        <v>2017</v>
      </c>
      <c r="B1724" s="31" t="s">
        <v>45</v>
      </c>
      <c r="C1724" s="31" t="str">
        <f>VLOOKUP(B1724,lookup!A:C,3,FALSE)</f>
        <v>Non Metropolitan Fire Authorities</v>
      </c>
      <c r="D1724" s="31" t="str">
        <f>VLOOKUP(B1724,lookup!A:D,4,FALSE)</f>
        <v>E31000016</v>
      </c>
      <c r="E1724" s="31" t="s">
        <v>168</v>
      </c>
      <c r="F1724" s="31" t="s">
        <v>149</v>
      </c>
      <c r="G1724" s="33">
        <v>0</v>
      </c>
      <c r="I1724" s="35">
        <v>0</v>
      </c>
      <c r="J1724" s="67">
        <f t="shared" si="15"/>
        <v>0</v>
      </c>
    </row>
    <row r="1725" spans="1:10" s="31" customFormat="1" hidden="1" x14ac:dyDescent="0.35">
      <c r="A1725" s="31">
        <v>2017</v>
      </c>
      <c r="B1725" s="31" t="s">
        <v>45</v>
      </c>
      <c r="C1725" s="31" t="str">
        <f>VLOOKUP(B1725,lookup!A:C,3,FALSE)</f>
        <v>Non Metropolitan Fire Authorities</v>
      </c>
      <c r="D1725" s="31" t="str">
        <f>VLOOKUP(B1725,lookup!A:D,4,FALSE)</f>
        <v>E31000016</v>
      </c>
      <c r="E1725" s="31" t="s">
        <v>167</v>
      </c>
      <c r="F1725" s="31" t="s">
        <v>149</v>
      </c>
      <c r="G1725" s="33">
        <v>12</v>
      </c>
      <c r="I1725" s="35">
        <v>12</v>
      </c>
      <c r="J1725" s="67">
        <f t="shared" si="15"/>
        <v>0</v>
      </c>
    </row>
    <row r="1726" spans="1:10" s="31" customFormat="1" hidden="1" x14ac:dyDescent="0.35">
      <c r="A1726" s="31">
        <v>2017</v>
      </c>
      <c r="B1726" s="31" t="s">
        <v>45</v>
      </c>
      <c r="C1726" s="31" t="str">
        <f>VLOOKUP(B1726,lookup!A:C,3,FALSE)</f>
        <v>Non Metropolitan Fire Authorities</v>
      </c>
      <c r="D1726" s="31" t="str">
        <f>VLOOKUP(B1726,lookup!A:D,4,FALSE)</f>
        <v>E31000016</v>
      </c>
      <c r="E1726" s="31" t="s">
        <v>169</v>
      </c>
      <c r="F1726" s="31" t="s">
        <v>150</v>
      </c>
      <c r="G1726" s="33">
        <v>0</v>
      </c>
      <c r="I1726" s="35">
        <v>0</v>
      </c>
      <c r="J1726" s="67">
        <f t="shared" si="15"/>
        <v>0</v>
      </c>
    </row>
    <row r="1727" spans="1:10" s="31" customFormat="1" hidden="1" x14ac:dyDescent="0.35">
      <c r="A1727" s="31">
        <v>2017</v>
      </c>
      <c r="B1727" s="31" t="s">
        <v>45</v>
      </c>
      <c r="C1727" s="31" t="str">
        <f>VLOOKUP(B1727,lookup!A:C,3,FALSE)</f>
        <v>Non Metropolitan Fire Authorities</v>
      </c>
      <c r="D1727" s="31" t="str">
        <f>VLOOKUP(B1727,lookup!A:D,4,FALSE)</f>
        <v>E31000016</v>
      </c>
      <c r="E1727" s="31" t="s">
        <v>170</v>
      </c>
      <c r="F1727" s="31" t="s">
        <v>150</v>
      </c>
      <c r="G1727" s="33">
        <v>16</v>
      </c>
      <c r="I1727" s="35">
        <v>16</v>
      </c>
      <c r="J1727" s="67">
        <f t="shared" si="15"/>
        <v>0</v>
      </c>
    </row>
    <row r="1728" spans="1:10" s="31" customFormat="1" hidden="1" x14ac:dyDescent="0.35">
      <c r="A1728" s="31">
        <v>2017</v>
      </c>
      <c r="B1728" s="31" t="s">
        <v>45</v>
      </c>
      <c r="C1728" s="31" t="str">
        <f>VLOOKUP(B1728,lookup!A:C,3,FALSE)</f>
        <v>Non Metropolitan Fire Authorities</v>
      </c>
      <c r="D1728" s="31" t="str">
        <f>VLOOKUP(B1728,lookup!A:D,4,FALSE)</f>
        <v>E31000016</v>
      </c>
      <c r="E1728" s="31" t="s">
        <v>168</v>
      </c>
      <c r="F1728" s="31" t="s">
        <v>150</v>
      </c>
      <c r="G1728" s="33">
        <v>0</v>
      </c>
      <c r="I1728" s="35">
        <v>0</v>
      </c>
      <c r="J1728" s="67">
        <f t="shared" si="15"/>
        <v>0</v>
      </c>
    </row>
    <row r="1729" spans="1:10" s="31" customFormat="1" hidden="1" x14ac:dyDescent="0.35">
      <c r="A1729" s="31">
        <v>2017</v>
      </c>
      <c r="B1729" s="31" t="s">
        <v>45</v>
      </c>
      <c r="C1729" s="31" t="str">
        <f>VLOOKUP(B1729,lookup!A:C,3,FALSE)</f>
        <v>Non Metropolitan Fire Authorities</v>
      </c>
      <c r="D1729" s="31" t="str">
        <f>VLOOKUP(B1729,lookup!A:D,4,FALSE)</f>
        <v>E31000016</v>
      </c>
      <c r="E1729" s="31" t="s">
        <v>167</v>
      </c>
      <c r="F1729" s="31" t="s">
        <v>150</v>
      </c>
      <c r="G1729" s="33">
        <v>30</v>
      </c>
      <c r="I1729" s="35">
        <v>30</v>
      </c>
      <c r="J1729" s="67">
        <f t="shared" si="15"/>
        <v>0</v>
      </c>
    </row>
    <row r="1730" spans="1:10" s="31" customFormat="1" hidden="1" x14ac:dyDescent="0.35">
      <c r="A1730" s="31">
        <v>2017</v>
      </c>
      <c r="B1730" s="31" t="s">
        <v>48</v>
      </c>
      <c r="C1730" s="31" t="str">
        <f>VLOOKUP(B1730,lookup!A:C,3,FALSE)</f>
        <v>Metropolitan Fire Authorities</v>
      </c>
      <c r="D1730" s="31" t="str">
        <f>VLOOKUP(B1730,lookup!A:D,4,FALSE)</f>
        <v>E31000046</v>
      </c>
      <c r="E1730" s="31" t="s">
        <v>169</v>
      </c>
      <c r="F1730" s="31" t="s">
        <v>156</v>
      </c>
      <c r="G1730" s="33">
        <v>91</v>
      </c>
      <c r="I1730" s="35">
        <v>91</v>
      </c>
      <c r="J1730" s="67">
        <f t="shared" si="15"/>
        <v>0</v>
      </c>
    </row>
    <row r="1731" spans="1:10" s="31" customFormat="1" hidden="1" x14ac:dyDescent="0.35">
      <c r="A1731" s="31">
        <v>2017</v>
      </c>
      <c r="B1731" s="31" t="s">
        <v>48</v>
      </c>
      <c r="C1731" s="31" t="str">
        <f>VLOOKUP(B1731,lookup!A:C,3,FALSE)</f>
        <v>Metropolitan Fire Authorities</v>
      </c>
      <c r="D1731" s="31" t="str">
        <f>VLOOKUP(B1731,lookup!A:D,4,FALSE)</f>
        <v>E31000046</v>
      </c>
      <c r="E1731" s="31" t="s">
        <v>170</v>
      </c>
      <c r="F1731" s="31" t="s">
        <v>156</v>
      </c>
      <c r="G1731" s="33">
        <v>2367</v>
      </c>
      <c r="I1731" s="35">
        <v>2367</v>
      </c>
      <c r="J1731" s="67">
        <f t="shared" si="15"/>
        <v>0</v>
      </c>
    </row>
    <row r="1732" spans="1:10" s="31" customFormat="1" hidden="1" x14ac:dyDescent="0.35">
      <c r="A1732" s="31">
        <v>2017</v>
      </c>
      <c r="B1732" s="31" t="s">
        <v>48</v>
      </c>
      <c r="C1732" s="31" t="str">
        <f>VLOOKUP(B1732,lookup!A:C,3,FALSE)</f>
        <v>Metropolitan Fire Authorities</v>
      </c>
      <c r="D1732" s="31" t="str">
        <f>VLOOKUP(B1732,lookup!A:D,4,FALSE)</f>
        <v>E31000046</v>
      </c>
      <c r="E1732" s="31" t="s">
        <v>168</v>
      </c>
      <c r="F1732" s="31" t="s">
        <v>156</v>
      </c>
      <c r="G1732" s="33">
        <v>95</v>
      </c>
      <c r="I1732" s="35">
        <v>95</v>
      </c>
      <c r="J1732" s="67">
        <f t="shared" si="15"/>
        <v>0</v>
      </c>
    </row>
    <row r="1733" spans="1:10" s="31" customFormat="1" hidden="1" x14ac:dyDescent="0.35">
      <c r="A1733" s="31">
        <v>2017</v>
      </c>
      <c r="B1733" s="31" t="s">
        <v>48</v>
      </c>
      <c r="C1733" s="31" t="str">
        <f>VLOOKUP(B1733,lookup!A:C,3,FALSE)</f>
        <v>Metropolitan Fire Authorities</v>
      </c>
      <c r="D1733" s="31" t="str">
        <f>VLOOKUP(B1733,lookup!A:D,4,FALSE)</f>
        <v>E31000046</v>
      </c>
      <c r="E1733" s="31" t="s">
        <v>167</v>
      </c>
      <c r="F1733" s="31" t="s">
        <v>156</v>
      </c>
      <c r="G1733" s="33">
        <v>2142</v>
      </c>
      <c r="I1733" s="35">
        <v>2142</v>
      </c>
      <c r="J1733" s="67">
        <f t="shared" si="15"/>
        <v>0</v>
      </c>
    </row>
    <row r="1734" spans="1:10" s="31" customFormat="1" hidden="1" x14ac:dyDescent="0.35">
      <c r="A1734" s="31">
        <v>2017</v>
      </c>
      <c r="B1734" s="31" t="s">
        <v>48</v>
      </c>
      <c r="C1734" s="31" t="str">
        <f>VLOOKUP(B1734,lookup!A:C,3,FALSE)</f>
        <v>Metropolitan Fire Authorities</v>
      </c>
      <c r="D1734" s="31" t="str">
        <f>VLOOKUP(B1734,lookup!A:D,4,FALSE)</f>
        <v>E31000046</v>
      </c>
      <c r="E1734" s="31" t="s">
        <v>169</v>
      </c>
      <c r="F1734" s="31" t="s">
        <v>157</v>
      </c>
      <c r="G1734" s="33">
        <v>0</v>
      </c>
      <c r="I1734" s="35">
        <v>0</v>
      </c>
      <c r="J1734" s="67">
        <f t="shared" si="15"/>
        <v>0</v>
      </c>
    </row>
    <row r="1735" spans="1:10" s="31" customFormat="1" hidden="1" x14ac:dyDescent="0.35">
      <c r="A1735" s="31">
        <v>2017</v>
      </c>
      <c r="B1735" s="31" t="s">
        <v>48</v>
      </c>
      <c r="C1735" s="31" t="str">
        <f>VLOOKUP(B1735,lookup!A:C,3,FALSE)</f>
        <v>Metropolitan Fire Authorities</v>
      </c>
      <c r="D1735" s="31" t="str">
        <f>VLOOKUP(B1735,lookup!A:D,4,FALSE)</f>
        <v>E31000046</v>
      </c>
      <c r="E1735" s="31" t="s">
        <v>170</v>
      </c>
      <c r="F1735" s="31" t="s">
        <v>157</v>
      </c>
      <c r="G1735" s="33">
        <v>0</v>
      </c>
      <c r="I1735" s="35">
        <v>0</v>
      </c>
      <c r="J1735" s="67">
        <f t="shared" si="15"/>
        <v>0</v>
      </c>
    </row>
    <row r="1736" spans="1:10" s="31" customFormat="1" hidden="1" x14ac:dyDescent="0.35">
      <c r="A1736" s="31">
        <v>2017</v>
      </c>
      <c r="B1736" s="31" t="s">
        <v>48</v>
      </c>
      <c r="C1736" s="31" t="str">
        <f>VLOOKUP(B1736,lookup!A:C,3,FALSE)</f>
        <v>Metropolitan Fire Authorities</v>
      </c>
      <c r="D1736" s="31" t="str">
        <f>VLOOKUP(B1736,lookup!A:D,4,FALSE)</f>
        <v>E31000046</v>
      </c>
      <c r="E1736" s="31" t="s">
        <v>168</v>
      </c>
      <c r="F1736" s="31" t="s">
        <v>157</v>
      </c>
      <c r="G1736" s="33">
        <v>0</v>
      </c>
      <c r="I1736" s="35">
        <v>0</v>
      </c>
      <c r="J1736" s="67">
        <f t="shared" si="15"/>
        <v>0</v>
      </c>
    </row>
    <row r="1737" spans="1:10" s="31" customFormat="1" hidden="1" x14ac:dyDescent="0.35">
      <c r="A1737" s="31">
        <v>2017</v>
      </c>
      <c r="B1737" s="31" t="s">
        <v>48</v>
      </c>
      <c r="C1737" s="31" t="str">
        <f>VLOOKUP(B1737,lookup!A:C,3,FALSE)</f>
        <v>Metropolitan Fire Authorities</v>
      </c>
      <c r="D1737" s="31" t="str">
        <f>VLOOKUP(B1737,lookup!A:D,4,FALSE)</f>
        <v>E31000046</v>
      </c>
      <c r="E1737" s="31" t="s">
        <v>167</v>
      </c>
      <c r="F1737" s="31" t="s">
        <v>157</v>
      </c>
      <c r="G1737" s="33">
        <v>0</v>
      </c>
      <c r="I1737" s="35">
        <v>0</v>
      </c>
      <c r="J1737" s="67">
        <f t="shared" si="15"/>
        <v>0</v>
      </c>
    </row>
    <row r="1738" spans="1:10" s="31" customFormat="1" hidden="1" x14ac:dyDescent="0.35">
      <c r="A1738" s="31">
        <v>2017</v>
      </c>
      <c r="B1738" s="31" t="s">
        <v>48</v>
      </c>
      <c r="C1738" s="31" t="str">
        <f>VLOOKUP(B1738,lookup!A:C,3,FALSE)</f>
        <v>Metropolitan Fire Authorities</v>
      </c>
      <c r="D1738" s="31" t="str">
        <f>VLOOKUP(B1738,lookup!A:D,4,FALSE)</f>
        <v>E31000046</v>
      </c>
      <c r="E1738" s="31" t="s">
        <v>169</v>
      </c>
      <c r="F1738" s="31" t="s">
        <v>149</v>
      </c>
      <c r="G1738" s="33">
        <v>2</v>
      </c>
      <c r="I1738" s="35">
        <v>2</v>
      </c>
      <c r="J1738" s="67">
        <f t="shared" si="15"/>
        <v>0</v>
      </c>
    </row>
    <row r="1739" spans="1:10" s="31" customFormat="1" hidden="1" x14ac:dyDescent="0.35">
      <c r="A1739" s="31">
        <v>2017</v>
      </c>
      <c r="B1739" s="31" t="s">
        <v>48</v>
      </c>
      <c r="C1739" s="31" t="str">
        <f>VLOOKUP(B1739,lookup!A:C,3,FALSE)</f>
        <v>Metropolitan Fire Authorities</v>
      </c>
      <c r="D1739" s="31" t="str">
        <f>VLOOKUP(B1739,lookup!A:D,4,FALSE)</f>
        <v>E31000046</v>
      </c>
      <c r="E1739" s="31" t="s">
        <v>170</v>
      </c>
      <c r="F1739" s="31" t="s">
        <v>149</v>
      </c>
      <c r="G1739" s="33">
        <v>44</v>
      </c>
      <c r="I1739" s="35">
        <v>44</v>
      </c>
      <c r="J1739" s="67">
        <f t="shared" si="15"/>
        <v>0</v>
      </c>
    </row>
    <row r="1740" spans="1:10" s="31" customFormat="1" hidden="1" x14ac:dyDescent="0.35">
      <c r="A1740" s="31">
        <v>2017</v>
      </c>
      <c r="B1740" s="31" t="s">
        <v>48</v>
      </c>
      <c r="C1740" s="31" t="str">
        <f>VLOOKUP(B1740,lookup!A:C,3,FALSE)</f>
        <v>Metropolitan Fire Authorities</v>
      </c>
      <c r="D1740" s="31" t="str">
        <f>VLOOKUP(B1740,lookup!A:D,4,FALSE)</f>
        <v>E31000046</v>
      </c>
      <c r="E1740" s="31" t="s">
        <v>168</v>
      </c>
      <c r="F1740" s="31" t="s">
        <v>149</v>
      </c>
      <c r="G1740" s="33">
        <v>0</v>
      </c>
      <c r="I1740" s="35">
        <v>0</v>
      </c>
      <c r="J1740" s="67">
        <f t="shared" si="15"/>
        <v>0</v>
      </c>
    </row>
    <row r="1741" spans="1:10" s="31" customFormat="1" hidden="1" x14ac:dyDescent="0.35">
      <c r="A1741" s="31">
        <v>2017</v>
      </c>
      <c r="B1741" s="31" t="s">
        <v>48</v>
      </c>
      <c r="C1741" s="31" t="str">
        <f>VLOOKUP(B1741,lookup!A:C,3,FALSE)</f>
        <v>Metropolitan Fire Authorities</v>
      </c>
      <c r="D1741" s="31" t="str">
        <f>VLOOKUP(B1741,lookup!A:D,4,FALSE)</f>
        <v>E31000046</v>
      </c>
      <c r="E1741" s="31" t="s">
        <v>167</v>
      </c>
      <c r="F1741" s="31" t="s">
        <v>149</v>
      </c>
      <c r="G1741" s="33">
        <v>58</v>
      </c>
      <c r="I1741" s="35">
        <v>58</v>
      </c>
      <c r="J1741" s="67">
        <f t="shared" si="15"/>
        <v>0</v>
      </c>
    </row>
    <row r="1742" spans="1:10" s="31" customFormat="1" hidden="1" x14ac:dyDescent="0.35">
      <c r="A1742" s="31">
        <v>2017</v>
      </c>
      <c r="B1742" s="31" t="s">
        <v>48</v>
      </c>
      <c r="C1742" s="31" t="str">
        <f>VLOOKUP(B1742,lookup!A:C,3,FALSE)</f>
        <v>Metropolitan Fire Authorities</v>
      </c>
      <c r="D1742" s="31" t="str">
        <f>VLOOKUP(B1742,lookup!A:D,4,FALSE)</f>
        <v>E31000046</v>
      </c>
      <c r="E1742" s="31" t="s">
        <v>169</v>
      </c>
      <c r="F1742" s="31" t="s">
        <v>150</v>
      </c>
      <c r="G1742" s="33">
        <v>26</v>
      </c>
      <c r="I1742" s="35">
        <v>26</v>
      </c>
      <c r="J1742" s="67">
        <f t="shared" si="15"/>
        <v>0</v>
      </c>
    </row>
    <row r="1743" spans="1:10" s="31" customFormat="1" hidden="1" x14ac:dyDescent="0.35">
      <c r="A1743" s="31">
        <v>2017</v>
      </c>
      <c r="B1743" s="31" t="s">
        <v>48</v>
      </c>
      <c r="C1743" s="31" t="str">
        <f>VLOOKUP(B1743,lookup!A:C,3,FALSE)</f>
        <v>Metropolitan Fire Authorities</v>
      </c>
      <c r="D1743" s="31" t="str">
        <f>VLOOKUP(B1743,lookup!A:D,4,FALSE)</f>
        <v>E31000046</v>
      </c>
      <c r="E1743" s="31" t="s">
        <v>170</v>
      </c>
      <c r="F1743" s="31" t="s">
        <v>150</v>
      </c>
      <c r="G1743" s="33">
        <v>436</v>
      </c>
      <c r="I1743" s="35">
        <v>436</v>
      </c>
      <c r="J1743" s="67">
        <f t="shared" si="15"/>
        <v>0</v>
      </c>
    </row>
    <row r="1744" spans="1:10" s="31" customFormat="1" hidden="1" x14ac:dyDescent="0.35">
      <c r="A1744" s="31">
        <v>2017</v>
      </c>
      <c r="B1744" s="31" t="s">
        <v>48</v>
      </c>
      <c r="C1744" s="31" t="str">
        <f>VLOOKUP(B1744,lookup!A:C,3,FALSE)</f>
        <v>Metropolitan Fire Authorities</v>
      </c>
      <c r="D1744" s="31" t="str">
        <f>VLOOKUP(B1744,lookup!A:D,4,FALSE)</f>
        <v>E31000046</v>
      </c>
      <c r="E1744" s="31" t="s">
        <v>168</v>
      </c>
      <c r="F1744" s="31" t="s">
        <v>150</v>
      </c>
      <c r="G1744" s="33">
        <v>11</v>
      </c>
      <c r="I1744" s="35">
        <v>11</v>
      </c>
      <c r="J1744" s="67">
        <f t="shared" si="15"/>
        <v>0</v>
      </c>
    </row>
    <row r="1745" spans="1:10" s="31" customFormat="1" hidden="1" x14ac:dyDescent="0.35">
      <c r="A1745" s="31">
        <v>2017</v>
      </c>
      <c r="B1745" s="31" t="s">
        <v>48</v>
      </c>
      <c r="C1745" s="31" t="str">
        <f>VLOOKUP(B1745,lookup!A:C,3,FALSE)</f>
        <v>Metropolitan Fire Authorities</v>
      </c>
      <c r="D1745" s="31" t="str">
        <f>VLOOKUP(B1745,lookup!A:D,4,FALSE)</f>
        <v>E31000046</v>
      </c>
      <c r="E1745" s="31" t="s">
        <v>167</v>
      </c>
      <c r="F1745" s="31" t="s">
        <v>150</v>
      </c>
      <c r="G1745" s="33">
        <v>312</v>
      </c>
      <c r="I1745" s="35">
        <v>312</v>
      </c>
      <c r="J1745" s="67">
        <f t="shared" si="15"/>
        <v>0</v>
      </c>
    </row>
    <row r="1746" spans="1:10" s="31" customFormat="1" hidden="1" x14ac:dyDescent="0.35">
      <c r="A1746" s="31">
        <v>2017</v>
      </c>
      <c r="B1746" s="31" t="s">
        <v>51</v>
      </c>
      <c r="C1746" s="31" t="str">
        <f>VLOOKUP(B1746,lookup!A:C,3,FALSE)</f>
        <v>Metropolitan Fire Authorities</v>
      </c>
      <c r="D1746" s="31" t="str">
        <f>VLOOKUP(B1746,lookup!A:D,4,FALSE)</f>
        <v>E31000040</v>
      </c>
      <c r="E1746" s="31" t="s">
        <v>169</v>
      </c>
      <c r="F1746" s="31" t="s">
        <v>156</v>
      </c>
      <c r="G1746" s="33">
        <v>2</v>
      </c>
      <c r="I1746" s="35">
        <v>2</v>
      </c>
      <c r="J1746" s="67">
        <f t="shared" si="15"/>
        <v>0</v>
      </c>
    </row>
    <row r="1747" spans="1:10" s="31" customFormat="1" hidden="1" x14ac:dyDescent="0.35">
      <c r="A1747" s="31">
        <v>2017</v>
      </c>
      <c r="B1747" s="31" t="s">
        <v>51</v>
      </c>
      <c r="C1747" s="31" t="str">
        <f>VLOOKUP(B1747,lookup!A:C,3,FALSE)</f>
        <v>Metropolitan Fire Authorities</v>
      </c>
      <c r="D1747" s="31" t="str">
        <f>VLOOKUP(B1747,lookup!A:D,4,FALSE)</f>
        <v>E31000040</v>
      </c>
      <c r="E1747" s="31" t="s">
        <v>170</v>
      </c>
      <c r="F1747" s="31" t="s">
        <v>156</v>
      </c>
      <c r="G1747" s="33">
        <v>462</v>
      </c>
      <c r="I1747" s="35">
        <v>462</v>
      </c>
      <c r="J1747" s="67">
        <f t="shared" si="15"/>
        <v>0</v>
      </c>
    </row>
    <row r="1748" spans="1:10" s="31" customFormat="1" hidden="1" x14ac:dyDescent="0.35">
      <c r="A1748" s="31">
        <v>2017</v>
      </c>
      <c r="B1748" s="31" t="s">
        <v>51</v>
      </c>
      <c r="C1748" s="31" t="str">
        <f>VLOOKUP(B1748,lookup!A:C,3,FALSE)</f>
        <v>Metropolitan Fire Authorities</v>
      </c>
      <c r="D1748" s="31" t="str">
        <f>VLOOKUP(B1748,lookup!A:D,4,FALSE)</f>
        <v>E31000040</v>
      </c>
      <c r="E1748" s="31" t="s">
        <v>168</v>
      </c>
      <c r="F1748" s="31" t="s">
        <v>156</v>
      </c>
      <c r="G1748" s="33">
        <v>4</v>
      </c>
      <c r="I1748" s="35">
        <v>4</v>
      </c>
      <c r="J1748" s="67">
        <f t="shared" si="15"/>
        <v>0</v>
      </c>
    </row>
    <row r="1749" spans="1:10" s="31" customFormat="1" hidden="1" x14ac:dyDescent="0.35">
      <c r="A1749" s="31">
        <v>2017</v>
      </c>
      <c r="B1749" s="31" t="s">
        <v>51</v>
      </c>
      <c r="C1749" s="31" t="str">
        <f>VLOOKUP(B1749,lookup!A:C,3,FALSE)</f>
        <v>Metropolitan Fire Authorities</v>
      </c>
      <c r="D1749" s="31" t="str">
        <f>VLOOKUP(B1749,lookup!A:D,4,FALSE)</f>
        <v>E31000040</v>
      </c>
      <c r="E1749" s="31" t="s">
        <v>167</v>
      </c>
      <c r="F1749" s="31" t="s">
        <v>156</v>
      </c>
      <c r="G1749" s="33">
        <v>815</v>
      </c>
      <c r="I1749" s="35">
        <v>815</v>
      </c>
      <c r="J1749" s="67">
        <f t="shared" si="15"/>
        <v>0</v>
      </c>
    </row>
    <row r="1750" spans="1:10" s="31" customFormat="1" hidden="1" x14ac:dyDescent="0.35">
      <c r="A1750" s="31">
        <v>2017</v>
      </c>
      <c r="B1750" s="31" t="s">
        <v>51</v>
      </c>
      <c r="C1750" s="31" t="str">
        <f>VLOOKUP(B1750,lookup!A:C,3,FALSE)</f>
        <v>Metropolitan Fire Authorities</v>
      </c>
      <c r="D1750" s="31" t="str">
        <f>VLOOKUP(B1750,lookup!A:D,4,FALSE)</f>
        <v>E31000040</v>
      </c>
      <c r="E1750" s="31" t="s">
        <v>169</v>
      </c>
      <c r="F1750" s="31" t="s">
        <v>157</v>
      </c>
      <c r="G1750" s="33">
        <v>0</v>
      </c>
      <c r="I1750" s="35">
        <v>0</v>
      </c>
      <c r="J1750" s="67">
        <f t="shared" si="15"/>
        <v>0</v>
      </c>
    </row>
    <row r="1751" spans="1:10" s="31" customFormat="1" hidden="1" x14ac:dyDescent="0.35">
      <c r="A1751" s="31">
        <v>2017</v>
      </c>
      <c r="B1751" s="31" t="s">
        <v>51</v>
      </c>
      <c r="C1751" s="31" t="str">
        <f>VLOOKUP(B1751,lookup!A:C,3,FALSE)</f>
        <v>Metropolitan Fire Authorities</v>
      </c>
      <c r="D1751" s="31" t="str">
        <f>VLOOKUP(B1751,lookup!A:D,4,FALSE)</f>
        <v>E31000040</v>
      </c>
      <c r="E1751" s="31" t="s">
        <v>170</v>
      </c>
      <c r="F1751" s="31" t="s">
        <v>157</v>
      </c>
      <c r="G1751" s="33">
        <v>9</v>
      </c>
      <c r="I1751" s="35">
        <v>9</v>
      </c>
      <c r="J1751" s="67">
        <f t="shared" si="15"/>
        <v>0</v>
      </c>
    </row>
    <row r="1752" spans="1:10" s="31" customFormat="1" hidden="1" x14ac:dyDescent="0.35">
      <c r="A1752" s="31">
        <v>2017</v>
      </c>
      <c r="B1752" s="31" t="s">
        <v>51</v>
      </c>
      <c r="C1752" s="31" t="str">
        <f>VLOOKUP(B1752,lookup!A:C,3,FALSE)</f>
        <v>Metropolitan Fire Authorities</v>
      </c>
      <c r="D1752" s="31" t="str">
        <f>VLOOKUP(B1752,lookup!A:D,4,FALSE)</f>
        <v>E31000040</v>
      </c>
      <c r="E1752" s="31" t="s">
        <v>168</v>
      </c>
      <c r="F1752" s="31" t="s">
        <v>157</v>
      </c>
      <c r="G1752" s="33">
        <v>0</v>
      </c>
      <c r="I1752" s="35">
        <v>0</v>
      </c>
      <c r="J1752" s="67">
        <f t="shared" si="15"/>
        <v>0</v>
      </c>
    </row>
    <row r="1753" spans="1:10" s="31" customFormat="1" hidden="1" x14ac:dyDescent="0.35">
      <c r="A1753" s="31">
        <v>2017</v>
      </c>
      <c r="B1753" s="31" t="s">
        <v>51</v>
      </c>
      <c r="C1753" s="31" t="str">
        <f>VLOOKUP(B1753,lookup!A:C,3,FALSE)</f>
        <v>Metropolitan Fire Authorities</v>
      </c>
      <c r="D1753" s="31" t="str">
        <f>VLOOKUP(B1753,lookup!A:D,4,FALSE)</f>
        <v>E31000040</v>
      </c>
      <c r="E1753" s="31" t="s">
        <v>167</v>
      </c>
      <c r="F1753" s="31" t="s">
        <v>157</v>
      </c>
      <c r="G1753" s="33">
        <v>4</v>
      </c>
      <c r="I1753" s="35">
        <v>4</v>
      </c>
      <c r="J1753" s="67">
        <f t="shared" si="15"/>
        <v>0</v>
      </c>
    </row>
    <row r="1754" spans="1:10" s="31" customFormat="1" hidden="1" x14ac:dyDescent="0.35">
      <c r="A1754" s="31">
        <v>2017</v>
      </c>
      <c r="B1754" s="31" t="s">
        <v>51</v>
      </c>
      <c r="C1754" s="31" t="str">
        <f>VLOOKUP(B1754,lookup!A:C,3,FALSE)</f>
        <v>Metropolitan Fire Authorities</v>
      </c>
      <c r="D1754" s="31" t="str">
        <f>VLOOKUP(B1754,lookup!A:D,4,FALSE)</f>
        <v>E31000040</v>
      </c>
      <c r="E1754" s="31" t="s">
        <v>169</v>
      </c>
      <c r="F1754" s="31" t="s">
        <v>149</v>
      </c>
      <c r="G1754" s="33">
        <v>0</v>
      </c>
      <c r="I1754" s="35">
        <v>0</v>
      </c>
      <c r="J1754" s="67">
        <f t="shared" si="15"/>
        <v>0</v>
      </c>
    </row>
    <row r="1755" spans="1:10" s="31" customFormat="1" hidden="1" x14ac:dyDescent="0.35">
      <c r="A1755" s="31">
        <v>2017</v>
      </c>
      <c r="B1755" s="31" t="s">
        <v>51</v>
      </c>
      <c r="C1755" s="31" t="str">
        <f>VLOOKUP(B1755,lookup!A:C,3,FALSE)</f>
        <v>Metropolitan Fire Authorities</v>
      </c>
      <c r="D1755" s="31" t="str">
        <f>VLOOKUP(B1755,lookup!A:D,4,FALSE)</f>
        <v>E31000040</v>
      </c>
      <c r="E1755" s="31" t="s">
        <v>170</v>
      </c>
      <c r="F1755" s="31" t="s">
        <v>149</v>
      </c>
      <c r="G1755" s="33">
        <v>0</v>
      </c>
      <c r="I1755" s="35">
        <v>0</v>
      </c>
      <c r="J1755" s="67">
        <f t="shared" si="15"/>
        <v>0</v>
      </c>
    </row>
    <row r="1756" spans="1:10" s="31" customFormat="1" hidden="1" x14ac:dyDescent="0.35">
      <c r="A1756" s="31">
        <v>2017</v>
      </c>
      <c r="B1756" s="31" t="s">
        <v>51</v>
      </c>
      <c r="C1756" s="31" t="str">
        <f>VLOOKUP(B1756,lookup!A:C,3,FALSE)</f>
        <v>Metropolitan Fire Authorities</v>
      </c>
      <c r="D1756" s="31" t="str">
        <f>VLOOKUP(B1756,lookup!A:D,4,FALSE)</f>
        <v>E31000040</v>
      </c>
      <c r="E1756" s="31" t="s">
        <v>168</v>
      </c>
      <c r="F1756" s="31" t="s">
        <v>149</v>
      </c>
      <c r="G1756" s="33">
        <v>0</v>
      </c>
      <c r="I1756" s="35">
        <v>0</v>
      </c>
      <c r="J1756" s="67">
        <f t="shared" si="15"/>
        <v>0</v>
      </c>
    </row>
    <row r="1757" spans="1:10" s="31" customFormat="1" hidden="1" x14ac:dyDescent="0.35">
      <c r="A1757" s="31">
        <v>2017</v>
      </c>
      <c r="B1757" s="31" t="s">
        <v>51</v>
      </c>
      <c r="C1757" s="31" t="str">
        <f>VLOOKUP(B1757,lookup!A:C,3,FALSE)</f>
        <v>Metropolitan Fire Authorities</v>
      </c>
      <c r="D1757" s="31" t="str">
        <f>VLOOKUP(B1757,lookup!A:D,4,FALSE)</f>
        <v>E31000040</v>
      </c>
      <c r="E1757" s="31" t="s">
        <v>167</v>
      </c>
      <c r="F1757" s="31" t="s">
        <v>149</v>
      </c>
      <c r="G1757" s="33">
        <v>0</v>
      </c>
      <c r="I1757" s="35">
        <v>0</v>
      </c>
      <c r="J1757" s="67">
        <f t="shared" si="15"/>
        <v>0</v>
      </c>
    </row>
    <row r="1758" spans="1:10" s="31" customFormat="1" hidden="1" x14ac:dyDescent="0.35">
      <c r="A1758" s="31">
        <v>2017</v>
      </c>
      <c r="B1758" s="31" t="s">
        <v>51</v>
      </c>
      <c r="C1758" s="31" t="str">
        <f>VLOOKUP(B1758,lookup!A:C,3,FALSE)</f>
        <v>Metropolitan Fire Authorities</v>
      </c>
      <c r="D1758" s="31" t="str">
        <f>VLOOKUP(B1758,lookup!A:D,4,FALSE)</f>
        <v>E31000040</v>
      </c>
      <c r="E1758" s="31" t="s">
        <v>169</v>
      </c>
      <c r="F1758" s="31" t="s">
        <v>150</v>
      </c>
      <c r="G1758" s="33">
        <v>16</v>
      </c>
      <c r="I1758" s="35">
        <v>16</v>
      </c>
      <c r="J1758" s="67">
        <f t="shared" si="15"/>
        <v>0</v>
      </c>
    </row>
    <row r="1759" spans="1:10" s="31" customFormat="1" hidden="1" x14ac:dyDescent="0.35">
      <c r="A1759" s="31">
        <v>2017</v>
      </c>
      <c r="B1759" s="31" t="s">
        <v>51</v>
      </c>
      <c r="C1759" s="31" t="str">
        <f>VLOOKUP(B1759,lookup!A:C,3,FALSE)</f>
        <v>Metropolitan Fire Authorities</v>
      </c>
      <c r="D1759" s="31" t="str">
        <f>VLOOKUP(B1759,lookup!A:D,4,FALSE)</f>
        <v>E31000040</v>
      </c>
      <c r="E1759" s="31" t="s">
        <v>170</v>
      </c>
      <c r="F1759" s="31" t="s">
        <v>150</v>
      </c>
      <c r="G1759" s="33">
        <v>279</v>
      </c>
      <c r="I1759" s="35">
        <v>279</v>
      </c>
      <c r="J1759" s="67">
        <f t="shared" si="15"/>
        <v>0</v>
      </c>
    </row>
    <row r="1760" spans="1:10" s="31" customFormat="1" hidden="1" x14ac:dyDescent="0.35">
      <c r="A1760" s="31">
        <v>2017</v>
      </c>
      <c r="B1760" s="31" t="s">
        <v>51</v>
      </c>
      <c r="C1760" s="31" t="str">
        <f>VLOOKUP(B1760,lookup!A:C,3,FALSE)</f>
        <v>Metropolitan Fire Authorities</v>
      </c>
      <c r="D1760" s="31" t="str">
        <f>VLOOKUP(B1760,lookup!A:D,4,FALSE)</f>
        <v>E31000040</v>
      </c>
      <c r="E1760" s="31" t="s">
        <v>168</v>
      </c>
      <c r="F1760" s="31" t="s">
        <v>150</v>
      </c>
      <c r="G1760" s="33">
        <v>2</v>
      </c>
      <c r="I1760" s="35">
        <v>2</v>
      </c>
      <c r="J1760" s="67">
        <f t="shared" si="15"/>
        <v>0</v>
      </c>
    </row>
    <row r="1761" spans="1:10" s="31" customFormat="1" hidden="1" x14ac:dyDescent="0.35">
      <c r="A1761" s="31">
        <v>2017</v>
      </c>
      <c r="B1761" s="31" t="s">
        <v>51</v>
      </c>
      <c r="C1761" s="31" t="str">
        <f>VLOOKUP(B1761,lookup!A:C,3,FALSE)</f>
        <v>Metropolitan Fire Authorities</v>
      </c>
      <c r="D1761" s="31" t="str">
        <f>VLOOKUP(B1761,lookup!A:D,4,FALSE)</f>
        <v>E31000040</v>
      </c>
      <c r="E1761" s="31" t="s">
        <v>167</v>
      </c>
      <c r="F1761" s="31" t="s">
        <v>150</v>
      </c>
      <c r="G1761" s="33">
        <v>131</v>
      </c>
      <c r="I1761" s="35">
        <v>131</v>
      </c>
      <c r="J1761" s="67">
        <f t="shared" si="15"/>
        <v>0</v>
      </c>
    </row>
    <row r="1762" spans="1:10" s="31" customFormat="1" hidden="1" x14ac:dyDescent="0.35">
      <c r="A1762" s="31">
        <v>2017</v>
      </c>
      <c r="B1762" s="31" t="s">
        <v>54</v>
      </c>
      <c r="C1762" s="31" t="str">
        <f>VLOOKUP(B1762,lookup!A:C,3,FALSE)</f>
        <v>Non Metropolitan Fire Authorities</v>
      </c>
      <c r="D1762" s="31" t="str">
        <f>VLOOKUP(B1762,lookup!A:D,4,FALSE)</f>
        <v>E31000017</v>
      </c>
      <c r="E1762" s="31" t="s">
        <v>169</v>
      </c>
      <c r="F1762" s="31" t="s">
        <v>156</v>
      </c>
      <c r="G1762" s="33">
        <v>0</v>
      </c>
      <c r="I1762" s="35">
        <v>0</v>
      </c>
      <c r="J1762" s="67">
        <f t="shared" si="15"/>
        <v>0</v>
      </c>
    </row>
    <row r="1763" spans="1:10" s="31" customFormat="1" hidden="1" x14ac:dyDescent="0.35">
      <c r="A1763" s="31">
        <v>2017</v>
      </c>
      <c r="B1763" s="31" t="s">
        <v>54</v>
      </c>
      <c r="C1763" s="31" t="str">
        <f>VLOOKUP(B1763,lookup!A:C,3,FALSE)</f>
        <v>Non Metropolitan Fire Authorities</v>
      </c>
      <c r="D1763" s="31" t="str">
        <f>VLOOKUP(B1763,lookup!A:D,4,FALSE)</f>
        <v>E31000017</v>
      </c>
      <c r="E1763" s="31" t="s">
        <v>170</v>
      </c>
      <c r="F1763" s="31" t="s">
        <v>156</v>
      </c>
      <c r="G1763" s="33">
        <v>0</v>
      </c>
      <c r="I1763" s="35">
        <v>0</v>
      </c>
      <c r="J1763" s="67">
        <f t="shared" ref="J1763:J1826" si="16">I1763-G1763</f>
        <v>0</v>
      </c>
    </row>
    <row r="1764" spans="1:10" s="31" customFormat="1" hidden="1" x14ac:dyDescent="0.35">
      <c r="A1764" s="31">
        <v>2017</v>
      </c>
      <c r="B1764" s="31" t="s">
        <v>54</v>
      </c>
      <c r="C1764" s="31" t="str">
        <f>VLOOKUP(B1764,lookup!A:C,3,FALSE)</f>
        <v>Non Metropolitan Fire Authorities</v>
      </c>
      <c r="D1764" s="31" t="str">
        <f>VLOOKUP(B1764,lookup!A:D,4,FALSE)</f>
        <v>E31000017</v>
      </c>
      <c r="E1764" s="31" t="s">
        <v>168</v>
      </c>
      <c r="F1764" s="31" t="s">
        <v>156</v>
      </c>
      <c r="G1764" s="33">
        <v>0</v>
      </c>
      <c r="I1764" s="35">
        <v>0</v>
      </c>
      <c r="J1764" s="67">
        <f t="shared" si="16"/>
        <v>0</v>
      </c>
    </row>
    <row r="1765" spans="1:10" s="31" customFormat="1" hidden="1" x14ac:dyDescent="0.35">
      <c r="A1765" s="31">
        <v>2017</v>
      </c>
      <c r="B1765" s="31" t="s">
        <v>54</v>
      </c>
      <c r="C1765" s="31" t="str">
        <f>VLOOKUP(B1765,lookup!A:C,3,FALSE)</f>
        <v>Non Metropolitan Fire Authorities</v>
      </c>
      <c r="D1765" s="31" t="str">
        <f>VLOOKUP(B1765,lookup!A:D,4,FALSE)</f>
        <v>E31000017</v>
      </c>
      <c r="E1765" s="31" t="s">
        <v>177</v>
      </c>
      <c r="F1765" s="31" t="s">
        <v>156</v>
      </c>
      <c r="G1765" s="33">
        <v>725</v>
      </c>
      <c r="I1765" s="35">
        <v>725</v>
      </c>
      <c r="J1765" s="67">
        <f t="shared" si="16"/>
        <v>0</v>
      </c>
    </row>
    <row r="1766" spans="1:10" s="31" customFormat="1" hidden="1" x14ac:dyDescent="0.35">
      <c r="A1766" s="31">
        <v>2017</v>
      </c>
      <c r="B1766" s="31" t="s">
        <v>54</v>
      </c>
      <c r="C1766" s="31" t="str">
        <f>VLOOKUP(B1766,lookup!A:C,3,FALSE)</f>
        <v>Non Metropolitan Fire Authorities</v>
      </c>
      <c r="D1766" s="31" t="str">
        <f>VLOOKUP(B1766,lookup!A:D,4,FALSE)</f>
        <v>E31000017</v>
      </c>
      <c r="E1766" s="31" t="s">
        <v>169</v>
      </c>
      <c r="F1766" s="31" t="s">
        <v>157</v>
      </c>
      <c r="G1766" s="33">
        <v>0</v>
      </c>
      <c r="I1766" s="35">
        <v>0</v>
      </c>
      <c r="J1766" s="67">
        <f t="shared" si="16"/>
        <v>0</v>
      </c>
    </row>
    <row r="1767" spans="1:10" s="31" customFormat="1" hidden="1" x14ac:dyDescent="0.35">
      <c r="A1767" s="31">
        <v>2017</v>
      </c>
      <c r="B1767" s="31" t="s">
        <v>54</v>
      </c>
      <c r="C1767" s="31" t="str">
        <f>VLOOKUP(B1767,lookup!A:C,3,FALSE)</f>
        <v>Non Metropolitan Fire Authorities</v>
      </c>
      <c r="D1767" s="31" t="str">
        <f>VLOOKUP(B1767,lookup!A:D,4,FALSE)</f>
        <v>E31000017</v>
      </c>
      <c r="E1767" s="31" t="s">
        <v>170</v>
      </c>
      <c r="F1767" s="31" t="s">
        <v>157</v>
      </c>
      <c r="G1767" s="33">
        <v>0</v>
      </c>
      <c r="I1767" s="35">
        <v>0</v>
      </c>
      <c r="J1767" s="67">
        <f t="shared" si="16"/>
        <v>0</v>
      </c>
    </row>
    <row r="1768" spans="1:10" s="31" customFormat="1" hidden="1" x14ac:dyDescent="0.35">
      <c r="A1768" s="31">
        <v>2017</v>
      </c>
      <c r="B1768" s="31" t="s">
        <v>54</v>
      </c>
      <c r="C1768" s="31" t="str">
        <f>VLOOKUP(B1768,lookup!A:C,3,FALSE)</f>
        <v>Non Metropolitan Fire Authorities</v>
      </c>
      <c r="D1768" s="31" t="str">
        <f>VLOOKUP(B1768,lookup!A:D,4,FALSE)</f>
        <v>E31000017</v>
      </c>
      <c r="E1768" s="31" t="s">
        <v>168</v>
      </c>
      <c r="F1768" s="31" t="s">
        <v>157</v>
      </c>
      <c r="G1768" s="33">
        <v>0</v>
      </c>
      <c r="I1768" s="35">
        <v>0</v>
      </c>
      <c r="J1768" s="67">
        <f t="shared" si="16"/>
        <v>0</v>
      </c>
    </row>
    <row r="1769" spans="1:10" s="31" customFormat="1" hidden="1" x14ac:dyDescent="0.35">
      <c r="A1769" s="31">
        <v>2017</v>
      </c>
      <c r="B1769" s="31" t="s">
        <v>54</v>
      </c>
      <c r="C1769" s="31" t="str">
        <f>VLOOKUP(B1769,lookup!A:C,3,FALSE)</f>
        <v>Non Metropolitan Fire Authorities</v>
      </c>
      <c r="D1769" s="31" t="str">
        <f>VLOOKUP(B1769,lookup!A:D,4,FALSE)</f>
        <v>E31000017</v>
      </c>
      <c r="E1769" s="31" t="s">
        <v>177</v>
      </c>
      <c r="F1769" s="31" t="s">
        <v>157</v>
      </c>
      <c r="G1769" s="33">
        <v>689</v>
      </c>
      <c r="I1769" s="35">
        <v>689</v>
      </c>
      <c r="J1769" s="67">
        <f t="shared" si="16"/>
        <v>0</v>
      </c>
    </row>
    <row r="1770" spans="1:10" s="31" customFormat="1" hidden="1" x14ac:dyDescent="0.35">
      <c r="A1770" s="31">
        <v>2017</v>
      </c>
      <c r="B1770" s="31" t="s">
        <v>54</v>
      </c>
      <c r="C1770" s="31" t="str">
        <f>VLOOKUP(B1770,lookup!A:C,3,FALSE)</f>
        <v>Non Metropolitan Fire Authorities</v>
      </c>
      <c r="D1770" s="31" t="str">
        <f>VLOOKUP(B1770,lookup!A:D,4,FALSE)</f>
        <v>E31000017</v>
      </c>
      <c r="E1770" s="31" t="s">
        <v>169</v>
      </c>
      <c r="F1770" s="31" t="s">
        <v>149</v>
      </c>
      <c r="G1770" s="33">
        <v>0</v>
      </c>
      <c r="I1770" s="35">
        <v>0</v>
      </c>
      <c r="J1770" s="67">
        <f t="shared" si="16"/>
        <v>0</v>
      </c>
    </row>
    <row r="1771" spans="1:10" s="31" customFormat="1" hidden="1" x14ac:dyDescent="0.35">
      <c r="A1771" s="31">
        <v>2017</v>
      </c>
      <c r="B1771" s="31" t="s">
        <v>54</v>
      </c>
      <c r="C1771" s="31" t="str">
        <f>VLOOKUP(B1771,lookup!A:C,3,FALSE)</f>
        <v>Non Metropolitan Fire Authorities</v>
      </c>
      <c r="D1771" s="31" t="str">
        <f>VLOOKUP(B1771,lookup!A:D,4,FALSE)</f>
        <v>E31000017</v>
      </c>
      <c r="E1771" s="31" t="s">
        <v>170</v>
      </c>
      <c r="F1771" s="31" t="s">
        <v>149</v>
      </c>
      <c r="G1771" s="33">
        <v>0</v>
      </c>
      <c r="I1771" s="35">
        <v>0</v>
      </c>
      <c r="J1771" s="67">
        <f t="shared" si="16"/>
        <v>0</v>
      </c>
    </row>
    <row r="1772" spans="1:10" s="31" customFormat="1" hidden="1" x14ac:dyDescent="0.35">
      <c r="A1772" s="31">
        <v>2017</v>
      </c>
      <c r="B1772" s="31" t="s">
        <v>54</v>
      </c>
      <c r="C1772" s="31" t="str">
        <f>VLOOKUP(B1772,lookup!A:C,3,FALSE)</f>
        <v>Non Metropolitan Fire Authorities</v>
      </c>
      <c r="D1772" s="31" t="str">
        <f>VLOOKUP(B1772,lookup!A:D,4,FALSE)</f>
        <v>E31000017</v>
      </c>
      <c r="E1772" s="31" t="s">
        <v>168</v>
      </c>
      <c r="F1772" s="31" t="s">
        <v>149</v>
      </c>
      <c r="G1772" s="33">
        <v>0</v>
      </c>
      <c r="I1772" s="35">
        <v>0</v>
      </c>
      <c r="J1772" s="67">
        <f t="shared" si="16"/>
        <v>0</v>
      </c>
    </row>
    <row r="1773" spans="1:10" s="31" customFormat="1" hidden="1" x14ac:dyDescent="0.35">
      <c r="A1773" s="31">
        <v>2017</v>
      </c>
      <c r="B1773" s="31" t="s">
        <v>54</v>
      </c>
      <c r="C1773" s="31" t="str">
        <f>VLOOKUP(B1773,lookup!A:C,3,FALSE)</f>
        <v>Non Metropolitan Fire Authorities</v>
      </c>
      <c r="D1773" s="31" t="str">
        <f>VLOOKUP(B1773,lookup!A:D,4,FALSE)</f>
        <v>E31000017</v>
      </c>
      <c r="E1773" s="31" t="s">
        <v>177</v>
      </c>
      <c r="F1773" s="31" t="s">
        <v>149</v>
      </c>
      <c r="G1773" s="33">
        <v>39</v>
      </c>
      <c r="I1773" s="35">
        <v>39</v>
      </c>
      <c r="J1773" s="67">
        <f t="shared" si="16"/>
        <v>0</v>
      </c>
    </row>
    <row r="1774" spans="1:10" s="31" customFormat="1" hidden="1" x14ac:dyDescent="0.35">
      <c r="A1774" s="31">
        <v>2017</v>
      </c>
      <c r="B1774" s="31" t="s">
        <v>54</v>
      </c>
      <c r="C1774" s="31" t="str">
        <f>VLOOKUP(B1774,lookup!A:C,3,FALSE)</f>
        <v>Non Metropolitan Fire Authorities</v>
      </c>
      <c r="D1774" s="31" t="str">
        <f>VLOOKUP(B1774,lookup!A:D,4,FALSE)</f>
        <v>E31000017</v>
      </c>
      <c r="E1774" s="31" t="s">
        <v>169</v>
      </c>
      <c r="F1774" s="31" t="s">
        <v>150</v>
      </c>
      <c r="G1774" s="33">
        <v>0</v>
      </c>
      <c r="I1774" s="35">
        <v>0</v>
      </c>
      <c r="J1774" s="67">
        <f t="shared" si="16"/>
        <v>0</v>
      </c>
    </row>
    <row r="1775" spans="1:10" s="31" customFormat="1" hidden="1" x14ac:dyDescent="0.35">
      <c r="A1775" s="31">
        <v>2017</v>
      </c>
      <c r="B1775" s="31" t="s">
        <v>54</v>
      </c>
      <c r="C1775" s="31" t="str">
        <f>VLOOKUP(B1775,lookup!A:C,3,FALSE)</f>
        <v>Non Metropolitan Fire Authorities</v>
      </c>
      <c r="D1775" s="31" t="str">
        <f>VLOOKUP(B1775,lookup!A:D,4,FALSE)</f>
        <v>E31000017</v>
      </c>
      <c r="E1775" s="31" t="s">
        <v>170</v>
      </c>
      <c r="F1775" s="31" t="s">
        <v>150</v>
      </c>
      <c r="G1775" s="33">
        <v>0</v>
      </c>
      <c r="I1775" s="35">
        <v>0</v>
      </c>
      <c r="J1775" s="67">
        <f t="shared" si="16"/>
        <v>0</v>
      </c>
    </row>
    <row r="1776" spans="1:10" s="31" customFormat="1" hidden="1" x14ac:dyDescent="0.35">
      <c r="A1776" s="31">
        <v>2017</v>
      </c>
      <c r="B1776" s="31" t="s">
        <v>54</v>
      </c>
      <c r="C1776" s="31" t="str">
        <f>VLOOKUP(B1776,lookup!A:C,3,FALSE)</f>
        <v>Non Metropolitan Fire Authorities</v>
      </c>
      <c r="D1776" s="31" t="str">
        <f>VLOOKUP(B1776,lookup!A:D,4,FALSE)</f>
        <v>E31000017</v>
      </c>
      <c r="E1776" s="31" t="s">
        <v>168</v>
      </c>
      <c r="F1776" s="31" t="s">
        <v>150</v>
      </c>
      <c r="G1776" s="33">
        <v>0</v>
      </c>
      <c r="I1776" s="35">
        <v>0</v>
      </c>
      <c r="J1776" s="67">
        <f t="shared" si="16"/>
        <v>0</v>
      </c>
    </row>
    <row r="1777" spans="1:10" s="31" customFormat="1" hidden="1" x14ac:dyDescent="0.35">
      <c r="A1777" s="31">
        <v>2017</v>
      </c>
      <c r="B1777" s="31" t="s">
        <v>54</v>
      </c>
      <c r="C1777" s="31" t="str">
        <f>VLOOKUP(B1777,lookup!A:C,3,FALSE)</f>
        <v>Non Metropolitan Fire Authorities</v>
      </c>
      <c r="D1777" s="31" t="str">
        <f>VLOOKUP(B1777,lookup!A:D,4,FALSE)</f>
        <v>E31000017</v>
      </c>
      <c r="E1777" s="31" t="s">
        <v>177</v>
      </c>
      <c r="F1777" s="31" t="s">
        <v>150</v>
      </c>
      <c r="G1777" s="33">
        <v>304</v>
      </c>
      <c r="I1777" s="35">
        <v>304</v>
      </c>
      <c r="J1777" s="67">
        <f t="shared" si="16"/>
        <v>0</v>
      </c>
    </row>
    <row r="1778" spans="1:10" s="31" customFormat="1" hidden="1" x14ac:dyDescent="0.35">
      <c r="A1778" s="31">
        <v>2017</v>
      </c>
      <c r="B1778" s="31" t="s">
        <v>57</v>
      </c>
      <c r="C1778" s="31" t="str">
        <f>VLOOKUP(B1778,lookup!A:C,3,FALSE)</f>
        <v>Non Metropolitan Fire Authorities</v>
      </c>
      <c r="D1778" s="31" t="str">
        <f>VLOOKUP(B1778,lookup!A:D,4,FALSE)</f>
        <v>E31000018</v>
      </c>
      <c r="E1778" s="31" t="s">
        <v>169</v>
      </c>
      <c r="F1778" s="31" t="s">
        <v>156</v>
      </c>
      <c r="G1778" s="33">
        <v>0</v>
      </c>
      <c r="I1778" s="35">
        <v>0</v>
      </c>
      <c r="J1778" s="67">
        <f t="shared" si="16"/>
        <v>0</v>
      </c>
    </row>
    <row r="1779" spans="1:10" s="31" customFormat="1" hidden="1" x14ac:dyDescent="0.35">
      <c r="A1779" s="31">
        <v>2017</v>
      </c>
      <c r="B1779" s="31" t="s">
        <v>57</v>
      </c>
      <c r="C1779" s="31" t="str">
        <f>VLOOKUP(B1779,lookup!A:C,3,FALSE)</f>
        <v>Non Metropolitan Fire Authorities</v>
      </c>
      <c r="D1779" s="31" t="str">
        <f>VLOOKUP(B1779,lookup!A:D,4,FALSE)</f>
        <v>E31000018</v>
      </c>
      <c r="E1779" s="31" t="s">
        <v>170</v>
      </c>
      <c r="F1779" s="31" t="s">
        <v>156</v>
      </c>
      <c r="G1779" s="33">
        <v>89</v>
      </c>
      <c r="I1779" s="35">
        <v>89</v>
      </c>
      <c r="J1779" s="67">
        <f t="shared" si="16"/>
        <v>0</v>
      </c>
    </row>
    <row r="1780" spans="1:10" s="31" customFormat="1" hidden="1" x14ac:dyDescent="0.35">
      <c r="A1780" s="31">
        <v>2017</v>
      </c>
      <c r="B1780" s="31" t="s">
        <v>57</v>
      </c>
      <c r="C1780" s="31" t="str">
        <f>VLOOKUP(B1780,lookup!A:C,3,FALSE)</f>
        <v>Non Metropolitan Fire Authorities</v>
      </c>
      <c r="D1780" s="31" t="str">
        <f>VLOOKUP(B1780,lookup!A:D,4,FALSE)</f>
        <v>E31000018</v>
      </c>
      <c r="E1780" s="31" t="s">
        <v>168</v>
      </c>
      <c r="F1780" s="31" t="s">
        <v>156</v>
      </c>
      <c r="G1780" s="33">
        <v>0</v>
      </c>
      <c r="I1780" s="35">
        <v>0</v>
      </c>
      <c r="J1780" s="67">
        <f t="shared" si="16"/>
        <v>0</v>
      </c>
    </row>
    <row r="1781" spans="1:10" s="31" customFormat="1" hidden="1" x14ac:dyDescent="0.35">
      <c r="A1781" s="31">
        <v>2017</v>
      </c>
      <c r="B1781" s="31" t="s">
        <v>57</v>
      </c>
      <c r="C1781" s="31" t="str">
        <f>VLOOKUP(B1781,lookup!A:C,3,FALSE)</f>
        <v>Non Metropolitan Fire Authorities</v>
      </c>
      <c r="D1781" s="31" t="str">
        <f>VLOOKUP(B1781,lookup!A:D,4,FALSE)</f>
        <v>E31000018</v>
      </c>
      <c r="E1781" s="31" t="s">
        <v>167</v>
      </c>
      <c r="F1781" s="31" t="s">
        <v>156</v>
      </c>
      <c r="G1781" s="33">
        <v>149</v>
      </c>
      <c r="I1781" s="35">
        <v>149</v>
      </c>
      <c r="J1781" s="67">
        <f t="shared" si="16"/>
        <v>0</v>
      </c>
    </row>
    <row r="1782" spans="1:10" s="31" customFormat="1" hidden="1" x14ac:dyDescent="0.35">
      <c r="A1782" s="31">
        <v>2017</v>
      </c>
      <c r="B1782" s="31" t="s">
        <v>57</v>
      </c>
      <c r="C1782" s="31" t="str">
        <f>VLOOKUP(B1782,lookup!A:C,3,FALSE)</f>
        <v>Non Metropolitan Fire Authorities</v>
      </c>
      <c r="D1782" s="31" t="str">
        <f>VLOOKUP(B1782,lookup!A:D,4,FALSE)</f>
        <v>E31000018</v>
      </c>
      <c r="E1782" s="31" t="s">
        <v>169</v>
      </c>
      <c r="F1782" s="31" t="s">
        <v>157</v>
      </c>
      <c r="G1782" s="33">
        <v>4</v>
      </c>
      <c r="I1782" s="35">
        <v>4</v>
      </c>
      <c r="J1782" s="67">
        <f t="shared" si="16"/>
        <v>0</v>
      </c>
    </row>
    <row r="1783" spans="1:10" s="31" customFormat="1" hidden="1" x14ac:dyDescent="0.35">
      <c r="A1783" s="31">
        <v>2017</v>
      </c>
      <c r="B1783" s="31" t="s">
        <v>57</v>
      </c>
      <c r="C1783" s="31" t="str">
        <f>VLOOKUP(B1783,lookup!A:C,3,FALSE)</f>
        <v>Non Metropolitan Fire Authorities</v>
      </c>
      <c r="D1783" s="31" t="str">
        <f>VLOOKUP(B1783,lookup!A:D,4,FALSE)</f>
        <v>E31000018</v>
      </c>
      <c r="E1783" s="31" t="s">
        <v>170</v>
      </c>
      <c r="F1783" s="31" t="s">
        <v>157</v>
      </c>
      <c r="G1783" s="33">
        <v>228</v>
      </c>
      <c r="I1783" s="35">
        <v>228</v>
      </c>
      <c r="J1783" s="67">
        <f t="shared" si="16"/>
        <v>0</v>
      </c>
    </row>
    <row r="1784" spans="1:10" s="31" customFormat="1" hidden="1" x14ac:dyDescent="0.35">
      <c r="A1784" s="31">
        <v>2017</v>
      </c>
      <c r="B1784" s="31" t="s">
        <v>57</v>
      </c>
      <c r="C1784" s="31" t="str">
        <f>VLOOKUP(B1784,lookup!A:C,3,FALSE)</f>
        <v>Non Metropolitan Fire Authorities</v>
      </c>
      <c r="D1784" s="31" t="str">
        <f>VLOOKUP(B1784,lookup!A:D,4,FALSE)</f>
        <v>E31000018</v>
      </c>
      <c r="E1784" s="31" t="s">
        <v>168</v>
      </c>
      <c r="F1784" s="31" t="s">
        <v>157</v>
      </c>
      <c r="G1784" s="33">
        <v>1</v>
      </c>
      <c r="I1784" s="35">
        <v>1</v>
      </c>
      <c r="J1784" s="67">
        <f t="shared" si="16"/>
        <v>0</v>
      </c>
    </row>
    <row r="1785" spans="1:10" s="31" customFormat="1" hidden="1" x14ac:dyDescent="0.35">
      <c r="A1785" s="31">
        <v>2017</v>
      </c>
      <c r="B1785" s="31" t="s">
        <v>57</v>
      </c>
      <c r="C1785" s="31" t="str">
        <f>VLOOKUP(B1785,lookup!A:C,3,FALSE)</f>
        <v>Non Metropolitan Fire Authorities</v>
      </c>
      <c r="D1785" s="31" t="str">
        <f>VLOOKUP(B1785,lookup!A:D,4,FALSE)</f>
        <v>E31000018</v>
      </c>
      <c r="E1785" s="31" t="s">
        <v>167</v>
      </c>
      <c r="F1785" s="31" t="s">
        <v>157</v>
      </c>
      <c r="G1785" s="33">
        <v>149</v>
      </c>
      <c r="I1785" s="35">
        <v>149</v>
      </c>
      <c r="J1785" s="67">
        <f t="shared" si="16"/>
        <v>0</v>
      </c>
    </row>
    <row r="1786" spans="1:10" s="31" customFormat="1" hidden="1" x14ac:dyDescent="0.35">
      <c r="A1786" s="31">
        <v>2017</v>
      </c>
      <c r="B1786" s="31" t="s">
        <v>57</v>
      </c>
      <c r="C1786" s="31" t="str">
        <f>VLOOKUP(B1786,lookup!A:C,3,FALSE)</f>
        <v>Non Metropolitan Fire Authorities</v>
      </c>
      <c r="D1786" s="31" t="str">
        <f>VLOOKUP(B1786,lookup!A:D,4,FALSE)</f>
        <v>E31000018</v>
      </c>
      <c r="E1786" s="31" t="s">
        <v>169</v>
      </c>
      <c r="F1786" s="31" t="s">
        <v>149</v>
      </c>
      <c r="G1786" s="33">
        <v>1</v>
      </c>
      <c r="I1786" s="35">
        <v>1</v>
      </c>
      <c r="J1786" s="67">
        <f t="shared" si="16"/>
        <v>0</v>
      </c>
    </row>
    <row r="1787" spans="1:10" s="31" customFormat="1" hidden="1" x14ac:dyDescent="0.35">
      <c r="A1787" s="31">
        <v>2017</v>
      </c>
      <c r="B1787" s="31" t="s">
        <v>57</v>
      </c>
      <c r="C1787" s="31" t="str">
        <f>VLOOKUP(B1787,lookup!A:C,3,FALSE)</f>
        <v>Non Metropolitan Fire Authorities</v>
      </c>
      <c r="D1787" s="31" t="str">
        <f>VLOOKUP(B1787,lookup!A:D,4,FALSE)</f>
        <v>E31000018</v>
      </c>
      <c r="E1787" s="31" t="s">
        <v>170</v>
      </c>
      <c r="F1787" s="31" t="s">
        <v>149</v>
      </c>
      <c r="G1787" s="33">
        <v>15</v>
      </c>
      <c r="I1787" s="35">
        <v>15</v>
      </c>
      <c r="J1787" s="67">
        <f t="shared" si="16"/>
        <v>0</v>
      </c>
    </row>
    <row r="1788" spans="1:10" s="31" customFormat="1" hidden="1" x14ac:dyDescent="0.35">
      <c r="A1788" s="31">
        <v>2017</v>
      </c>
      <c r="B1788" s="31" t="s">
        <v>57</v>
      </c>
      <c r="C1788" s="31" t="str">
        <f>VLOOKUP(B1788,lookup!A:C,3,FALSE)</f>
        <v>Non Metropolitan Fire Authorities</v>
      </c>
      <c r="D1788" s="31" t="str">
        <f>VLOOKUP(B1788,lookup!A:D,4,FALSE)</f>
        <v>E31000018</v>
      </c>
      <c r="E1788" s="31" t="s">
        <v>168</v>
      </c>
      <c r="F1788" s="31" t="s">
        <v>149</v>
      </c>
      <c r="G1788" s="33">
        <v>0</v>
      </c>
      <c r="I1788" s="35">
        <v>0</v>
      </c>
      <c r="J1788" s="67">
        <f t="shared" si="16"/>
        <v>0</v>
      </c>
    </row>
    <row r="1789" spans="1:10" s="31" customFormat="1" hidden="1" x14ac:dyDescent="0.35">
      <c r="A1789" s="31">
        <v>2017</v>
      </c>
      <c r="B1789" s="31" t="s">
        <v>57</v>
      </c>
      <c r="C1789" s="31" t="str">
        <f>VLOOKUP(B1789,lookup!A:C,3,FALSE)</f>
        <v>Non Metropolitan Fire Authorities</v>
      </c>
      <c r="D1789" s="31" t="str">
        <f>VLOOKUP(B1789,lookup!A:D,4,FALSE)</f>
        <v>E31000018</v>
      </c>
      <c r="E1789" s="31" t="s">
        <v>167</v>
      </c>
      <c r="F1789" s="31" t="s">
        <v>149</v>
      </c>
      <c r="G1789" s="33">
        <v>7</v>
      </c>
      <c r="I1789" s="35">
        <v>7</v>
      </c>
      <c r="J1789" s="67">
        <f t="shared" si="16"/>
        <v>0</v>
      </c>
    </row>
    <row r="1790" spans="1:10" s="31" customFormat="1" hidden="1" x14ac:dyDescent="0.35">
      <c r="A1790" s="31">
        <v>2017</v>
      </c>
      <c r="B1790" s="31" t="s">
        <v>57</v>
      </c>
      <c r="C1790" s="31" t="str">
        <f>VLOOKUP(B1790,lookup!A:C,3,FALSE)</f>
        <v>Non Metropolitan Fire Authorities</v>
      </c>
      <c r="D1790" s="31" t="str">
        <f>VLOOKUP(B1790,lookup!A:D,4,FALSE)</f>
        <v>E31000018</v>
      </c>
      <c r="E1790" s="31" t="s">
        <v>169</v>
      </c>
      <c r="F1790" s="31" t="s">
        <v>150</v>
      </c>
      <c r="G1790" s="33">
        <v>0</v>
      </c>
      <c r="I1790" s="35">
        <v>0</v>
      </c>
      <c r="J1790" s="67">
        <f t="shared" si="16"/>
        <v>0</v>
      </c>
    </row>
    <row r="1791" spans="1:10" s="31" customFormat="1" hidden="1" x14ac:dyDescent="0.35">
      <c r="A1791" s="31">
        <v>2017</v>
      </c>
      <c r="B1791" s="31" t="s">
        <v>57</v>
      </c>
      <c r="C1791" s="31" t="str">
        <f>VLOOKUP(B1791,lookup!A:C,3,FALSE)</f>
        <v>Non Metropolitan Fire Authorities</v>
      </c>
      <c r="D1791" s="31" t="str">
        <f>VLOOKUP(B1791,lookup!A:D,4,FALSE)</f>
        <v>E31000018</v>
      </c>
      <c r="E1791" s="31" t="s">
        <v>170</v>
      </c>
      <c r="F1791" s="31" t="s">
        <v>150</v>
      </c>
      <c r="G1791" s="33">
        <v>56</v>
      </c>
      <c r="I1791" s="35">
        <v>56</v>
      </c>
      <c r="J1791" s="67">
        <f t="shared" si="16"/>
        <v>0</v>
      </c>
    </row>
    <row r="1792" spans="1:10" s="31" customFormat="1" hidden="1" x14ac:dyDescent="0.35">
      <c r="A1792" s="31">
        <v>2017</v>
      </c>
      <c r="B1792" s="31" t="s">
        <v>57</v>
      </c>
      <c r="C1792" s="31" t="str">
        <f>VLOOKUP(B1792,lookup!A:C,3,FALSE)</f>
        <v>Non Metropolitan Fire Authorities</v>
      </c>
      <c r="D1792" s="31" t="str">
        <f>VLOOKUP(B1792,lookup!A:D,4,FALSE)</f>
        <v>E31000018</v>
      </c>
      <c r="E1792" s="31" t="s">
        <v>168</v>
      </c>
      <c r="F1792" s="31" t="s">
        <v>150</v>
      </c>
      <c r="G1792" s="33">
        <v>0</v>
      </c>
      <c r="I1792" s="35">
        <v>0</v>
      </c>
      <c r="J1792" s="67">
        <f t="shared" si="16"/>
        <v>0</v>
      </c>
    </row>
    <row r="1793" spans="1:10" s="31" customFormat="1" hidden="1" x14ac:dyDescent="0.35">
      <c r="A1793" s="31">
        <v>2017</v>
      </c>
      <c r="B1793" s="31" t="s">
        <v>57</v>
      </c>
      <c r="C1793" s="31" t="str">
        <f>VLOOKUP(B1793,lookup!A:C,3,FALSE)</f>
        <v>Non Metropolitan Fire Authorities</v>
      </c>
      <c r="D1793" s="31" t="str">
        <f>VLOOKUP(B1793,lookup!A:D,4,FALSE)</f>
        <v>E31000018</v>
      </c>
      <c r="E1793" s="31" t="s">
        <v>167</v>
      </c>
      <c r="F1793" s="31" t="s">
        <v>150</v>
      </c>
      <c r="G1793" s="33">
        <v>46</v>
      </c>
      <c r="I1793" s="35">
        <v>46</v>
      </c>
      <c r="J1793" s="67">
        <f t="shared" si="16"/>
        <v>0</v>
      </c>
    </row>
    <row r="1794" spans="1:10" s="31" customFormat="1" hidden="1" x14ac:dyDescent="0.35">
      <c r="A1794" s="31">
        <v>2017</v>
      </c>
      <c r="B1794" s="31" t="s">
        <v>60</v>
      </c>
      <c r="C1794" s="31" t="str">
        <f>VLOOKUP(B1794,lookup!A:C,3,FALSE)</f>
        <v>Non Metropolitan Fire Authorities</v>
      </c>
      <c r="D1794" s="31" t="str">
        <f>VLOOKUP(B1794,lookup!A:D,4,FALSE)</f>
        <v>E31000019</v>
      </c>
      <c r="E1794" s="31" t="s">
        <v>169</v>
      </c>
      <c r="F1794" s="31" t="s">
        <v>156</v>
      </c>
      <c r="G1794" s="33">
        <v>7</v>
      </c>
      <c r="I1794" s="35">
        <v>7</v>
      </c>
      <c r="J1794" s="67">
        <f t="shared" si="16"/>
        <v>0</v>
      </c>
    </row>
    <row r="1795" spans="1:10" s="31" customFormat="1" hidden="1" x14ac:dyDescent="0.35">
      <c r="A1795" s="31">
        <v>2017</v>
      </c>
      <c r="B1795" s="31" t="s">
        <v>60</v>
      </c>
      <c r="C1795" s="31" t="str">
        <f>VLOOKUP(B1795,lookup!A:C,3,FALSE)</f>
        <v>Non Metropolitan Fire Authorities</v>
      </c>
      <c r="D1795" s="31" t="str">
        <f>VLOOKUP(B1795,lookup!A:D,4,FALSE)</f>
        <v>E31000019</v>
      </c>
      <c r="E1795" s="31" t="s">
        <v>170</v>
      </c>
      <c r="F1795" s="31" t="s">
        <v>156</v>
      </c>
      <c r="G1795" s="33">
        <v>254</v>
      </c>
      <c r="I1795" s="35">
        <v>254</v>
      </c>
      <c r="J1795" s="67">
        <f t="shared" si="16"/>
        <v>0</v>
      </c>
    </row>
    <row r="1796" spans="1:10" s="31" customFormat="1" hidden="1" x14ac:dyDescent="0.35">
      <c r="A1796" s="31">
        <v>2017</v>
      </c>
      <c r="B1796" s="31" t="s">
        <v>60</v>
      </c>
      <c r="C1796" s="31" t="str">
        <f>VLOOKUP(B1796,lookup!A:C,3,FALSE)</f>
        <v>Non Metropolitan Fire Authorities</v>
      </c>
      <c r="D1796" s="31" t="str">
        <f>VLOOKUP(B1796,lookup!A:D,4,FALSE)</f>
        <v>E31000019</v>
      </c>
      <c r="E1796" s="31" t="s">
        <v>168</v>
      </c>
      <c r="F1796" s="31" t="s">
        <v>156</v>
      </c>
      <c r="G1796" s="33">
        <v>5</v>
      </c>
      <c r="I1796" s="35">
        <v>5</v>
      </c>
      <c r="J1796" s="67">
        <f t="shared" si="16"/>
        <v>0</v>
      </c>
    </row>
    <row r="1797" spans="1:10" s="31" customFormat="1" hidden="1" x14ac:dyDescent="0.35">
      <c r="A1797" s="31">
        <v>2017</v>
      </c>
      <c r="B1797" s="31" t="s">
        <v>60</v>
      </c>
      <c r="C1797" s="31" t="str">
        <f>VLOOKUP(B1797,lookup!A:C,3,FALSE)</f>
        <v>Non Metropolitan Fire Authorities</v>
      </c>
      <c r="D1797" s="31" t="str">
        <f>VLOOKUP(B1797,lookup!A:D,4,FALSE)</f>
        <v>E31000019</v>
      </c>
      <c r="E1797" s="31" t="s">
        <v>167</v>
      </c>
      <c r="F1797" s="31" t="s">
        <v>156</v>
      </c>
      <c r="G1797" s="33">
        <v>199</v>
      </c>
      <c r="I1797" s="35">
        <v>199</v>
      </c>
      <c r="J1797" s="67">
        <f t="shared" si="16"/>
        <v>0</v>
      </c>
    </row>
    <row r="1798" spans="1:10" s="31" customFormat="1" hidden="1" x14ac:dyDescent="0.35">
      <c r="A1798" s="31">
        <v>2017</v>
      </c>
      <c r="B1798" s="31" t="s">
        <v>60</v>
      </c>
      <c r="C1798" s="31" t="str">
        <f>VLOOKUP(B1798,lookup!A:C,3,FALSE)</f>
        <v>Non Metropolitan Fire Authorities</v>
      </c>
      <c r="D1798" s="31" t="str">
        <f>VLOOKUP(B1798,lookup!A:D,4,FALSE)</f>
        <v>E31000019</v>
      </c>
      <c r="E1798" s="31" t="s">
        <v>169</v>
      </c>
      <c r="F1798" s="31" t="s">
        <v>157</v>
      </c>
      <c r="G1798" s="33">
        <v>4</v>
      </c>
      <c r="I1798" s="35">
        <v>4</v>
      </c>
      <c r="J1798" s="67">
        <f t="shared" si="16"/>
        <v>0</v>
      </c>
    </row>
    <row r="1799" spans="1:10" s="31" customFormat="1" hidden="1" x14ac:dyDescent="0.35">
      <c r="A1799" s="31">
        <v>2017</v>
      </c>
      <c r="B1799" s="31" t="s">
        <v>60</v>
      </c>
      <c r="C1799" s="31" t="str">
        <f>VLOOKUP(B1799,lookup!A:C,3,FALSE)</f>
        <v>Non Metropolitan Fire Authorities</v>
      </c>
      <c r="D1799" s="31" t="str">
        <f>VLOOKUP(B1799,lookup!A:D,4,FALSE)</f>
        <v>E31000019</v>
      </c>
      <c r="E1799" s="31" t="s">
        <v>170</v>
      </c>
      <c r="F1799" s="31" t="s">
        <v>157</v>
      </c>
      <c r="G1799" s="33">
        <v>155</v>
      </c>
      <c r="I1799" s="35">
        <v>155</v>
      </c>
      <c r="J1799" s="67">
        <f t="shared" si="16"/>
        <v>0</v>
      </c>
    </row>
    <row r="1800" spans="1:10" s="31" customFormat="1" hidden="1" x14ac:dyDescent="0.35">
      <c r="A1800" s="31">
        <v>2017</v>
      </c>
      <c r="B1800" s="31" t="s">
        <v>60</v>
      </c>
      <c r="C1800" s="31" t="str">
        <f>VLOOKUP(B1800,lookup!A:C,3,FALSE)</f>
        <v>Non Metropolitan Fire Authorities</v>
      </c>
      <c r="D1800" s="31" t="str">
        <f>VLOOKUP(B1800,lookup!A:D,4,FALSE)</f>
        <v>E31000019</v>
      </c>
      <c r="E1800" s="31" t="s">
        <v>168</v>
      </c>
      <c r="F1800" s="31" t="s">
        <v>157</v>
      </c>
      <c r="G1800" s="33">
        <v>1</v>
      </c>
      <c r="I1800" s="35">
        <v>1</v>
      </c>
      <c r="J1800" s="67">
        <f t="shared" si="16"/>
        <v>0</v>
      </c>
    </row>
    <row r="1801" spans="1:10" s="31" customFormat="1" hidden="1" x14ac:dyDescent="0.35">
      <c r="A1801" s="31">
        <v>2017</v>
      </c>
      <c r="B1801" s="31" t="s">
        <v>60</v>
      </c>
      <c r="C1801" s="31" t="str">
        <f>VLOOKUP(B1801,lookup!A:C,3,FALSE)</f>
        <v>Non Metropolitan Fire Authorities</v>
      </c>
      <c r="D1801" s="31" t="str">
        <f>VLOOKUP(B1801,lookup!A:D,4,FALSE)</f>
        <v>E31000019</v>
      </c>
      <c r="E1801" s="31" t="s">
        <v>167</v>
      </c>
      <c r="F1801" s="31" t="s">
        <v>157</v>
      </c>
      <c r="G1801" s="33">
        <v>67</v>
      </c>
      <c r="I1801" s="35">
        <v>67</v>
      </c>
      <c r="J1801" s="67">
        <f t="shared" si="16"/>
        <v>0</v>
      </c>
    </row>
    <row r="1802" spans="1:10" s="31" customFormat="1" hidden="1" x14ac:dyDescent="0.35">
      <c r="A1802" s="31">
        <v>2017</v>
      </c>
      <c r="B1802" s="31" t="s">
        <v>60</v>
      </c>
      <c r="C1802" s="31" t="str">
        <f>VLOOKUP(B1802,lookup!A:C,3,FALSE)</f>
        <v>Non Metropolitan Fire Authorities</v>
      </c>
      <c r="D1802" s="31" t="str">
        <f>VLOOKUP(B1802,lookup!A:D,4,FALSE)</f>
        <v>E31000019</v>
      </c>
      <c r="E1802" s="31" t="s">
        <v>169</v>
      </c>
      <c r="F1802" s="31" t="s">
        <v>149</v>
      </c>
      <c r="G1802" s="33">
        <v>1</v>
      </c>
      <c r="I1802" s="35">
        <v>1</v>
      </c>
      <c r="J1802" s="67">
        <f t="shared" si="16"/>
        <v>0</v>
      </c>
    </row>
    <row r="1803" spans="1:10" s="31" customFormat="1" hidden="1" x14ac:dyDescent="0.35">
      <c r="A1803" s="31">
        <v>2017</v>
      </c>
      <c r="B1803" s="31" t="s">
        <v>60</v>
      </c>
      <c r="C1803" s="31" t="str">
        <f>VLOOKUP(B1803,lookup!A:C,3,FALSE)</f>
        <v>Non Metropolitan Fire Authorities</v>
      </c>
      <c r="D1803" s="31" t="str">
        <f>VLOOKUP(B1803,lookup!A:D,4,FALSE)</f>
        <v>E31000019</v>
      </c>
      <c r="E1803" s="31" t="s">
        <v>170</v>
      </c>
      <c r="F1803" s="31" t="s">
        <v>149</v>
      </c>
      <c r="G1803" s="33">
        <v>20</v>
      </c>
      <c r="I1803" s="35">
        <v>20</v>
      </c>
      <c r="J1803" s="67">
        <f t="shared" si="16"/>
        <v>0</v>
      </c>
    </row>
    <row r="1804" spans="1:10" s="31" customFormat="1" hidden="1" x14ac:dyDescent="0.35">
      <c r="A1804" s="31">
        <v>2017</v>
      </c>
      <c r="B1804" s="31" t="s">
        <v>60</v>
      </c>
      <c r="C1804" s="31" t="str">
        <f>VLOOKUP(B1804,lookup!A:C,3,FALSE)</f>
        <v>Non Metropolitan Fire Authorities</v>
      </c>
      <c r="D1804" s="31" t="str">
        <f>VLOOKUP(B1804,lookup!A:D,4,FALSE)</f>
        <v>E31000019</v>
      </c>
      <c r="E1804" s="31" t="s">
        <v>168</v>
      </c>
      <c r="F1804" s="31" t="s">
        <v>149</v>
      </c>
      <c r="G1804" s="33">
        <v>1</v>
      </c>
      <c r="I1804" s="35">
        <v>1</v>
      </c>
      <c r="J1804" s="67">
        <f t="shared" si="16"/>
        <v>0</v>
      </c>
    </row>
    <row r="1805" spans="1:10" s="31" customFormat="1" hidden="1" x14ac:dyDescent="0.35">
      <c r="A1805" s="31">
        <v>2017</v>
      </c>
      <c r="B1805" s="31" t="s">
        <v>60</v>
      </c>
      <c r="C1805" s="31" t="str">
        <f>VLOOKUP(B1805,lookup!A:C,3,FALSE)</f>
        <v>Non Metropolitan Fire Authorities</v>
      </c>
      <c r="D1805" s="31" t="str">
        <f>VLOOKUP(B1805,lookup!A:D,4,FALSE)</f>
        <v>E31000019</v>
      </c>
      <c r="E1805" s="31" t="s">
        <v>167</v>
      </c>
      <c r="F1805" s="31" t="s">
        <v>149</v>
      </c>
      <c r="G1805" s="33">
        <v>4</v>
      </c>
      <c r="I1805" s="35">
        <v>4</v>
      </c>
      <c r="J1805" s="67">
        <f t="shared" si="16"/>
        <v>0</v>
      </c>
    </row>
    <row r="1806" spans="1:10" s="31" customFormat="1" hidden="1" x14ac:dyDescent="0.35">
      <c r="A1806" s="31">
        <v>2017</v>
      </c>
      <c r="B1806" s="31" t="s">
        <v>60</v>
      </c>
      <c r="C1806" s="31" t="str">
        <f>VLOOKUP(B1806,lookup!A:C,3,FALSE)</f>
        <v>Non Metropolitan Fire Authorities</v>
      </c>
      <c r="D1806" s="31" t="str">
        <f>VLOOKUP(B1806,lookup!A:D,4,FALSE)</f>
        <v>E31000019</v>
      </c>
      <c r="E1806" s="31" t="s">
        <v>169</v>
      </c>
      <c r="F1806" s="31" t="s">
        <v>150</v>
      </c>
      <c r="G1806" s="33">
        <v>0</v>
      </c>
      <c r="I1806" s="35">
        <v>0</v>
      </c>
      <c r="J1806" s="67">
        <f t="shared" si="16"/>
        <v>0</v>
      </c>
    </row>
    <row r="1807" spans="1:10" s="31" customFormat="1" hidden="1" x14ac:dyDescent="0.35">
      <c r="A1807" s="31">
        <v>2017</v>
      </c>
      <c r="B1807" s="31" t="s">
        <v>60</v>
      </c>
      <c r="C1807" s="31" t="str">
        <f>VLOOKUP(B1807,lookup!A:C,3,FALSE)</f>
        <v>Non Metropolitan Fire Authorities</v>
      </c>
      <c r="D1807" s="31" t="str">
        <f>VLOOKUP(B1807,lookup!A:D,4,FALSE)</f>
        <v>E31000019</v>
      </c>
      <c r="E1807" s="31" t="s">
        <v>170</v>
      </c>
      <c r="F1807" s="31" t="s">
        <v>150</v>
      </c>
      <c r="G1807" s="33">
        <v>102</v>
      </c>
      <c r="I1807" s="35">
        <v>102</v>
      </c>
      <c r="J1807" s="67">
        <f t="shared" si="16"/>
        <v>0</v>
      </c>
    </row>
    <row r="1808" spans="1:10" s="31" customFormat="1" hidden="1" x14ac:dyDescent="0.35">
      <c r="A1808" s="31">
        <v>2017</v>
      </c>
      <c r="B1808" s="31" t="s">
        <v>60</v>
      </c>
      <c r="C1808" s="31" t="str">
        <f>VLOOKUP(B1808,lookup!A:C,3,FALSE)</f>
        <v>Non Metropolitan Fire Authorities</v>
      </c>
      <c r="D1808" s="31" t="str">
        <f>VLOOKUP(B1808,lookup!A:D,4,FALSE)</f>
        <v>E31000019</v>
      </c>
      <c r="E1808" s="31" t="s">
        <v>168</v>
      </c>
      <c r="F1808" s="31" t="s">
        <v>150</v>
      </c>
      <c r="G1808" s="33">
        <v>0</v>
      </c>
      <c r="I1808" s="35">
        <v>0</v>
      </c>
      <c r="J1808" s="67">
        <f t="shared" si="16"/>
        <v>0</v>
      </c>
    </row>
    <row r="1809" spans="1:10" s="31" customFormat="1" hidden="1" x14ac:dyDescent="0.35">
      <c r="A1809" s="31">
        <v>2017</v>
      </c>
      <c r="B1809" s="31" t="s">
        <v>60</v>
      </c>
      <c r="C1809" s="31" t="str">
        <f>VLOOKUP(B1809,lookup!A:C,3,FALSE)</f>
        <v>Non Metropolitan Fire Authorities</v>
      </c>
      <c r="D1809" s="31" t="str">
        <f>VLOOKUP(B1809,lookup!A:D,4,FALSE)</f>
        <v>E31000019</v>
      </c>
      <c r="E1809" s="31" t="s">
        <v>167</v>
      </c>
      <c r="F1809" s="31" t="s">
        <v>150</v>
      </c>
      <c r="G1809" s="33">
        <v>49</v>
      </c>
      <c r="I1809" s="35">
        <v>49</v>
      </c>
      <c r="J1809" s="67">
        <f t="shared" si="16"/>
        <v>0</v>
      </c>
    </row>
    <row r="1810" spans="1:10" s="31" customFormat="1" hidden="1" x14ac:dyDescent="0.35">
      <c r="A1810" s="31">
        <v>2017</v>
      </c>
      <c r="B1810" s="31" t="s">
        <v>63</v>
      </c>
      <c r="C1810" s="31" t="str">
        <f>VLOOKUP(B1810,lookup!A:C,3,FALSE)</f>
        <v>Non Metropolitan Fire Authorities</v>
      </c>
      <c r="D1810" s="31" t="str">
        <f>VLOOKUP(B1810,lookup!A:D,4,FALSE)</f>
        <v>E31000020</v>
      </c>
      <c r="E1810" s="31" t="s">
        <v>169</v>
      </c>
      <c r="F1810" s="31" t="s">
        <v>156</v>
      </c>
      <c r="G1810" s="33">
        <v>3</v>
      </c>
      <c r="I1810" s="35">
        <v>3</v>
      </c>
      <c r="J1810" s="67">
        <f t="shared" si="16"/>
        <v>0</v>
      </c>
    </row>
    <row r="1811" spans="1:10" s="31" customFormat="1" hidden="1" x14ac:dyDescent="0.35">
      <c r="A1811" s="31">
        <v>2017</v>
      </c>
      <c r="B1811" s="31" t="s">
        <v>63</v>
      </c>
      <c r="C1811" s="31" t="str">
        <f>VLOOKUP(B1811,lookup!A:C,3,FALSE)</f>
        <v>Non Metropolitan Fire Authorities</v>
      </c>
      <c r="D1811" s="31" t="str">
        <f>VLOOKUP(B1811,lookup!A:D,4,FALSE)</f>
        <v>E31000020</v>
      </c>
      <c r="E1811" s="31" t="s">
        <v>170</v>
      </c>
      <c r="F1811" s="31" t="s">
        <v>156</v>
      </c>
      <c r="G1811" s="33">
        <v>391</v>
      </c>
      <c r="I1811" s="35">
        <v>391</v>
      </c>
      <c r="J1811" s="67">
        <f t="shared" si="16"/>
        <v>0</v>
      </c>
    </row>
    <row r="1812" spans="1:10" s="31" customFormat="1" hidden="1" x14ac:dyDescent="0.35">
      <c r="A1812" s="31">
        <v>2017</v>
      </c>
      <c r="B1812" s="31" t="s">
        <v>63</v>
      </c>
      <c r="C1812" s="31" t="str">
        <f>VLOOKUP(B1812,lookup!A:C,3,FALSE)</f>
        <v>Non Metropolitan Fire Authorities</v>
      </c>
      <c r="D1812" s="31" t="str">
        <f>VLOOKUP(B1812,lookup!A:D,4,FALSE)</f>
        <v>E31000020</v>
      </c>
      <c r="E1812" s="31" t="s">
        <v>168</v>
      </c>
      <c r="F1812" s="31" t="s">
        <v>156</v>
      </c>
      <c r="G1812" s="33">
        <v>2</v>
      </c>
      <c r="I1812" s="35">
        <v>2</v>
      </c>
      <c r="J1812" s="67">
        <f t="shared" si="16"/>
        <v>0</v>
      </c>
    </row>
    <row r="1813" spans="1:10" s="31" customFormat="1" hidden="1" x14ac:dyDescent="0.35">
      <c r="A1813" s="31">
        <v>2017</v>
      </c>
      <c r="B1813" s="31" t="s">
        <v>63</v>
      </c>
      <c r="C1813" s="31" t="str">
        <f>VLOOKUP(B1813,lookup!A:C,3,FALSE)</f>
        <v>Non Metropolitan Fire Authorities</v>
      </c>
      <c r="D1813" s="31" t="str">
        <f>VLOOKUP(B1813,lookup!A:D,4,FALSE)</f>
        <v>E31000020</v>
      </c>
      <c r="E1813" s="31" t="s">
        <v>167</v>
      </c>
      <c r="F1813" s="31" t="s">
        <v>156</v>
      </c>
      <c r="G1813" s="33">
        <v>86</v>
      </c>
      <c r="I1813" s="35">
        <v>86</v>
      </c>
      <c r="J1813" s="67">
        <f t="shared" si="16"/>
        <v>0</v>
      </c>
    </row>
    <row r="1814" spans="1:10" s="31" customFormat="1" hidden="1" x14ac:dyDescent="0.35">
      <c r="A1814" s="31">
        <v>2017</v>
      </c>
      <c r="B1814" s="31" t="s">
        <v>63</v>
      </c>
      <c r="C1814" s="31" t="str">
        <f>VLOOKUP(B1814,lookup!A:C,3,FALSE)</f>
        <v>Non Metropolitan Fire Authorities</v>
      </c>
      <c r="D1814" s="31" t="str">
        <f>VLOOKUP(B1814,lookup!A:D,4,FALSE)</f>
        <v>E31000020</v>
      </c>
      <c r="E1814" s="31" t="s">
        <v>169</v>
      </c>
      <c r="F1814" s="31" t="s">
        <v>157</v>
      </c>
      <c r="G1814" s="33">
        <v>4</v>
      </c>
      <c r="I1814" s="35">
        <v>4</v>
      </c>
      <c r="J1814" s="67">
        <f t="shared" si="16"/>
        <v>0</v>
      </c>
    </row>
    <row r="1815" spans="1:10" s="31" customFormat="1" hidden="1" x14ac:dyDescent="0.35">
      <c r="A1815" s="31">
        <v>2017</v>
      </c>
      <c r="B1815" s="31" t="s">
        <v>63</v>
      </c>
      <c r="C1815" s="31" t="str">
        <f>VLOOKUP(B1815,lookup!A:C,3,FALSE)</f>
        <v>Non Metropolitan Fire Authorities</v>
      </c>
      <c r="D1815" s="31" t="str">
        <f>VLOOKUP(B1815,lookup!A:D,4,FALSE)</f>
        <v>E31000020</v>
      </c>
      <c r="E1815" s="31" t="s">
        <v>170</v>
      </c>
      <c r="F1815" s="31" t="s">
        <v>157</v>
      </c>
      <c r="G1815" s="33">
        <v>250</v>
      </c>
      <c r="I1815" s="35">
        <v>250</v>
      </c>
      <c r="J1815" s="67">
        <f t="shared" si="16"/>
        <v>0</v>
      </c>
    </row>
    <row r="1816" spans="1:10" s="31" customFormat="1" hidden="1" x14ac:dyDescent="0.35">
      <c r="A1816" s="31">
        <v>2017</v>
      </c>
      <c r="B1816" s="31" t="s">
        <v>63</v>
      </c>
      <c r="C1816" s="31" t="str">
        <f>VLOOKUP(B1816,lookup!A:C,3,FALSE)</f>
        <v>Non Metropolitan Fire Authorities</v>
      </c>
      <c r="D1816" s="31" t="str">
        <f>VLOOKUP(B1816,lookup!A:D,4,FALSE)</f>
        <v>E31000020</v>
      </c>
      <c r="E1816" s="31" t="s">
        <v>168</v>
      </c>
      <c r="F1816" s="31" t="s">
        <v>157</v>
      </c>
      <c r="G1816" s="33">
        <v>1</v>
      </c>
      <c r="I1816" s="35">
        <v>1</v>
      </c>
      <c r="J1816" s="67">
        <f t="shared" si="16"/>
        <v>0</v>
      </c>
    </row>
    <row r="1817" spans="1:10" s="31" customFormat="1" hidden="1" x14ac:dyDescent="0.35">
      <c r="A1817" s="31">
        <v>2017</v>
      </c>
      <c r="B1817" s="31" t="s">
        <v>63</v>
      </c>
      <c r="C1817" s="31" t="str">
        <f>VLOOKUP(B1817,lookup!A:C,3,FALSE)</f>
        <v>Non Metropolitan Fire Authorities</v>
      </c>
      <c r="D1817" s="31" t="str">
        <f>VLOOKUP(B1817,lookup!A:D,4,FALSE)</f>
        <v>E31000020</v>
      </c>
      <c r="E1817" s="31" t="s">
        <v>167</v>
      </c>
      <c r="F1817" s="31" t="s">
        <v>157</v>
      </c>
      <c r="G1817" s="33">
        <v>77</v>
      </c>
      <c r="I1817" s="35">
        <v>77</v>
      </c>
      <c r="J1817" s="67">
        <f t="shared" si="16"/>
        <v>0</v>
      </c>
    </row>
    <row r="1818" spans="1:10" s="31" customFormat="1" hidden="1" x14ac:dyDescent="0.35">
      <c r="A1818" s="31">
        <v>2017</v>
      </c>
      <c r="B1818" s="31" t="s">
        <v>63</v>
      </c>
      <c r="C1818" s="31" t="str">
        <f>VLOOKUP(B1818,lookup!A:C,3,FALSE)</f>
        <v>Non Metropolitan Fire Authorities</v>
      </c>
      <c r="D1818" s="31" t="str">
        <f>VLOOKUP(B1818,lookup!A:D,4,FALSE)</f>
        <v>E31000020</v>
      </c>
      <c r="E1818" s="31" t="s">
        <v>169</v>
      </c>
      <c r="F1818" s="31" t="s">
        <v>149</v>
      </c>
      <c r="G1818" s="33">
        <v>0</v>
      </c>
      <c r="I1818" s="35">
        <v>0</v>
      </c>
      <c r="J1818" s="67">
        <f t="shared" si="16"/>
        <v>0</v>
      </c>
    </row>
    <row r="1819" spans="1:10" s="31" customFormat="1" hidden="1" x14ac:dyDescent="0.35">
      <c r="A1819" s="31">
        <v>2017</v>
      </c>
      <c r="B1819" s="31" t="s">
        <v>63</v>
      </c>
      <c r="C1819" s="31" t="str">
        <f>VLOOKUP(B1819,lookup!A:C,3,FALSE)</f>
        <v>Non Metropolitan Fire Authorities</v>
      </c>
      <c r="D1819" s="31" t="str">
        <f>VLOOKUP(B1819,lookup!A:D,4,FALSE)</f>
        <v>E31000020</v>
      </c>
      <c r="E1819" s="31" t="s">
        <v>170</v>
      </c>
      <c r="F1819" s="31" t="s">
        <v>149</v>
      </c>
      <c r="G1819" s="33">
        <v>26</v>
      </c>
      <c r="I1819" s="35">
        <v>26</v>
      </c>
      <c r="J1819" s="67">
        <f t="shared" si="16"/>
        <v>0</v>
      </c>
    </row>
    <row r="1820" spans="1:10" s="31" customFormat="1" hidden="1" x14ac:dyDescent="0.35">
      <c r="A1820" s="31">
        <v>2017</v>
      </c>
      <c r="B1820" s="31" t="s">
        <v>63</v>
      </c>
      <c r="C1820" s="31" t="str">
        <f>VLOOKUP(B1820,lookup!A:C,3,FALSE)</f>
        <v>Non Metropolitan Fire Authorities</v>
      </c>
      <c r="D1820" s="31" t="str">
        <f>VLOOKUP(B1820,lookup!A:D,4,FALSE)</f>
        <v>E31000020</v>
      </c>
      <c r="E1820" s="31" t="s">
        <v>168</v>
      </c>
      <c r="F1820" s="31" t="s">
        <v>149</v>
      </c>
      <c r="G1820" s="33">
        <v>0</v>
      </c>
      <c r="I1820" s="35">
        <v>0</v>
      </c>
      <c r="J1820" s="67">
        <f t="shared" si="16"/>
        <v>0</v>
      </c>
    </row>
    <row r="1821" spans="1:10" s="31" customFormat="1" hidden="1" x14ac:dyDescent="0.35">
      <c r="A1821" s="31">
        <v>2017</v>
      </c>
      <c r="B1821" s="31" t="s">
        <v>63</v>
      </c>
      <c r="C1821" s="31" t="str">
        <f>VLOOKUP(B1821,lookup!A:C,3,FALSE)</f>
        <v>Non Metropolitan Fire Authorities</v>
      </c>
      <c r="D1821" s="31" t="str">
        <f>VLOOKUP(B1821,lookup!A:D,4,FALSE)</f>
        <v>E31000020</v>
      </c>
      <c r="E1821" s="31" t="s">
        <v>167</v>
      </c>
      <c r="F1821" s="31" t="s">
        <v>149</v>
      </c>
      <c r="G1821" s="33">
        <v>1</v>
      </c>
      <c r="I1821" s="35">
        <v>1</v>
      </c>
      <c r="J1821" s="67">
        <f t="shared" si="16"/>
        <v>0</v>
      </c>
    </row>
    <row r="1822" spans="1:10" s="31" customFormat="1" hidden="1" x14ac:dyDescent="0.35">
      <c r="A1822" s="31">
        <v>2017</v>
      </c>
      <c r="B1822" s="31" t="s">
        <v>63</v>
      </c>
      <c r="C1822" s="31" t="str">
        <f>VLOOKUP(B1822,lookup!A:C,3,FALSE)</f>
        <v>Non Metropolitan Fire Authorities</v>
      </c>
      <c r="D1822" s="31" t="str">
        <f>VLOOKUP(B1822,lookup!A:D,4,FALSE)</f>
        <v>E31000020</v>
      </c>
      <c r="E1822" s="31" t="s">
        <v>169</v>
      </c>
      <c r="F1822" s="31" t="s">
        <v>150</v>
      </c>
      <c r="G1822" s="33">
        <v>2</v>
      </c>
      <c r="I1822" s="35">
        <v>2</v>
      </c>
      <c r="J1822" s="67">
        <f t="shared" si="16"/>
        <v>0</v>
      </c>
    </row>
    <row r="1823" spans="1:10" s="31" customFormat="1" hidden="1" x14ac:dyDescent="0.35">
      <c r="A1823" s="31">
        <v>2017</v>
      </c>
      <c r="B1823" s="31" t="s">
        <v>63</v>
      </c>
      <c r="C1823" s="31" t="str">
        <f>VLOOKUP(B1823,lookup!A:C,3,FALSE)</f>
        <v>Non Metropolitan Fire Authorities</v>
      </c>
      <c r="D1823" s="31" t="str">
        <f>VLOOKUP(B1823,lookup!A:D,4,FALSE)</f>
        <v>E31000020</v>
      </c>
      <c r="E1823" s="31" t="s">
        <v>170</v>
      </c>
      <c r="F1823" s="31" t="s">
        <v>150</v>
      </c>
      <c r="G1823" s="33">
        <v>168</v>
      </c>
      <c r="I1823" s="35">
        <v>168</v>
      </c>
      <c r="J1823" s="67">
        <f t="shared" si="16"/>
        <v>0</v>
      </c>
    </row>
    <row r="1824" spans="1:10" s="31" customFormat="1" hidden="1" x14ac:dyDescent="0.35">
      <c r="A1824" s="31">
        <v>2017</v>
      </c>
      <c r="B1824" s="31" t="s">
        <v>63</v>
      </c>
      <c r="C1824" s="31" t="str">
        <f>VLOOKUP(B1824,lookup!A:C,3,FALSE)</f>
        <v>Non Metropolitan Fire Authorities</v>
      </c>
      <c r="D1824" s="31" t="str">
        <f>VLOOKUP(B1824,lookup!A:D,4,FALSE)</f>
        <v>E31000020</v>
      </c>
      <c r="E1824" s="31" t="s">
        <v>168</v>
      </c>
      <c r="F1824" s="31" t="s">
        <v>150</v>
      </c>
      <c r="G1824" s="33">
        <v>1</v>
      </c>
      <c r="I1824" s="35">
        <v>1</v>
      </c>
      <c r="J1824" s="67">
        <f t="shared" si="16"/>
        <v>0</v>
      </c>
    </row>
    <row r="1825" spans="1:10" s="31" customFormat="1" hidden="1" x14ac:dyDescent="0.35">
      <c r="A1825" s="31">
        <v>2017</v>
      </c>
      <c r="B1825" s="31" t="s">
        <v>63</v>
      </c>
      <c r="C1825" s="31" t="str">
        <f>VLOOKUP(B1825,lookup!A:C,3,FALSE)</f>
        <v>Non Metropolitan Fire Authorities</v>
      </c>
      <c r="D1825" s="31" t="str">
        <f>VLOOKUP(B1825,lookup!A:D,4,FALSE)</f>
        <v>E31000020</v>
      </c>
      <c r="E1825" s="31" t="s">
        <v>167</v>
      </c>
      <c r="F1825" s="31" t="s">
        <v>150</v>
      </c>
      <c r="G1825" s="33">
        <v>65</v>
      </c>
      <c r="I1825" s="35">
        <v>65</v>
      </c>
      <c r="J1825" s="67">
        <f t="shared" si="16"/>
        <v>0</v>
      </c>
    </row>
    <row r="1826" spans="1:10" s="31" customFormat="1" hidden="1" x14ac:dyDescent="0.35">
      <c r="A1826" s="31">
        <v>2017</v>
      </c>
      <c r="B1826" s="31" t="s">
        <v>165</v>
      </c>
      <c r="C1826" s="31" t="str">
        <f>VLOOKUP(B1826,lookup!A:C,3,FALSE)</f>
        <v>Non Metropolitan Fire Authorities</v>
      </c>
      <c r="D1826" s="31" t="str">
        <f>VLOOKUP(B1826,lookup!A:D,4,FALSE)</f>
        <v>E31000021</v>
      </c>
      <c r="E1826" s="31" t="s">
        <v>169</v>
      </c>
      <c r="F1826" s="31" t="s">
        <v>156</v>
      </c>
      <c r="G1826" s="33">
        <v>0</v>
      </c>
      <c r="I1826" s="35">
        <v>0</v>
      </c>
      <c r="J1826" s="67">
        <f t="shared" si="16"/>
        <v>0</v>
      </c>
    </row>
    <row r="1827" spans="1:10" s="31" customFormat="1" hidden="1" x14ac:dyDescent="0.35">
      <c r="A1827" s="31">
        <v>2017</v>
      </c>
      <c r="B1827" s="31" t="s">
        <v>165</v>
      </c>
      <c r="C1827" s="31" t="str">
        <f>VLOOKUP(B1827,lookup!A:C,3,FALSE)</f>
        <v>Non Metropolitan Fire Authorities</v>
      </c>
      <c r="D1827" s="31" t="str">
        <f>VLOOKUP(B1827,lookup!A:D,4,FALSE)</f>
        <v>E31000021</v>
      </c>
      <c r="E1827" s="31" t="s">
        <v>170</v>
      </c>
      <c r="F1827" s="31" t="s">
        <v>156</v>
      </c>
      <c r="G1827" s="33">
        <v>0</v>
      </c>
      <c r="I1827" s="35">
        <v>0</v>
      </c>
      <c r="J1827" s="67">
        <f t="shared" ref="J1827:J1890" si="17">I1827-G1827</f>
        <v>0</v>
      </c>
    </row>
    <row r="1828" spans="1:10" s="31" customFormat="1" hidden="1" x14ac:dyDescent="0.35">
      <c r="A1828" s="31">
        <v>2017</v>
      </c>
      <c r="B1828" s="31" t="s">
        <v>165</v>
      </c>
      <c r="C1828" s="31" t="str">
        <f>VLOOKUP(B1828,lookup!A:C,3,FALSE)</f>
        <v>Non Metropolitan Fire Authorities</v>
      </c>
      <c r="D1828" s="31" t="str">
        <f>VLOOKUP(B1828,lookup!A:D,4,FALSE)</f>
        <v>E31000021</v>
      </c>
      <c r="E1828" s="31" t="s">
        <v>168</v>
      </c>
      <c r="F1828" s="31" t="s">
        <v>156</v>
      </c>
      <c r="G1828" s="33">
        <v>0</v>
      </c>
      <c r="I1828" s="35">
        <v>0</v>
      </c>
      <c r="J1828" s="67">
        <f t="shared" si="17"/>
        <v>0</v>
      </c>
    </row>
    <row r="1829" spans="1:10" s="31" customFormat="1" hidden="1" x14ac:dyDescent="0.35">
      <c r="A1829" s="31">
        <v>2017</v>
      </c>
      <c r="B1829" s="31" t="s">
        <v>165</v>
      </c>
      <c r="C1829" s="31" t="str">
        <f>VLOOKUP(B1829,lookup!A:C,3,FALSE)</f>
        <v>Non Metropolitan Fire Authorities</v>
      </c>
      <c r="D1829" s="31" t="str">
        <f>VLOOKUP(B1829,lookup!A:D,4,FALSE)</f>
        <v>E31000021</v>
      </c>
      <c r="E1829" s="31" t="s">
        <v>177</v>
      </c>
      <c r="F1829" s="31" t="s">
        <v>156</v>
      </c>
      <c r="G1829" s="33">
        <v>75</v>
      </c>
      <c r="I1829" s="35">
        <v>75</v>
      </c>
      <c r="J1829" s="67">
        <f t="shared" si="17"/>
        <v>0</v>
      </c>
    </row>
    <row r="1830" spans="1:10" s="31" customFormat="1" hidden="1" x14ac:dyDescent="0.35">
      <c r="A1830" s="31">
        <v>2017</v>
      </c>
      <c r="B1830" s="31" t="s">
        <v>165</v>
      </c>
      <c r="C1830" s="31" t="str">
        <f>VLOOKUP(B1830,lookup!A:C,3,FALSE)</f>
        <v>Non Metropolitan Fire Authorities</v>
      </c>
      <c r="D1830" s="31" t="str">
        <f>VLOOKUP(B1830,lookup!A:D,4,FALSE)</f>
        <v>E31000021</v>
      </c>
      <c r="E1830" s="31" t="s">
        <v>169</v>
      </c>
      <c r="F1830" s="31" t="s">
        <v>157</v>
      </c>
      <c r="G1830" s="33">
        <v>0</v>
      </c>
      <c r="I1830" s="35">
        <v>0</v>
      </c>
      <c r="J1830" s="67">
        <f t="shared" si="17"/>
        <v>0</v>
      </c>
    </row>
    <row r="1831" spans="1:10" s="31" customFormat="1" hidden="1" x14ac:dyDescent="0.35">
      <c r="A1831" s="31">
        <v>2017</v>
      </c>
      <c r="B1831" s="31" t="s">
        <v>165</v>
      </c>
      <c r="C1831" s="31" t="str">
        <f>VLOOKUP(B1831,lookup!A:C,3,FALSE)</f>
        <v>Non Metropolitan Fire Authorities</v>
      </c>
      <c r="D1831" s="31" t="str">
        <f>VLOOKUP(B1831,lookup!A:D,4,FALSE)</f>
        <v>E31000021</v>
      </c>
      <c r="E1831" s="31" t="s">
        <v>170</v>
      </c>
      <c r="F1831" s="31" t="s">
        <v>157</v>
      </c>
      <c r="G1831" s="33">
        <v>0</v>
      </c>
      <c r="I1831" s="35">
        <v>0</v>
      </c>
      <c r="J1831" s="67">
        <f t="shared" si="17"/>
        <v>0</v>
      </c>
    </row>
    <row r="1832" spans="1:10" s="31" customFormat="1" hidden="1" x14ac:dyDescent="0.35">
      <c r="A1832" s="31">
        <v>2017</v>
      </c>
      <c r="B1832" s="31" t="s">
        <v>165</v>
      </c>
      <c r="C1832" s="31" t="str">
        <f>VLOOKUP(B1832,lookup!A:C,3,FALSE)</f>
        <v>Non Metropolitan Fire Authorities</v>
      </c>
      <c r="D1832" s="31" t="str">
        <f>VLOOKUP(B1832,lookup!A:D,4,FALSE)</f>
        <v>E31000021</v>
      </c>
      <c r="E1832" s="31" t="s">
        <v>168</v>
      </c>
      <c r="F1832" s="31" t="s">
        <v>157</v>
      </c>
      <c r="G1832" s="33">
        <v>0</v>
      </c>
      <c r="I1832" s="35">
        <v>0</v>
      </c>
      <c r="J1832" s="67">
        <f t="shared" si="17"/>
        <v>0</v>
      </c>
    </row>
    <row r="1833" spans="1:10" s="31" customFormat="1" hidden="1" x14ac:dyDescent="0.35">
      <c r="A1833" s="31">
        <v>2017</v>
      </c>
      <c r="B1833" s="31" t="s">
        <v>165</v>
      </c>
      <c r="C1833" s="31" t="str">
        <f>VLOOKUP(B1833,lookup!A:C,3,FALSE)</f>
        <v>Non Metropolitan Fire Authorities</v>
      </c>
      <c r="D1833" s="31" t="str">
        <f>VLOOKUP(B1833,lookup!A:D,4,FALSE)</f>
        <v>E31000021</v>
      </c>
      <c r="E1833" s="31" t="s">
        <v>177</v>
      </c>
      <c r="F1833" s="31" t="s">
        <v>157</v>
      </c>
      <c r="G1833" s="33">
        <v>95</v>
      </c>
      <c r="I1833" s="35">
        <v>95</v>
      </c>
      <c r="J1833" s="67">
        <f t="shared" si="17"/>
        <v>0</v>
      </c>
    </row>
    <row r="1834" spans="1:10" s="31" customFormat="1" hidden="1" x14ac:dyDescent="0.35">
      <c r="A1834" s="31">
        <v>2017</v>
      </c>
      <c r="B1834" s="31" t="s">
        <v>165</v>
      </c>
      <c r="C1834" s="31" t="str">
        <f>VLOOKUP(B1834,lookup!A:C,3,FALSE)</f>
        <v>Non Metropolitan Fire Authorities</v>
      </c>
      <c r="D1834" s="31" t="str">
        <f>VLOOKUP(B1834,lookup!A:D,4,FALSE)</f>
        <v>E31000021</v>
      </c>
      <c r="E1834" s="31" t="s">
        <v>169</v>
      </c>
      <c r="F1834" s="31" t="s">
        <v>149</v>
      </c>
      <c r="G1834" s="33">
        <v>0</v>
      </c>
      <c r="I1834" s="35">
        <v>0</v>
      </c>
      <c r="J1834" s="67">
        <f t="shared" si="17"/>
        <v>0</v>
      </c>
    </row>
    <row r="1835" spans="1:10" s="31" customFormat="1" hidden="1" x14ac:dyDescent="0.35">
      <c r="A1835" s="31">
        <v>2017</v>
      </c>
      <c r="B1835" s="31" t="s">
        <v>165</v>
      </c>
      <c r="C1835" s="31" t="str">
        <f>VLOOKUP(B1835,lookup!A:C,3,FALSE)</f>
        <v>Non Metropolitan Fire Authorities</v>
      </c>
      <c r="D1835" s="31" t="str">
        <f>VLOOKUP(B1835,lookup!A:D,4,FALSE)</f>
        <v>E31000021</v>
      </c>
      <c r="E1835" s="31" t="s">
        <v>170</v>
      </c>
      <c r="F1835" s="31" t="s">
        <v>149</v>
      </c>
      <c r="G1835" s="33">
        <v>0</v>
      </c>
      <c r="I1835" s="35">
        <v>0</v>
      </c>
      <c r="J1835" s="67">
        <f t="shared" si="17"/>
        <v>0</v>
      </c>
    </row>
    <row r="1836" spans="1:10" s="31" customFormat="1" hidden="1" x14ac:dyDescent="0.35">
      <c r="A1836" s="31">
        <v>2017</v>
      </c>
      <c r="B1836" s="31" t="s">
        <v>165</v>
      </c>
      <c r="C1836" s="31" t="str">
        <f>VLOOKUP(B1836,lookup!A:C,3,FALSE)</f>
        <v>Non Metropolitan Fire Authorities</v>
      </c>
      <c r="D1836" s="31" t="str">
        <f>VLOOKUP(B1836,lookup!A:D,4,FALSE)</f>
        <v>E31000021</v>
      </c>
      <c r="E1836" s="31" t="s">
        <v>168</v>
      </c>
      <c r="F1836" s="31" t="s">
        <v>149</v>
      </c>
      <c r="G1836" s="33">
        <v>0</v>
      </c>
      <c r="I1836" s="35">
        <v>0</v>
      </c>
      <c r="J1836" s="67">
        <f t="shared" si="17"/>
        <v>0</v>
      </c>
    </row>
    <row r="1837" spans="1:10" s="31" customFormat="1" hidden="1" x14ac:dyDescent="0.35">
      <c r="A1837" s="31">
        <v>2017</v>
      </c>
      <c r="B1837" s="31" t="s">
        <v>165</v>
      </c>
      <c r="C1837" s="31" t="str">
        <f>VLOOKUP(B1837,lookup!A:C,3,FALSE)</f>
        <v>Non Metropolitan Fire Authorities</v>
      </c>
      <c r="D1837" s="31" t="str">
        <f>VLOOKUP(B1837,lookup!A:D,4,FALSE)</f>
        <v>E31000021</v>
      </c>
      <c r="E1837" s="31" t="s">
        <v>177</v>
      </c>
      <c r="F1837" s="31" t="s">
        <v>149</v>
      </c>
      <c r="G1837" s="33">
        <v>0</v>
      </c>
      <c r="I1837" s="35">
        <v>0</v>
      </c>
      <c r="J1837" s="67">
        <f t="shared" si="17"/>
        <v>0</v>
      </c>
    </row>
    <row r="1838" spans="1:10" s="31" customFormat="1" hidden="1" x14ac:dyDescent="0.35">
      <c r="A1838" s="31">
        <v>2017</v>
      </c>
      <c r="B1838" s="31" t="s">
        <v>165</v>
      </c>
      <c r="C1838" s="31" t="str">
        <f>VLOOKUP(B1838,lookup!A:C,3,FALSE)</f>
        <v>Non Metropolitan Fire Authorities</v>
      </c>
      <c r="D1838" s="31" t="str">
        <f>VLOOKUP(B1838,lookup!A:D,4,FALSE)</f>
        <v>E31000021</v>
      </c>
      <c r="E1838" s="31" t="s">
        <v>169</v>
      </c>
      <c r="F1838" s="31" t="s">
        <v>150</v>
      </c>
      <c r="G1838" s="33">
        <v>0</v>
      </c>
      <c r="I1838" s="35">
        <v>0</v>
      </c>
      <c r="J1838" s="67">
        <f t="shared" si="17"/>
        <v>0</v>
      </c>
    </row>
    <row r="1839" spans="1:10" s="31" customFormat="1" hidden="1" x14ac:dyDescent="0.35">
      <c r="A1839" s="31">
        <v>2017</v>
      </c>
      <c r="B1839" s="31" t="s">
        <v>165</v>
      </c>
      <c r="C1839" s="31" t="str">
        <f>VLOOKUP(B1839,lookup!A:C,3,FALSE)</f>
        <v>Non Metropolitan Fire Authorities</v>
      </c>
      <c r="D1839" s="31" t="str">
        <f>VLOOKUP(B1839,lookup!A:D,4,FALSE)</f>
        <v>E31000021</v>
      </c>
      <c r="E1839" s="31" t="s">
        <v>170</v>
      </c>
      <c r="F1839" s="31" t="s">
        <v>150</v>
      </c>
      <c r="G1839" s="33">
        <v>0</v>
      </c>
      <c r="I1839" s="35">
        <v>0</v>
      </c>
      <c r="J1839" s="67">
        <f t="shared" si="17"/>
        <v>0</v>
      </c>
    </row>
    <row r="1840" spans="1:10" s="31" customFormat="1" hidden="1" x14ac:dyDescent="0.35">
      <c r="A1840" s="31">
        <v>2017</v>
      </c>
      <c r="B1840" s="31" t="s">
        <v>165</v>
      </c>
      <c r="C1840" s="31" t="str">
        <f>VLOOKUP(B1840,lookup!A:C,3,FALSE)</f>
        <v>Non Metropolitan Fire Authorities</v>
      </c>
      <c r="D1840" s="31" t="str">
        <f>VLOOKUP(B1840,lookup!A:D,4,FALSE)</f>
        <v>E31000021</v>
      </c>
      <c r="E1840" s="31" t="s">
        <v>168</v>
      </c>
      <c r="F1840" s="31" t="s">
        <v>150</v>
      </c>
      <c r="G1840" s="33">
        <v>0</v>
      </c>
      <c r="I1840" s="35">
        <v>0</v>
      </c>
      <c r="J1840" s="67">
        <f t="shared" si="17"/>
        <v>0</v>
      </c>
    </row>
    <row r="1841" spans="1:10" s="31" customFormat="1" hidden="1" x14ac:dyDescent="0.35">
      <c r="A1841" s="31">
        <v>2017</v>
      </c>
      <c r="B1841" s="31" t="s">
        <v>165</v>
      </c>
      <c r="C1841" s="31" t="str">
        <f>VLOOKUP(B1841,lookup!A:C,3,FALSE)</f>
        <v>Non Metropolitan Fire Authorities</v>
      </c>
      <c r="D1841" s="31" t="str">
        <f>VLOOKUP(B1841,lookup!A:D,4,FALSE)</f>
        <v>E31000021</v>
      </c>
      <c r="E1841" s="31" t="s">
        <v>177</v>
      </c>
      <c r="F1841" s="31" t="s">
        <v>150</v>
      </c>
      <c r="G1841" s="33">
        <v>18</v>
      </c>
      <c r="I1841" s="35">
        <v>18</v>
      </c>
      <c r="J1841" s="67">
        <f t="shared" si="17"/>
        <v>0</v>
      </c>
    </row>
    <row r="1842" spans="1:10" s="31" customFormat="1" hidden="1" x14ac:dyDescent="0.35">
      <c r="A1842" s="31">
        <v>2017</v>
      </c>
      <c r="B1842" s="31" t="s">
        <v>69</v>
      </c>
      <c r="C1842" s="31" t="str">
        <f>VLOOKUP(B1842,lookup!A:C,3,FALSE)</f>
        <v>Non Metropolitan Fire Authorities</v>
      </c>
      <c r="D1842" s="31" t="str">
        <f>VLOOKUP(B1842,lookup!A:D,4,FALSE)</f>
        <v>E31000039</v>
      </c>
      <c r="E1842" s="31" t="s">
        <v>169</v>
      </c>
      <c r="F1842" s="31" t="s">
        <v>156</v>
      </c>
      <c r="G1842" s="33">
        <v>0</v>
      </c>
      <c r="I1842" s="35">
        <v>0</v>
      </c>
      <c r="J1842" s="67">
        <f t="shared" si="17"/>
        <v>0</v>
      </c>
    </row>
    <row r="1843" spans="1:10" s="31" customFormat="1" hidden="1" x14ac:dyDescent="0.35">
      <c r="A1843" s="31">
        <v>2017</v>
      </c>
      <c r="B1843" s="31" t="s">
        <v>69</v>
      </c>
      <c r="C1843" s="31" t="str">
        <f>VLOOKUP(B1843,lookup!A:C,3,FALSE)</f>
        <v>Non Metropolitan Fire Authorities</v>
      </c>
      <c r="D1843" s="31" t="str">
        <f>VLOOKUP(B1843,lookup!A:D,4,FALSE)</f>
        <v>E31000039</v>
      </c>
      <c r="E1843" s="31" t="s">
        <v>170</v>
      </c>
      <c r="F1843" s="31" t="s">
        <v>156</v>
      </c>
      <c r="G1843" s="33">
        <v>0</v>
      </c>
      <c r="I1843" s="35">
        <v>0</v>
      </c>
      <c r="J1843" s="67">
        <f t="shared" si="17"/>
        <v>0</v>
      </c>
    </row>
    <row r="1844" spans="1:10" s="31" customFormat="1" hidden="1" x14ac:dyDescent="0.35">
      <c r="A1844" s="31">
        <v>2017</v>
      </c>
      <c r="B1844" s="31" t="s">
        <v>69</v>
      </c>
      <c r="C1844" s="31" t="str">
        <f>VLOOKUP(B1844,lookup!A:C,3,FALSE)</f>
        <v>Non Metropolitan Fire Authorities</v>
      </c>
      <c r="D1844" s="31" t="str">
        <f>VLOOKUP(B1844,lookup!A:D,4,FALSE)</f>
        <v>E31000039</v>
      </c>
      <c r="E1844" s="31" t="s">
        <v>168</v>
      </c>
      <c r="F1844" s="31" t="s">
        <v>156</v>
      </c>
      <c r="G1844" s="33">
        <v>0</v>
      </c>
      <c r="I1844" s="35">
        <v>0</v>
      </c>
      <c r="J1844" s="67">
        <f t="shared" si="17"/>
        <v>0</v>
      </c>
    </row>
    <row r="1845" spans="1:10" s="31" customFormat="1" hidden="1" x14ac:dyDescent="0.35">
      <c r="A1845" s="31">
        <v>2017</v>
      </c>
      <c r="B1845" s="31" t="s">
        <v>69</v>
      </c>
      <c r="C1845" s="31" t="str">
        <f>VLOOKUP(B1845,lookup!A:C,3,FALSE)</f>
        <v>Non Metropolitan Fire Authorities</v>
      </c>
      <c r="D1845" s="31" t="str">
        <f>VLOOKUP(B1845,lookup!A:D,4,FALSE)</f>
        <v>E31000039</v>
      </c>
      <c r="E1845" s="31" t="s">
        <v>177</v>
      </c>
      <c r="F1845" s="31" t="s">
        <v>156</v>
      </c>
      <c r="G1845" s="33">
        <v>0</v>
      </c>
      <c r="I1845" s="35">
        <v>0</v>
      </c>
      <c r="J1845" s="67">
        <f t="shared" si="17"/>
        <v>0</v>
      </c>
    </row>
    <row r="1846" spans="1:10" s="31" customFormat="1" hidden="1" x14ac:dyDescent="0.35">
      <c r="A1846" s="31">
        <v>2017</v>
      </c>
      <c r="B1846" s="31" t="s">
        <v>69</v>
      </c>
      <c r="C1846" s="31" t="str">
        <f>VLOOKUP(B1846,lookup!A:C,3,FALSE)</f>
        <v>Non Metropolitan Fire Authorities</v>
      </c>
      <c r="D1846" s="31" t="str">
        <f>VLOOKUP(B1846,lookup!A:D,4,FALSE)</f>
        <v>E31000039</v>
      </c>
      <c r="E1846" s="31" t="s">
        <v>169</v>
      </c>
      <c r="F1846" s="31" t="s">
        <v>157</v>
      </c>
      <c r="G1846" s="33">
        <v>0</v>
      </c>
      <c r="I1846" s="35">
        <v>0</v>
      </c>
      <c r="J1846" s="67">
        <f t="shared" si="17"/>
        <v>0</v>
      </c>
    </row>
    <row r="1847" spans="1:10" s="31" customFormat="1" hidden="1" x14ac:dyDescent="0.35">
      <c r="A1847" s="31">
        <v>2017</v>
      </c>
      <c r="B1847" s="31" t="s">
        <v>69</v>
      </c>
      <c r="C1847" s="31" t="str">
        <f>VLOOKUP(B1847,lookup!A:C,3,FALSE)</f>
        <v>Non Metropolitan Fire Authorities</v>
      </c>
      <c r="D1847" s="31" t="str">
        <f>VLOOKUP(B1847,lookup!A:D,4,FALSE)</f>
        <v>E31000039</v>
      </c>
      <c r="E1847" s="31" t="s">
        <v>170</v>
      </c>
      <c r="F1847" s="31" t="s">
        <v>157</v>
      </c>
      <c r="G1847" s="33">
        <v>0</v>
      </c>
      <c r="I1847" s="35">
        <v>0</v>
      </c>
      <c r="J1847" s="67">
        <f t="shared" si="17"/>
        <v>0</v>
      </c>
    </row>
    <row r="1848" spans="1:10" s="31" customFormat="1" hidden="1" x14ac:dyDescent="0.35">
      <c r="A1848" s="31">
        <v>2017</v>
      </c>
      <c r="B1848" s="31" t="s">
        <v>69</v>
      </c>
      <c r="C1848" s="31" t="str">
        <f>VLOOKUP(B1848,lookup!A:C,3,FALSE)</f>
        <v>Non Metropolitan Fire Authorities</v>
      </c>
      <c r="D1848" s="31" t="str">
        <f>VLOOKUP(B1848,lookup!A:D,4,FALSE)</f>
        <v>E31000039</v>
      </c>
      <c r="E1848" s="31" t="s">
        <v>168</v>
      </c>
      <c r="F1848" s="31" t="s">
        <v>157</v>
      </c>
      <c r="G1848" s="33">
        <v>0</v>
      </c>
      <c r="I1848" s="35">
        <v>0</v>
      </c>
      <c r="J1848" s="67">
        <f t="shared" si="17"/>
        <v>0</v>
      </c>
    </row>
    <row r="1849" spans="1:10" s="31" customFormat="1" hidden="1" x14ac:dyDescent="0.35">
      <c r="A1849" s="31">
        <v>2017</v>
      </c>
      <c r="B1849" s="31" t="s">
        <v>69</v>
      </c>
      <c r="C1849" s="31" t="str">
        <f>VLOOKUP(B1849,lookup!A:C,3,FALSE)</f>
        <v>Non Metropolitan Fire Authorities</v>
      </c>
      <c r="D1849" s="31" t="str">
        <f>VLOOKUP(B1849,lookup!A:D,4,FALSE)</f>
        <v>E31000039</v>
      </c>
      <c r="E1849" s="31" t="s">
        <v>177</v>
      </c>
      <c r="F1849" s="31" t="s">
        <v>157</v>
      </c>
      <c r="G1849" s="33">
        <v>38</v>
      </c>
      <c r="I1849" s="35">
        <v>38</v>
      </c>
      <c r="J1849" s="67">
        <f t="shared" si="17"/>
        <v>0</v>
      </c>
    </row>
    <row r="1850" spans="1:10" s="31" customFormat="1" hidden="1" x14ac:dyDescent="0.35">
      <c r="A1850" s="31">
        <v>2017</v>
      </c>
      <c r="B1850" s="31" t="s">
        <v>69</v>
      </c>
      <c r="C1850" s="31" t="str">
        <f>VLOOKUP(B1850,lookup!A:C,3,FALSE)</f>
        <v>Non Metropolitan Fire Authorities</v>
      </c>
      <c r="D1850" s="31" t="str">
        <f>VLOOKUP(B1850,lookup!A:D,4,FALSE)</f>
        <v>E31000039</v>
      </c>
      <c r="E1850" s="31" t="s">
        <v>169</v>
      </c>
      <c r="F1850" s="31" t="s">
        <v>149</v>
      </c>
      <c r="G1850" s="33">
        <v>0</v>
      </c>
      <c r="I1850" s="35">
        <v>0</v>
      </c>
      <c r="J1850" s="67">
        <f t="shared" si="17"/>
        <v>0</v>
      </c>
    </row>
    <row r="1851" spans="1:10" s="31" customFormat="1" hidden="1" x14ac:dyDescent="0.35">
      <c r="A1851" s="31">
        <v>2017</v>
      </c>
      <c r="B1851" s="31" t="s">
        <v>69</v>
      </c>
      <c r="C1851" s="31" t="str">
        <f>VLOOKUP(B1851,lookup!A:C,3,FALSE)</f>
        <v>Non Metropolitan Fire Authorities</v>
      </c>
      <c r="D1851" s="31" t="str">
        <f>VLOOKUP(B1851,lookup!A:D,4,FALSE)</f>
        <v>E31000039</v>
      </c>
      <c r="E1851" s="31" t="s">
        <v>170</v>
      </c>
      <c r="F1851" s="31" t="s">
        <v>149</v>
      </c>
      <c r="G1851" s="33">
        <v>0</v>
      </c>
      <c r="I1851" s="35">
        <v>0</v>
      </c>
      <c r="J1851" s="67">
        <f t="shared" si="17"/>
        <v>0</v>
      </c>
    </row>
    <row r="1852" spans="1:10" s="31" customFormat="1" hidden="1" x14ac:dyDescent="0.35">
      <c r="A1852" s="31">
        <v>2017</v>
      </c>
      <c r="B1852" s="31" t="s">
        <v>69</v>
      </c>
      <c r="C1852" s="31" t="str">
        <f>VLOOKUP(B1852,lookup!A:C,3,FALSE)</f>
        <v>Non Metropolitan Fire Authorities</v>
      </c>
      <c r="D1852" s="31" t="str">
        <f>VLOOKUP(B1852,lookup!A:D,4,FALSE)</f>
        <v>E31000039</v>
      </c>
      <c r="E1852" s="31" t="s">
        <v>168</v>
      </c>
      <c r="F1852" s="31" t="s">
        <v>149</v>
      </c>
      <c r="G1852" s="33">
        <v>0</v>
      </c>
      <c r="I1852" s="35">
        <v>0</v>
      </c>
      <c r="J1852" s="67">
        <f t="shared" si="17"/>
        <v>0</v>
      </c>
    </row>
    <row r="1853" spans="1:10" s="31" customFormat="1" hidden="1" x14ac:dyDescent="0.35">
      <c r="A1853" s="31">
        <v>2017</v>
      </c>
      <c r="B1853" s="31" t="s">
        <v>69</v>
      </c>
      <c r="C1853" s="31" t="str">
        <f>VLOOKUP(B1853,lookup!A:C,3,FALSE)</f>
        <v>Non Metropolitan Fire Authorities</v>
      </c>
      <c r="D1853" s="31" t="str">
        <f>VLOOKUP(B1853,lookup!A:D,4,FALSE)</f>
        <v>E31000039</v>
      </c>
      <c r="E1853" s="31" t="s">
        <v>177</v>
      </c>
      <c r="F1853" s="31" t="s">
        <v>149</v>
      </c>
      <c r="G1853" s="33">
        <v>0</v>
      </c>
      <c r="I1853" s="35">
        <v>0</v>
      </c>
      <c r="J1853" s="67">
        <f t="shared" si="17"/>
        <v>0</v>
      </c>
    </row>
    <row r="1854" spans="1:10" s="31" customFormat="1" hidden="1" x14ac:dyDescent="0.35">
      <c r="A1854" s="31">
        <v>2017</v>
      </c>
      <c r="B1854" s="31" t="s">
        <v>69</v>
      </c>
      <c r="C1854" s="31" t="str">
        <f>VLOOKUP(B1854,lookup!A:C,3,FALSE)</f>
        <v>Non Metropolitan Fire Authorities</v>
      </c>
      <c r="D1854" s="31" t="str">
        <f>VLOOKUP(B1854,lookup!A:D,4,FALSE)</f>
        <v>E31000039</v>
      </c>
      <c r="E1854" s="31" t="s">
        <v>169</v>
      </c>
      <c r="F1854" s="31" t="s">
        <v>150</v>
      </c>
      <c r="G1854" s="33">
        <v>0</v>
      </c>
      <c r="I1854" s="35">
        <v>0</v>
      </c>
      <c r="J1854" s="67">
        <f t="shared" si="17"/>
        <v>0</v>
      </c>
    </row>
    <row r="1855" spans="1:10" s="31" customFormat="1" hidden="1" x14ac:dyDescent="0.35">
      <c r="A1855" s="31">
        <v>2017</v>
      </c>
      <c r="B1855" s="31" t="s">
        <v>69</v>
      </c>
      <c r="C1855" s="31" t="str">
        <f>VLOOKUP(B1855,lookup!A:C,3,FALSE)</f>
        <v>Non Metropolitan Fire Authorities</v>
      </c>
      <c r="D1855" s="31" t="str">
        <f>VLOOKUP(B1855,lookup!A:D,4,FALSE)</f>
        <v>E31000039</v>
      </c>
      <c r="E1855" s="31" t="s">
        <v>170</v>
      </c>
      <c r="F1855" s="31" t="s">
        <v>150</v>
      </c>
      <c r="G1855" s="33">
        <v>0</v>
      </c>
      <c r="I1855" s="35">
        <v>0</v>
      </c>
      <c r="J1855" s="67">
        <f t="shared" si="17"/>
        <v>0</v>
      </c>
    </row>
    <row r="1856" spans="1:10" s="31" customFormat="1" hidden="1" x14ac:dyDescent="0.35">
      <c r="A1856" s="31">
        <v>2017</v>
      </c>
      <c r="B1856" s="31" t="s">
        <v>69</v>
      </c>
      <c r="C1856" s="31" t="str">
        <f>VLOOKUP(B1856,lookup!A:C,3,FALSE)</f>
        <v>Non Metropolitan Fire Authorities</v>
      </c>
      <c r="D1856" s="31" t="str">
        <f>VLOOKUP(B1856,lookup!A:D,4,FALSE)</f>
        <v>E31000039</v>
      </c>
      <c r="E1856" s="31" t="s">
        <v>168</v>
      </c>
      <c r="F1856" s="31" t="s">
        <v>150</v>
      </c>
      <c r="G1856" s="33">
        <v>0</v>
      </c>
      <c r="I1856" s="35">
        <v>0</v>
      </c>
      <c r="J1856" s="67">
        <f t="shared" si="17"/>
        <v>0</v>
      </c>
    </row>
    <row r="1857" spans="1:10" s="31" customFormat="1" hidden="1" x14ac:dyDescent="0.35">
      <c r="A1857" s="31">
        <v>2017</v>
      </c>
      <c r="B1857" s="31" t="s">
        <v>69</v>
      </c>
      <c r="C1857" s="31" t="str">
        <f>VLOOKUP(B1857,lookup!A:C,3,FALSE)</f>
        <v>Non Metropolitan Fire Authorities</v>
      </c>
      <c r="D1857" s="31" t="str">
        <f>VLOOKUP(B1857,lookup!A:D,4,FALSE)</f>
        <v>E31000039</v>
      </c>
      <c r="E1857" s="31" t="s">
        <v>177</v>
      </c>
      <c r="F1857" s="31" t="s">
        <v>150</v>
      </c>
      <c r="G1857" s="33">
        <v>0</v>
      </c>
      <c r="I1857" s="35">
        <v>0</v>
      </c>
      <c r="J1857" s="67">
        <f t="shared" si="17"/>
        <v>0</v>
      </c>
    </row>
    <row r="1858" spans="1:10" s="31" customFormat="1" hidden="1" x14ac:dyDescent="0.35">
      <c r="A1858" s="31">
        <v>2017</v>
      </c>
      <c r="B1858" s="31" t="s">
        <v>72</v>
      </c>
      <c r="C1858" s="31" t="str">
        <f>VLOOKUP(B1858,lookup!A:C,3,FALSE)</f>
        <v>Non Metropolitan Fire Authorities</v>
      </c>
      <c r="D1858" s="31" t="str">
        <f>VLOOKUP(B1858,lookup!A:D,4,FALSE)</f>
        <v>E31000022</v>
      </c>
      <c r="E1858" s="31" t="s">
        <v>169</v>
      </c>
      <c r="F1858" s="31" t="s">
        <v>156</v>
      </c>
      <c r="G1858" s="33">
        <v>3</v>
      </c>
      <c r="I1858" s="35">
        <v>2</v>
      </c>
      <c r="J1858" s="67">
        <f t="shared" si="17"/>
        <v>-1</v>
      </c>
    </row>
    <row r="1859" spans="1:10" s="31" customFormat="1" hidden="1" x14ac:dyDescent="0.35">
      <c r="A1859" s="31">
        <v>2017</v>
      </c>
      <c r="B1859" s="31" t="s">
        <v>72</v>
      </c>
      <c r="C1859" s="31" t="str">
        <f>VLOOKUP(B1859,lookup!A:C,3,FALSE)</f>
        <v>Non Metropolitan Fire Authorities</v>
      </c>
      <c r="D1859" s="31" t="str">
        <f>VLOOKUP(B1859,lookup!A:D,4,FALSE)</f>
        <v>E31000022</v>
      </c>
      <c r="E1859" s="31" t="s">
        <v>170</v>
      </c>
      <c r="F1859" s="31" t="s">
        <v>156</v>
      </c>
      <c r="G1859" s="33">
        <v>478</v>
      </c>
      <c r="I1859" s="35">
        <v>477</v>
      </c>
      <c r="J1859" s="67">
        <f t="shared" si="17"/>
        <v>-1</v>
      </c>
    </row>
    <row r="1860" spans="1:10" s="31" customFormat="1" hidden="1" x14ac:dyDescent="0.35">
      <c r="A1860" s="31">
        <v>2017</v>
      </c>
      <c r="B1860" s="31" t="s">
        <v>72</v>
      </c>
      <c r="C1860" s="31" t="str">
        <f>VLOOKUP(B1860,lookup!A:C,3,FALSE)</f>
        <v>Non Metropolitan Fire Authorities</v>
      </c>
      <c r="D1860" s="31" t="str">
        <f>VLOOKUP(B1860,lookup!A:D,4,FALSE)</f>
        <v>E31000022</v>
      </c>
      <c r="E1860" s="31" t="s">
        <v>168</v>
      </c>
      <c r="F1860" s="31" t="s">
        <v>156</v>
      </c>
      <c r="G1860" s="33">
        <v>9</v>
      </c>
      <c r="I1860" s="35">
        <v>9</v>
      </c>
      <c r="J1860" s="67">
        <f t="shared" si="17"/>
        <v>0</v>
      </c>
    </row>
    <row r="1861" spans="1:10" s="31" customFormat="1" hidden="1" x14ac:dyDescent="0.35">
      <c r="A1861" s="31">
        <v>2017</v>
      </c>
      <c r="B1861" s="31" t="s">
        <v>72</v>
      </c>
      <c r="C1861" s="31" t="str">
        <f>VLOOKUP(B1861,lookup!A:C,3,FALSE)</f>
        <v>Non Metropolitan Fire Authorities</v>
      </c>
      <c r="D1861" s="31" t="str">
        <f>VLOOKUP(B1861,lookup!A:D,4,FALSE)</f>
        <v>E31000022</v>
      </c>
      <c r="E1861" s="31" t="s">
        <v>167</v>
      </c>
      <c r="F1861" s="31" t="s">
        <v>156</v>
      </c>
      <c r="G1861" s="33">
        <v>200</v>
      </c>
      <c r="I1861" s="35">
        <v>262</v>
      </c>
      <c r="J1861" s="67">
        <f t="shared" si="17"/>
        <v>62</v>
      </c>
    </row>
    <row r="1862" spans="1:10" s="31" customFormat="1" hidden="1" x14ac:dyDescent="0.35">
      <c r="A1862" s="31">
        <v>2017</v>
      </c>
      <c r="B1862" s="31" t="s">
        <v>72</v>
      </c>
      <c r="C1862" s="31" t="str">
        <f>VLOOKUP(B1862,lookup!A:C,3,FALSE)</f>
        <v>Non Metropolitan Fire Authorities</v>
      </c>
      <c r="D1862" s="31" t="str">
        <f>VLOOKUP(B1862,lookup!A:D,4,FALSE)</f>
        <v>E31000022</v>
      </c>
      <c r="E1862" s="31" t="s">
        <v>169</v>
      </c>
      <c r="F1862" s="31" t="s">
        <v>157</v>
      </c>
      <c r="G1862" s="33">
        <v>3</v>
      </c>
      <c r="I1862" s="35">
        <v>2</v>
      </c>
      <c r="J1862" s="67">
        <f t="shared" si="17"/>
        <v>-1</v>
      </c>
    </row>
    <row r="1863" spans="1:10" s="31" customFormat="1" hidden="1" x14ac:dyDescent="0.35">
      <c r="A1863" s="31">
        <v>2017</v>
      </c>
      <c r="B1863" s="31" t="s">
        <v>72</v>
      </c>
      <c r="C1863" s="31" t="str">
        <f>VLOOKUP(B1863,lookup!A:C,3,FALSE)</f>
        <v>Non Metropolitan Fire Authorities</v>
      </c>
      <c r="D1863" s="31" t="str">
        <f>VLOOKUP(B1863,lookup!A:D,4,FALSE)</f>
        <v>E31000022</v>
      </c>
      <c r="E1863" s="31" t="s">
        <v>170</v>
      </c>
      <c r="F1863" s="31" t="s">
        <v>157</v>
      </c>
      <c r="G1863" s="33">
        <v>300</v>
      </c>
      <c r="I1863" s="35">
        <v>307</v>
      </c>
      <c r="J1863" s="67">
        <f t="shared" si="17"/>
        <v>7</v>
      </c>
    </row>
    <row r="1864" spans="1:10" s="31" customFormat="1" hidden="1" x14ac:dyDescent="0.35">
      <c r="A1864" s="31">
        <v>2017</v>
      </c>
      <c r="B1864" s="31" t="s">
        <v>72</v>
      </c>
      <c r="C1864" s="31" t="str">
        <f>VLOOKUP(B1864,lookup!A:C,3,FALSE)</f>
        <v>Non Metropolitan Fire Authorities</v>
      </c>
      <c r="D1864" s="31" t="str">
        <f>VLOOKUP(B1864,lookup!A:D,4,FALSE)</f>
        <v>E31000022</v>
      </c>
      <c r="E1864" s="31" t="s">
        <v>168</v>
      </c>
      <c r="F1864" s="31" t="s">
        <v>157</v>
      </c>
      <c r="G1864" s="33">
        <v>3</v>
      </c>
      <c r="I1864" s="35">
        <v>3</v>
      </c>
      <c r="J1864" s="67">
        <f t="shared" si="17"/>
        <v>0</v>
      </c>
    </row>
    <row r="1865" spans="1:10" s="31" customFormat="1" hidden="1" x14ac:dyDescent="0.35">
      <c r="A1865" s="31">
        <v>2017</v>
      </c>
      <c r="B1865" s="31" t="s">
        <v>72</v>
      </c>
      <c r="C1865" s="31" t="str">
        <f>VLOOKUP(B1865,lookup!A:C,3,FALSE)</f>
        <v>Non Metropolitan Fire Authorities</v>
      </c>
      <c r="D1865" s="31" t="str">
        <f>VLOOKUP(B1865,lookup!A:D,4,FALSE)</f>
        <v>E31000022</v>
      </c>
      <c r="E1865" s="31" t="s">
        <v>167</v>
      </c>
      <c r="F1865" s="31" t="s">
        <v>157</v>
      </c>
      <c r="G1865" s="33">
        <v>126</v>
      </c>
      <c r="I1865" s="35">
        <v>200</v>
      </c>
      <c r="J1865" s="67">
        <f t="shared" si="17"/>
        <v>74</v>
      </c>
    </row>
    <row r="1866" spans="1:10" s="31" customFormat="1" hidden="1" x14ac:dyDescent="0.35">
      <c r="A1866" s="31">
        <v>2017</v>
      </c>
      <c r="B1866" s="31" t="s">
        <v>72</v>
      </c>
      <c r="C1866" s="31" t="str">
        <f>VLOOKUP(B1866,lookup!A:C,3,FALSE)</f>
        <v>Non Metropolitan Fire Authorities</v>
      </c>
      <c r="D1866" s="31" t="str">
        <f>VLOOKUP(B1866,lookup!A:D,4,FALSE)</f>
        <v>E31000022</v>
      </c>
      <c r="E1866" s="31" t="s">
        <v>169</v>
      </c>
      <c r="F1866" s="31" t="s">
        <v>149</v>
      </c>
      <c r="G1866" s="33">
        <v>0</v>
      </c>
      <c r="I1866" s="35">
        <v>0</v>
      </c>
      <c r="J1866" s="67">
        <f t="shared" si="17"/>
        <v>0</v>
      </c>
    </row>
    <row r="1867" spans="1:10" s="31" customFormat="1" hidden="1" x14ac:dyDescent="0.35">
      <c r="A1867" s="31">
        <v>2017</v>
      </c>
      <c r="B1867" s="31" t="s">
        <v>72</v>
      </c>
      <c r="C1867" s="31" t="str">
        <f>VLOOKUP(B1867,lookup!A:C,3,FALSE)</f>
        <v>Non Metropolitan Fire Authorities</v>
      </c>
      <c r="D1867" s="31" t="str">
        <f>VLOOKUP(B1867,lookup!A:D,4,FALSE)</f>
        <v>E31000022</v>
      </c>
      <c r="E1867" s="31" t="s">
        <v>170</v>
      </c>
      <c r="F1867" s="31" t="s">
        <v>149</v>
      </c>
      <c r="G1867" s="33">
        <v>23</v>
      </c>
      <c r="I1867" s="35">
        <v>26</v>
      </c>
      <c r="J1867" s="67">
        <f t="shared" si="17"/>
        <v>3</v>
      </c>
    </row>
    <row r="1868" spans="1:10" s="31" customFormat="1" hidden="1" x14ac:dyDescent="0.35">
      <c r="A1868" s="31">
        <v>2017</v>
      </c>
      <c r="B1868" s="31" t="s">
        <v>72</v>
      </c>
      <c r="C1868" s="31" t="str">
        <f>VLOOKUP(B1868,lookup!A:C,3,FALSE)</f>
        <v>Non Metropolitan Fire Authorities</v>
      </c>
      <c r="D1868" s="31" t="str">
        <f>VLOOKUP(B1868,lookup!A:D,4,FALSE)</f>
        <v>E31000022</v>
      </c>
      <c r="E1868" s="31" t="s">
        <v>168</v>
      </c>
      <c r="F1868" s="31" t="s">
        <v>149</v>
      </c>
      <c r="G1868" s="33">
        <v>1</v>
      </c>
      <c r="I1868" s="35">
        <v>0</v>
      </c>
      <c r="J1868" s="67">
        <f t="shared" si="17"/>
        <v>-1</v>
      </c>
    </row>
    <row r="1869" spans="1:10" s="31" customFormat="1" hidden="1" x14ac:dyDescent="0.35">
      <c r="A1869" s="31">
        <v>2017</v>
      </c>
      <c r="B1869" s="31" t="s">
        <v>72</v>
      </c>
      <c r="C1869" s="31" t="str">
        <f>VLOOKUP(B1869,lookup!A:C,3,FALSE)</f>
        <v>Non Metropolitan Fire Authorities</v>
      </c>
      <c r="D1869" s="31" t="str">
        <f>VLOOKUP(B1869,lookup!A:D,4,FALSE)</f>
        <v>E31000022</v>
      </c>
      <c r="E1869" s="31" t="s">
        <v>167</v>
      </c>
      <c r="F1869" s="31" t="s">
        <v>149</v>
      </c>
      <c r="G1869" s="33">
        <v>8</v>
      </c>
      <c r="I1869" s="35">
        <v>9</v>
      </c>
      <c r="J1869" s="67">
        <f t="shared" si="17"/>
        <v>1</v>
      </c>
    </row>
    <row r="1870" spans="1:10" s="31" customFormat="1" hidden="1" x14ac:dyDescent="0.35">
      <c r="A1870" s="31">
        <v>2017</v>
      </c>
      <c r="B1870" s="31" t="s">
        <v>72</v>
      </c>
      <c r="C1870" s="31" t="str">
        <f>VLOOKUP(B1870,lookup!A:C,3,FALSE)</f>
        <v>Non Metropolitan Fire Authorities</v>
      </c>
      <c r="D1870" s="31" t="str">
        <f>VLOOKUP(B1870,lookup!A:D,4,FALSE)</f>
        <v>E31000022</v>
      </c>
      <c r="E1870" s="31" t="s">
        <v>169</v>
      </c>
      <c r="F1870" s="31" t="s">
        <v>150</v>
      </c>
      <c r="G1870" s="33">
        <v>2</v>
      </c>
      <c r="I1870" s="35">
        <v>2</v>
      </c>
      <c r="J1870" s="67">
        <f t="shared" si="17"/>
        <v>0</v>
      </c>
    </row>
    <row r="1871" spans="1:10" s="31" customFormat="1" hidden="1" x14ac:dyDescent="0.35">
      <c r="A1871" s="31">
        <v>2017</v>
      </c>
      <c r="B1871" s="31" t="s">
        <v>72</v>
      </c>
      <c r="C1871" s="31" t="str">
        <f>VLOOKUP(B1871,lookup!A:C,3,FALSE)</f>
        <v>Non Metropolitan Fire Authorities</v>
      </c>
      <c r="D1871" s="31" t="str">
        <f>VLOOKUP(B1871,lookup!A:D,4,FALSE)</f>
        <v>E31000022</v>
      </c>
      <c r="E1871" s="31" t="s">
        <v>170</v>
      </c>
      <c r="F1871" s="31" t="s">
        <v>150</v>
      </c>
      <c r="G1871" s="33">
        <v>187</v>
      </c>
      <c r="I1871" s="35">
        <v>185</v>
      </c>
      <c r="J1871" s="67">
        <f t="shared" si="17"/>
        <v>-2</v>
      </c>
    </row>
    <row r="1872" spans="1:10" s="31" customFormat="1" hidden="1" x14ac:dyDescent="0.35">
      <c r="A1872" s="31">
        <v>2017</v>
      </c>
      <c r="B1872" s="31" t="s">
        <v>72</v>
      </c>
      <c r="C1872" s="31" t="str">
        <f>VLOOKUP(B1872,lookup!A:C,3,FALSE)</f>
        <v>Non Metropolitan Fire Authorities</v>
      </c>
      <c r="D1872" s="31" t="str">
        <f>VLOOKUP(B1872,lookup!A:D,4,FALSE)</f>
        <v>E31000022</v>
      </c>
      <c r="E1872" s="31" t="s">
        <v>168</v>
      </c>
      <c r="F1872" s="31" t="s">
        <v>150</v>
      </c>
      <c r="G1872" s="33">
        <v>1</v>
      </c>
      <c r="I1872" s="35">
        <v>1</v>
      </c>
      <c r="J1872" s="67">
        <f t="shared" si="17"/>
        <v>0</v>
      </c>
    </row>
    <row r="1873" spans="1:10" s="31" customFormat="1" hidden="1" x14ac:dyDescent="0.35">
      <c r="A1873" s="31">
        <v>2017</v>
      </c>
      <c r="B1873" s="31" t="s">
        <v>72</v>
      </c>
      <c r="C1873" s="31" t="str">
        <f>VLOOKUP(B1873,lookup!A:C,3,FALSE)</f>
        <v>Non Metropolitan Fire Authorities</v>
      </c>
      <c r="D1873" s="31" t="str">
        <f>VLOOKUP(B1873,lookup!A:D,4,FALSE)</f>
        <v>E31000022</v>
      </c>
      <c r="E1873" s="31" t="s">
        <v>167</v>
      </c>
      <c r="F1873" s="31" t="s">
        <v>150</v>
      </c>
      <c r="G1873" s="33">
        <v>38</v>
      </c>
      <c r="I1873" s="35">
        <v>40</v>
      </c>
      <c r="J1873" s="67">
        <f t="shared" si="17"/>
        <v>2</v>
      </c>
    </row>
    <row r="1874" spans="1:10" s="31" customFormat="1" hidden="1" x14ac:dyDescent="0.35">
      <c r="A1874" s="31">
        <v>2017</v>
      </c>
      <c r="B1874" s="31" t="s">
        <v>75</v>
      </c>
      <c r="C1874" s="31" t="str">
        <f>VLOOKUP(B1874,lookup!A:C,3,FALSE)</f>
        <v>Non Metropolitan Fire Authorities</v>
      </c>
      <c r="D1874" s="31" t="str">
        <f>VLOOKUP(B1874,lookup!A:D,4,FALSE)</f>
        <v>E31000023</v>
      </c>
      <c r="E1874" s="31" t="s">
        <v>169</v>
      </c>
      <c r="F1874" s="31" t="s">
        <v>156</v>
      </c>
      <c r="G1874" s="33">
        <v>0</v>
      </c>
      <c r="I1874" s="35">
        <v>0</v>
      </c>
      <c r="J1874" s="67">
        <f t="shared" si="17"/>
        <v>0</v>
      </c>
    </row>
    <row r="1875" spans="1:10" s="31" customFormat="1" hidden="1" x14ac:dyDescent="0.35">
      <c r="A1875" s="31">
        <v>2017</v>
      </c>
      <c r="B1875" s="31" t="s">
        <v>75</v>
      </c>
      <c r="C1875" s="31" t="str">
        <f>VLOOKUP(B1875,lookup!A:C,3,FALSE)</f>
        <v>Non Metropolitan Fire Authorities</v>
      </c>
      <c r="D1875" s="31" t="str">
        <f>VLOOKUP(B1875,lookup!A:D,4,FALSE)</f>
        <v>E31000023</v>
      </c>
      <c r="E1875" s="31" t="s">
        <v>170</v>
      </c>
      <c r="F1875" s="31" t="s">
        <v>156</v>
      </c>
      <c r="G1875" s="33">
        <v>58</v>
      </c>
      <c r="I1875" s="35">
        <v>58</v>
      </c>
      <c r="J1875" s="67">
        <f t="shared" si="17"/>
        <v>0</v>
      </c>
    </row>
    <row r="1876" spans="1:10" s="31" customFormat="1" hidden="1" x14ac:dyDescent="0.35">
      <c r="A1876" s="31">
        <v>2017</v>
      </c>
      <c r="B1876" s="31" t="s">
        <v>75</v>
      </c>
      <c r="C1876" s="31" t="str">
        <f>VLOOKUP(B1876,lookup!A:C,3,FALSE)</f>
        <v>Non Metropolitan Fire Authorities</v>
      </c>
      <c r="D1876" s="31" t="str">
        <f>VLOOKUP(B1876,lookup!A:D,4,FALSE)</f>
        <v>E31000023</v>
      </c>
      <c r="E1876" s="31" t="s">
        <v>168</v>
      </c>
      <c r="F1876" s="31" t="s">
        <v>156</v>
      </c>
      <c r="G1876" s="33">
        <v>0</v>
      </c>
      <c r="I1876" s="35">
        <v>0</v>
      </c>
      <c r="J1876" s="67">
        <f t="shared" si="17"/>
        <v>0</v>
      </c>
    </row>
    <row r="1877" spans="1:10" s="31" customFormat="1" hidden="1" x14ac:dyDescent="0.35">
      <c r="A1877" s="31">
        <v>2017</v>
      </c>
      <c r="B1877" s="31" t="s">
        <v>75</v>
      </c>
      <c r="C1877" s="31" t="str">
        <f>VLOOKUP(B1877,lookup!A:C,3,FALSE)</f>
        <v>Non Metropolitan Fire Authorities</v>
      </c>
      <c r="D1877" s="31" t="str">
        <f>VLOOKUP(B1877,lookup!A:D,4,FALSE)</f>
        <v>E31000023</v>
      </c>
      <c r="E1877" s="31" t="s">
        <v>167</v>
      </c>
      <c r="F1877" s="31" t="s">
        <v>156</v>
      </c>
      <c r="G1877" s="33">
        <v>551</v>
      </c>
      <c r="I1877" s="35">
        <v>551</v>
      </c>
      <c r="J1877" s="67">
        <f t="shared" si="17"/>
        <v>0</v>
      </c>
    </row>
    <row r="1878" spans="1:10" s="31" customFormat="1" hidden="1" x14ac:dyDescent="0.35">
      <c r="A1878" s="31">
        <v>2017</v>
      </c>
      <c r="B1878" s="31" t="s">
        <v>75</v>
      </c>
      <c r="C1878" s="31" t="str">
        <f>VLOOKUP(B1878,lookup!A:C,3,FALSE)</f>
        <v>Non Metropolitan Fire Authorities</v>
      </c>
      <c r="D1878" s="31" t="str">
        <f>VLOOKUP(B1878,lookup!A:D,4,FALSE)</f>
        <v>E31000023</v>
      </c>
      <c r="E1878" s="31" t="s">
        <v>169</v>
      </c>
      <c r="F1878" s="31" t="s">
        <v>157</v>
      </c>
      <c r="G1878" s="33">
        <v>0</v>
      </c>
      <c r="I1878" s="35">
        <v>0</v>
      </c>
      <c r="J1878" s="67">
        <f t="shared" si="17"/>
        <v>0</v>
      </c>
    </row>
    <row r="1879" spans="1:10" s="31" customFormat="1" hidden="1" x14ac:dyDescent="0.35">
      <c r="A1879" s="31">
        <v>2017</v>
      </c>
      <c r="B1879" s="31" t="s">
        <v>75</v>
      </c>
      <c r="C1879" s="31" t="str">
        <f>VLOOKUP(B1879,lookup!A:C,3,FALSE)</f>
        <v>Non Metropolitan Fire Authorities</v>
      </c>
      <c r="D1879" s="31" t="str">
        <f>VLOOKUP(B1879,lookup!A:D,4,FALSE)</f>
        <v>E31000023</v>
      </c>
      <c r="E1879" s="31" t="s">
        <v>170</v>
      </c>
      <c r="F1879" s="31" t="s">
        <v>157</v>
      </c>
      <c r="G1879" s="33">
        <v>149</v>
      </c>
      <c r="I1879" s="35">
        <v>149</v>
      </c>
      <c r="J1879" s="67">
        <f t="shared" si="17"/>
        <v>0</v>
      </c>
    </row>
    <row r="1880" spans="1:10" s="31" customFormat="1" hidden="1" x14ac:dyDescent="0.35">
      <c r="A1880" s="31">
        <v>2017</v>
      </c>
      <c r="B1880" s="31" t="s">
        <v>75</v>
      </c>
      <c r="C1880" s="31" t="str">
        <f>VLOOKUP(B1880,lookup!A:C,3,FALSE)</f>
        <v>Non Metropolitan Fire Authorities</v>
      </c>
      <c r="D1880" s="31" t="str">
        <f>VLOOKUP(B1880,lookup!A:D,4,FALSE)</f>
        <v>E31000023</v>
      </c>
      <c r="E1880" s="31" t="s">
        <v>168</v>
      </c>
      <c r="F1880" s="31" t="s">
        <v>157</v>
      </c>
      <c r="G1880" s="33">
        <v>1</v>
      </c>
      <c r="I1880" s="35">
        <v>1</v>
      </c>
      <c r="J1880" s="67">
        <f t="shared" si="17"/>
        <v>0</v>
      </c>
    </row>
    <row r="1881" spans="1:10" s="31" customFormat="1" hidden="1" x14ac:dyDescent="0.35">
      <c r="A1881" s="31">
        <v>2017</v>
      </c>
      <c r="B1881" s="31" t="s">
        <v>75</v>
      </c>
      <c r="C1881" s="31" t="str">
        <f>VLOOKUP(B1881,lookup!A:C,3,FALSE)</f>
        <v>Non Metropolitan Fire Authorities</v>
      </c>
      <c r="D1881" s="31" t="str">
        <f>VLOOKUP(B1881,lookup!A:D,4,FALSE)</f>
        <v>E31000023</v>
      </c>
      <c r="E1881" s="31" t="s">
        <v>167</v>
      </c>
      <c r="F1881" s="31" t="s">
        <v>157</v>
      </c>
      <c r="G1881" s="33">
        <v>258</v>
      </c>
      <c r="I1881" s="35">
        <v>258</v>
      </c>
      <c r="J1881" s="67">
        <f t="shared" si="17"/>
        <v>0</v>
      </c>
    </row>
    <row r="1882" spans="1:10" s="31" customFormat="1" hidden="1" x14ac:dyDescent="0.35">
      <c r="A1882" s="31">
        <v>2017</v>
      </c>
      <c r="B1882" s="31" t="s">
        <v>75</v>
      </c>
      <c r="C1882" s="31" t="str">
        <f>VLOOKUP(B1882,lookup!A:C,3,FALSE)</f>
        <v>Non Metropolitan Fire Authorities</v>
      </c>
      <c r="D1882" s="31" t="str">
        <f>VLOOKUP(B1882,lookup!A:D,4,FALSE)</f>
        <v>E31000023</v>
      </c>
      <c r="E1882" s="31" t="s">
        <v>169</v>
      </c>
      <c r="F1882" s="31" t="s">
        <v>149</v>
      </c>
      <c r="G1882" s="33">
        <v>0</v>
      </c>
      <c r="I1882" s="35">
        <v>0</v>
      </c>
      <c r="J1882" s="67">
        <f t="shared" si="17"/>
        <v>0</v>
      </c>
    </row>
    <row r="1883" spans="1:10" s="31" customFormat="1" hidden="1" x14ac:dyDescent="0.35">
      <c r="A1883" s="31">
        <v>2017</v>
      </c>
      <c r="B1883" s="31" t="s">
        <v>75</v>
      </c>
      <c r="C1883" s="31" t="str">
        <f>VLOOKUP(B1883,lookup!A:C,3,FALSE)</f>
        <v>Non Metropolitan Fire Authorities</v>
      </c>
      <c r="D1883" s="31" t="str">
        <f>VLOOKUP(B1883,lookup!A:D,4,FALSE)</f>
        <v>E31000023</v>
      </c>
      <c r="E1883" s="31" t="s">
        <v>170</v>
      </c>
      <c r="F1883" s="31" t="s">
        <v>149</v>
      </c>
      <c r="G1883" s="33">
        <v>0</v>
      </c>
      <c r="I1883" s="35">
        <v>0</v>
      </c>
      <c r="J1883" s="67">
        <f t="shared" si="17"/>
        <v>0</v>
      </c>
    </row>
    <row r="1884" spans="1:10" s="31" customFormat="1" hidden="1" x14ac:dyDescent="0.35">
      <c r="A1884" s="31">
        <v>2017</v>
      </c>
      <c r="B1884" s="31" t="s">
        <v>75</v>
      </c>
      <c r="C1884" s="31" t="str">
        <f>VLOOKUP(B1884,lookup!A:C,3,FALSE)</f>
        <v>Non Metropolitan Fire Authorities</v>
      </c>
      <c r="D1884" s="31" t="str">
        <f>VLOOKUP(B1884,lookup!A:D,4,FALSE)</f>
        <v>E31000023</v>
      </c>
      <c r="E1884" s="31" t="s">
        <v>168</v>
      </c>
      <c r="F1884" s="31" t="s">
        <v>149</v>
      </c>
      <c r="G1884" s="33">
        <v>0</v>
      </c>
      <c r="I1884" s="35">
        <v>0</v>
      </c>
      <c r="J1884" s="67">
        <f t="shared" si="17"/>
        <v>0</v>
      </c>
    </row>
    <row r="1885" spans="1:10" s="31" customFormat="1" hidden="1" x14ac:dyDescent="0.35">
      <c r="A1885" s="31">
        <v>2017</v>
      </c>
      <c r="B1885" s="31" t="s">
        <v>75</v>
      </c>
      <c r="C1885" s="31" t="str">
        <f>VLOOKUP(B1885,lookup!A:C,3,FALSE)</f>
        <v>Non Metropolitan Fire Authorities</v>
      </c>
      <c r="D1885" s="31" t="str">
        <f>VLOOKUP(B1885,lookup!A:D,4,FALSE)</f>
        <v>E31000023</v>
      </c>
      <c r="E1885" s="31" t="s">
        <v>167</v>
      </c>
      <c r="F1885" s="31" t="s">
        <v>149</v>
      </c>
      <c r="G1885" s="33">
        <v>2</v>
      </c>
      <c r="I1885" s="35">
        <v>2</v>
      </c>
      <c r="J1885" s="67">
        <f t="shared" si="17"/>
        <v>0</v>
      </c>
    </row>
    <row r="1886" spans="1:10" s="31" customFormat="1" hidden="1" x14ac:dyDescent="0.35">
      <c r="A1886" s="31">
        <v>2017</v>
      </c>
      <c r="B1886" s="31" t="s">
        <v>75</v>
      </c>
      <c r="C1886" s="31" t="str">
        <f>VLOOKUP(B1886,lookup!A:C,3,FALSE)</f>
        <v>Non Metropolitan Fire Authorities</v>
      </c>
      <c r="D1886" s="31" t="str">
        <f>VLOOKUP(B1886,lookup!A:D,4,FALSE)</f>
        <v>E31000023</v>
      </c>
      <c r="E1886" s="31" t="s">
        <v>169</v>
      </c>
      <c r="F1886" s="31" t="s">
        <v>150</v>
      </c>
      <c r="G1886" s="33">
        <v>1</v>
      </c>
      <c r="I1886" s="35">
        <v>1</v>
      </c>
      <c r="J1886" s="67">
        <f t="shared" si="17"/>
        <v>0</v>
      </c>
    </row>
    <row r="1887" spans="1:10" s="31" customFormat="1" hidden="1" x14ac:dyDescent="0.35">
      <c r="A1887" s="31">
        <v>2017</v>
      </c>
      <c r="B1887" s="31" t="s">
        <v>75</v>
      </c>
      <c r="C1887" s="31" t="str">
        <f>VLOOKUP(B1887,lookup!A:C,3,FALSE)</f>
        <v>Non Metropolitan Fire Authorities</v>
      </c>
      <c r="D1887" s="31" t="str">
        <f>VLOOKUP(B1887,lookup!A:D,4,FALSE)</f>
        <v>E31000023</v>
      </c>
      <c r="E1887" s="31" t="s">
        <v>170</v>
      </c>
      <c r="F1887" s="31" t="s">
        <v>150</v>
      </c>
      <c r="G1887" s="33">
        <v>43</v>
      </c>
      <c r="I1887" s="35">
        <v>43</v>
      </c>
      <c r="J1887" s="67">
        <f t="shared" si="17"/>
        <v>0</v>
      </c>
    </row>
    <row r="1888" spans="1:10" s="31" customFormat="1" hidden="1" x14ac:dyDescent="0.35">
      <c r="A1888" s="31">
        <v>2017</v>
      </c>
      <c r="B1888" s="31" t="s">
        <v>75</v>
      </c>
      <c r="C1888" s="31" t="str">
        <f>VLOOKUP(B1888,lookup!A:C,3,FALSE)</f>
        <v>Non Metropolitan Fire Authorities</v>
      </c>
      <c r="D1888" s="31" t="str">
        <f>VLOOKUP(B1888,lookup!A:D,4,FALSE)</f>
        <v>E31000023</v>
      </c>
      <c r="E1888" s="31" t="s">
        <v>168</v>
      </c>
      <c r="F1888" s="31" t="s">
        <v>150</v>
      </c>
      <c r="G1888" s="33">
        <v>1</v>
      </c>
      <c r="I1888" s="35">
        <v>1</v>
      </c>
      <c r="J1888" s="67">
        <f t="shared" si="17"/>
        <v>0</v>
      </c>
    </row>
    <row r="1889" spans="1:10" s="31" customFormat="1" hidden="1" x14ac:dyDescent="0.35">
      <c r="A1889" s="31">
        <v>2017</v>
      </c>
      <c r="B1889" s="31" t="s">
        <v>75</v>
      </c>
      <c r="C1889" s="31" t="str">
        <f>VLOOKUP(B1889,lookup!A:C,3,FALSE)</f>
        <v>Non Metropolitan Fire Authorities</v>
      </c>
      <c r="D1889" s="31" t="str">
        <f>VLOOKUP(B1889,lookup!A:D,4,FALSE)</f>
        <v>E31000023</v>
      </c>
      <c r="E1889" s="31" t="s">
        <v>167</v>
      </c>
      <c r="F1889" s="31" t="s">
        <v>150</v>
      </c>
      <c r="G1889" s="33">
        <v>178</v>
      </c>
      <c r="I1889" s="35">
        <v>178</v>
      </c>
      <c r="J1889" s="67">
        <f t="shared" si="17"/>
        <v>0</v>
      </c>
    </row>
    <row r="1890" spans="1:10" s="31" customFormat="1" hidden="1" x14ac:dyDescent="0.35">
      <c r="A1890" s="31">
        <v>2017</v>
      </c>
      <c r="B1890" s="31" t="s">
        <v>78</v>
      </c>
      <c r="C1890" s="31" t="str">
        <f>VLOOKUP(B1890,lookup!A:C,3,FALSE)</f>
        <v>Non Metropolitan Fire Authorities</v>
      </c>
      <c r="D1890" s="31" t="str">
        <f>VLOOKUP(B1890,lookup!A:D,4,FALSE)</f>
        <v>E31000024</v>
      </c>
      <c r="E1890" s="31" t="s">
        <v>169</v>
      </c>
      <c r="F1890" s="31" t="s">
        <v>156</v>
      </c>
      <c r="G1890" s="33">
        <v>5</v>
      </c>
      <c r="I1890" s="35">
        <v>5</v>
      </c>
      <c r="J1890" s="67">
        <f t="shared" si="17"/>
        <v>0</v>
      </c>
    </row>
    <row r="1891" spans="1:10" s="31" customFormat="1" hidden="1" x14ac:dyDescent="0.35">
      <c r="A1891" s="31">
        <v>2017</v>
      </c>
      <c r="B1891" s="31" t="s">
        <v>78</v>
      </c>
      <c r="C1891" s="31" t="str">
        <f>VLOOKUP(B1891,lookup!A:C,3,FALSE)</f>
        <v>Non Metropolitan Fire Authorities</v>
      </c>
      <c r="D1891" s="31" t="str">
        <f>VLOOKUP(B1891,lookup!A:D,4,FALSE)</f>
        <v>E31000024</v>
      </c>
      <c r="E1891" s="31" t="s">
        <v>170</v>
      </c>
      <c r="F1891" s="31" t="s">
        <v>156</v>
      </c>
      <c r="G1891" s="33">
        <v>264</v>
      </c>
      <c r="I1891" s="35">
        <v>264</v>
      </c>
      <c r="J1891" s="67">
        <f t="shared" ref="J1891:J1954" si="18">I1891-G1891</f>
        <v>0</v>
      </c>
    </row>
    <row r="1892" spans="1:10" s="31" customFormat="1" hidden="1" x14ac:dyDescent="0.35">
      <c r="A1892" s="31">
        <v>2017</v>
      </c>
      <c r="B1892" s="31" t="s">
        <v>78</v>
      </c>
      <c r="C1892" s="31" t="str">
        <f>VLOOKUP(B1892,lookup!A:C,3,FALSE)</f>
        <v>Non Metropolitan Fire Authorities</v>
      </c>
      <c r="D1892" s="31" t="str">
        <f>VLOOKUP(B1892,lookup!A:D,4,FALSE)</f>
        <v>E31000024</v>
      </c>
      <c r="E1892" s="31" t="s">
        <v>168</v>
      </c>
      <c r="F1892" s="31" t="s">
        <v>156</v>
      </c>
      <c r="G1892" s="33">
        <v>3</v>
      </c>
      <c r="I1892" s="35">
        <v>3</v>
      </c>
      <c r="J1892" s="67">
        <f t="shared" si="18"/>
        <v>0</v>
      </c>
    </row>
    <row r="1893" spans="1:10" s="31" customFormat="1" hidden="1" x14ac:dyDescent="0.35">
      <c r="A1893" s="31">
        <v>2017</v>
      </c>
      <c r="B1893" s="31" t="s">
        <v>78</v>
      </c>
      <c r="C1893" s="31" t="str">
        <f>VLOOKUP(B1893,lookup!A:C,3,FALSE)</f>
        <v>Non Metropolitan Fire Authorities</v>
      </c>
      <c r="D1893" s="31" t="str">
        <f>VLOOKUP(B1893,lookup!A:D,4,FALSE)</f>
        <v>E31000024</v>
      </c>
      <c r="E1893" s="31" t="s">
        <v>167</v>
      </c>
      <c r="F1893" s="31" t="s">
        <v>156</v>
      </c>
      <c r="G1893" s="33">
        <v>91</v>
      </c>
      <c r="I1893" s="35">
        <v>91</v>
      </c>
      <c r="J1893" s="67">
        <f t="shared" si="18"/>
        <v>0</v>
      </c>
    </row>
    <row r="1894" spans="1:10" s="31" customFormat="1" hidden="1" x14ac:dyDescent="0.35">
      <c r="A1894" s="31">
        <v>2017</v>
      </c>
      <c r="B1894" s="31" t="s">
        <v>78</v>
      </c>
      <c r="C1894" s="31" t="str">
        <f>VLOOKUP(B1894,lookup!A:C,3,FALSE)</f>
        <v>Non Metropolitan Fire Authorities</v>
      </c>
      <c r="D1894" s="31" t="str">
        <f>VLOOKUP(B1894,lookup!A:D,4,FALSE)</f>
        <v>E31000024</v>
      </c>
      <c r="E1894" s="31" t="s">
        <v>169</v>
      </c>
      <c r="F1894" s="31" t="s">
        <v>157</v>
      </c>
      <c r="G1894" s="33">
        <v>1</v>
      </c>
      <c r="I1894" s="35">
        <v>1</v>
      </c>
      <c r="J1894" s="67">
        <f t="shared" si="18"/>
        <v>0</v>
      </c>
    </row>
    <row r="1895" spans="1:10" s="31" customFormat="1" hidden="1" x14ac:dyDescent="0.35">
      <c r="A1895" s="31">
        <v>2017</v>
      </c>
      <c r="B1895" s="31" t="s">
        <v>78</v>
      </c>
      <c r="C1895" s="31" t="str">
        <f>VLOOKUP(B1895,lookup!A:C,3,FALSE)</f>
        <v>Non Metropolitan Fire Authorities</v>
      </c>
      <c r="D1895" s="31" t="str">
        <f>VLOOKUP(B1895,lookup!A:D,4,FALSE)</f>
        <v>E31000024</v>
      </c>
      <c r="E1895" s="31" t="s">
        <v>170</v>
      </c>
      <c r="F1895" s="31" t="s">
        <v>157</v>
      </c>
      <c r="G1895" s="33">
        <v>160</v>
      </c>
      <c r="I1895" s="35">
        <v>160</v>
      </c>
      <c r="J1895" s="67">
        <f t="shared" si="18"/>
        <v>0</v>
      </c>
    </row>
    <row r="1896" spans="1:10" s="31" customFormat="1" hidden="1" x14ac:dyDescent="0.35">
      <c r="A1896" s="31">
        <v>2017</v>
      </c>
      <c r="B1896" s="31" t="s">
        <v>78</v>
      </c>
      <c r="C1896" s="31" t="str">
        <f>VLOOKUP(B1896,lookup!A:C,3,FALSE)</f>
        <v>Non Metropolitan Fire Authorities</v>
      </c>
      <c r="D1896" s="31" t="str">
        <f>VLOOKUP(B1896,lookup!A:D,4,FALSE)</f>
        <v>E31000024</v>
      </c>
      <c r="E1896" s="31" t="s">
        <v>168</v>
      </c>
      <c r="F1896" s="31" t="s">
        <v>157</v>
      </c>
      <c r="G1896" s="33">
        <v>1</v>
      </c>
      <c r="I1896" s="35">
        <v>1</v>
      </c>
      <c r="J1896" s="67">
        <f t="shared" si="18"/>
        <v>0</v>
      </c>
    </row>
    <row r="1897" spans="1:10" s="31" customFormat="1" hidden="1" x14ac:dyDescent="0.35">
      <c r="A1897" s="31">
        <v>2017</v>
      </c>
      <c r="B1897" s="31" t="s">
        <v>78</v>
      </c>
      <c r="C1897" s="31" t="str">
        <f>VLOOKUP(B1897,lookup!A:C,3,FALSE)</f>
        <v>Non Metropolitan Fire Authorities</v>
      </c>
      <c r="D1897" s="31" t="str">
        <f>VLOOKUP(B1897,lookup!A:D,4,FALSE)</f>
        <v>E31000024</v>
      </c>
      <c r="E1897" s="31" t="s">
        <v>167</v>
      </c>
      <c r="F1897" s="31" t="s">
        <v>157</v>
      </c>
      <c r="G1897" s="33">
        <v>42</v>
      </c>
      <c r="I1897" s="35">
        <v>42</v>
      </c>
      <c r="J1897" s="67">
        <f t="shared" si="18"/>
        <v>0</v>
      </c>
    </row>
    <row r="1898" spans="1:10" s="31" customFormat="1" hidden="1" x14ac:dyDescent="0.35">
      <c r="A1898" s="31">
        <v>2017</v>
      </c>
      <c r="B1898" s="31" t="s">
        <v>78</v>
      </c>
      <c r="C1898" s="31" t="str">
        <f>VLOOKUP(B1898,lookup!A:C,3,FALSE)</f>
        <v>Non Metropolitan Fire Authorities</v>
      </c>
      <c r="D1898" s="31" t="str">
        <f>VLOOKUP(B1898,lookup!A:D,4,FALSE)</f>
        <v>E31000024</v>
      </c>
      <c r="E1898" s="31" t="s">
        <v>169</v>
      </c>
      <c r="F1898" s="31" t="s">
        <v>149</v>
      </c>
      <c r="G1898" s="33">
        <v>0</v>
      </c>
      <c r="I1898" s="35">
        <v>0</v>
      </c>
      <c r="J1898" s="67">
        <f t="shared" si="18"/>
        <v>0</v>
      </c>
    </row>
    <row r="1899" spans="1:10" s="31" customFormat="1" hidden="1" x14ac:dyDescent="0.35">
      <c r="A1899" s="31">
        <v>2017</v>
      </c>
      <c r="B1899" s="31" t="s">
        <v>78</v>
      </c>
      <c r="C1899" s="31" t="str">
        <f>VLOOKUP(B1899,lookup!A:C,3,FALSE)</f>
        <v>Non Metropolitan Fire Authorities</v>
      </c>
      <c r="D1899" s="31" t="str">
        <f>VLOOKUP(B1899,lookup!A:D,4,FALSE)</f>
        <v>E31000024</v>
      </c>
      <c r="E1899" s="31" t="s">
        <v>170</v>
      </c>
      <c r="F1899" s="31" t="s">
        <v>149</v>
      </c>
      <c r="G1899" s="33">
        <v>17</v>
      </c>
      <c r="I1899" s="35">
        <v>17</v>
      </c>
      <c r="J1899" s="67">
        <f t="shared" si="18"/>
        <v>0</v>
      </c>
    </row>
    <row r="1900" spans="1:10" s="31" customFormat="1" hidden="1" x14ac:dyDescent="0.35">
      <c r="A1900" s="31">
        <v>2017</v>
      </c>
      <c r="B1900" s="31" t="s">
        <v>78</v>
      </c>
      <c r="C1900" s="31" t="str">
        <f>VLOOKUP(B1900,lookup!A:C,3,FALSE)</f>
        <v>Non Metropolitan Fire Authorities</v>
      </c>
      <c r="D1900" s="31" t="str">
        <f>VLOOKUP(B1900,lookup!A:D,4,FALSE)</f>
        <v>E31000024</v>
      </c>
      <c r="E1900" s="31" t="s">
        <v>168</v>
      </c>
      <c r="F1900" s="31" t="s">
        <v>149</v>
      </c>
      <c r="G1900" s="33">
        <v>0</v>
      </c>
      <c r="I1900" s="35">
        <v>0</v>
      </c>
      <c r="J1900" s="67">
        <f t="shared" si="18"/>
        <v>0</v>
      </c>
    </row>
    <row r="1901" spans="1:10" s="31" customFormat="1" hidden="1" x14ac:dyDescent="0.35">
      <c r="A1901" s="31">
        <v>2017</v>
      </c>
      <c r="B1901" s="31" t="s">
        <v>78</v>
      </c>
      <c r="C1901" s="31" t="str">
        <f>VLOOKUP(B1901,lookup!A:C,3,FALSE)</f>
        <v>Non Metropolitan Fire Authorities</v>
      </c>
      <c r="D1901" s="31" t="str">
        <f>VLOOKUP(B1901,lookup!A:D,4,FALSE)</f>
        <v>E31000024</v>
      </c>
      <c r="E1901" s="31" t="s">
        <v>167</v>
      </c>
      <c r="F1901" s="31" t="s">
        <v>149</v>
      </c>
      <c r="G1901" s="33">
        <v>8</v>
      </c>
      <c r="I1901" s="35">
        <v>8</v>
      </c>
      <c r="J1901" s="67">
        <f t="shared" si="18"/>
        <v>0</v>
      </c>
    </row>
    <row r="1902" spans="1:10" s="31" customFormat="1" hidden="1" x14ac:dyDescent="0.35">
      <c r="A1902" s="31">
        <v>2017</v>
      </c>
      <c r="B1902" s="31" t="s">
        <v>78</v>
      </c>
      <c r="C1902" s="31" t="str">
        <f>VLOOKUP(B1902,lookup!A:C,3,FALSE)</f>
        <v>Non Metropolitan Fire Authorities</v>
      </c>
      <c r="D1902" s="31" t="str">
        <f>VLOOKUP(B1902,lookup!A:D,4,FALSE)</f>
        <v>E31000024</v>
      </c>
      <c r="E1902" s="31" t="s">
        <v>169</v>
      </c>
      <c r="F1902" s="31" t="s">
        <v>150</v>
      </c>
      <c r="G1902" s="33">
        <v>1</v>
      </c>
      <c r="I1902" s="35">
        <v>1</v>
      </c>
      <c r="J1902" s="67">
        <f t="shared" si="18"/>
        <v>0</v>
      </c>
    </row>
    <row r="1903" spans="1:10" s="31" customFormat="1" hidden="1" x14ac:dyDescent="0.35">
      <c r="A1903" s="31">
        <v>2017</v>
      </c>
      <c r="B1903" s="31" t="s">
        <v>78</v>
      </c>
      <c r="C1903" s="31" t="str">
        <f>VLOOKUP(B1903,lookup!A:C,3,FALSE)</f>
        <v>Non Metropolitan Fire Authorities</v>
      </c>
      <c r="D1903" s="31" t="str">
        <f>VLOOKUP(B1903,lookup!A:D,4,FALSE)</f>
        <v>E31000024</v>
      </c>
      <c r="E1903" s="31" t="s">
        <v>170</v>
      </c>
      <c r="F1903" s="31" t="s">
        <v>150</v>
      </c>
      <c r="G1903" s="33">
        <v>97</v>
      </c>
      <c r="I1903" s="35">
        <v>97</v>
      </c>
      <c r="J1903" s="67">
        <f t="shared" si="18"/>
        <v>0</v>
      </c>
    </row>
    <row r="1904" spans="1:10" s="31" customFormat="1" hidden="1" x14ac:dyDescent="0.35">
      <c r="A1904" s="31">
        <v>2017</v>
      </c>
      <c r="B1904" s="31" t="s">
        <v>78</v>
      </c>
      <c r="C1904" s="31" t="str">
        <f>VLOOKUP(B1904,lookup!A:C,3,FALSE)</f>
        <v>Non Metropolitan Fire Authorities</v>
      </c>
      <c r="D1904" s="31" t="str">
        <f>VLOOKUP(B1904,lookup!A:D,4,FALSE)</f>
        <v>E31000024</v>
      </c>
      <c r="E1904" s="31" t="s">
        <v>168</v>
      </c>
      <c r="F1904" s="31" t="s">
        <v>150</v>
      </c>
      <c r="G1904" s="33">
        <v>0</v>
      </c>
      <c r="I1904" s="35">
        <v>0</v>
      </c>
      <c r="J1904" s="67">
        <f t="shared" si="18"/>
        <v>0</v>
      </c>
    </row>
    <row r="1905" spans="1:10" s="31" customFormat="1" hidden="1" x14ac:dyDescent="0.35">
      <c r="A1905" s="31">
        <v>2017</v>
      </c>
      <c r="B1905" s="31" t="s">
        <v>78</v>
      </c>
      <c r="C1905" s="31" t="str">
        <f>VLOOKUP(B1905,lookup!A:C,3,FALSE)</f>
        <v>Non Metropolitan Fire Authorities</v>
      </c>
      <c r="D1905" s="31" t="str">
        <f>VLOOKUP(B1905,lookup!A:D,4,FALSE)</f>
        <v>E31000024</v>
      </c>
      <c r="E1905" s="31" t="s">
        <v>167</v>
      </c>
      <c r="F1905" s="31" t="s">
        <v>150</v>
      </c>
      <c r="G1905" s="33">
        <v>24</v>
      </c>
      <c r="I1905" s="35">
        <v>24</v>
      </c>
      <c r="J1905" s="67">
        <f t="shared" si="18"/>
        <v>0</v>
      </c>
    </row>
    <row r="1906" spans="1:10" s="31" customFormat="1" hidden="1" x14ac:dyDescent="0.35">
      <c r="A1906" s="31">
        <v>2017</v>
      </c>
      <c r="B1906" s="31" t="s">
        <v>81</v>
      </c>
      <c r="C1906" s="31" t="str">
        <f>VLOOKUP(B1906,lookup!A:C,3,FALSE)</f>
        <v>Non Metropolitan Fire Authorities</v>
      </c>
      <c r="D1906" s="31" t="str">
        <f>VLOOKUP(B1906,lookup!A:D,4,FALSE)</f>
        <v>E31000025</v>
      </c>
      <c r="E1906" s="31" t="s">
        <v>169</v>
      </c>
      <c r="F1906" s="31" t="s">
        <v>156</v>
      </c>
      <c r="G1906" s="33">
        <v>0</v>
      </c>
      <c r="I1906" s="35">
        <v>0</v>
      </c>
      <c r="J1906" s="67">
        <f t="shared" si="18"/>
        <v>0</v>
      </c>
    </row>
    <row r="1907" spans="1:10" s="31" customFormat="1" hidden="1" x14ac:dyDescent="0.35">
      <c r="A1907" s="31">
        <v>2017</v>
      </c>
      <c r="B1907" s="31" t="s">
        <v>81</v>
      </c>
      <c r="C1907" s="31" t="str">
        <f>VLOOKUP(B1907,lookup!A:C,3,FALSE)</f>
        <v>Non Metropolitan Fire Authorities</v>
      </c>
      <c r="D1907" s="31" t="str">
        <f>VLOOKUP(B1907,lookup!A:D,4,FALSE)</f>
        <v>E31000025</v>
      </c>
      <c r="E1907" s="31" t="s">
        <v>170</v>
      </c>
      <c r="F1907" s="31" t="s">
        <v>156</v>
      </c>
      <c r="G1907" s="33">
        <v>93</v>
      </c>
      <c r="I1907" s="35">
        <v>93</v>
      </c>
      <c r="J1907" s="67">
        <f t="shared" si="18"/>
        <v>0</v>
      </c>
    </row>
    <row r="1908" spans="1:10" s="31" customFormat="1" hidden="1" x14ac:dyDescent="0.35">
      <c r="A1908" s="31">
        <v>2017</v>
      </c>
      <c r="B1908" s="31" t="s">
        <v>81</v>
      </c>
      <c r="C1908" s="31" t="str">
        <f>VLOOKUP(B1908,lookup!A:C,3,FALSE)</f>
        <v>Non Metropolitan Fire Authorities</v>
      </c>
      <c r="D1908" s="31" t="str">
        <f>VLOOKUP(B1908,lookup!A:D,4,FALSE)</f>
        <v>E31000025</v>
      </c>
      <c r="E1908" s="31" t="s">
        <v>168</v>
      </c>
      <c r="F1908" s="31" t="s">
        <v>156</v>
      </c>
      <c r="G1908" s="33">
        <v>0</v>
      </c>
      <c r="I1908" s="35">
        <v>0</v>
      </c>
      <c r="J1908" s="67">
        <f t="shared" si="18"/>
        <v>0</v>
      </c>
    </row>
    <row r="1909" spans="1:10" s="31" customFormat="1" hidden="1" x14ac:dyDescent="0.35">
      <c r="A1909" s="31">
        <v>2017</v>
      </c>
      <c r="B1909" s="31" t="s">
        <v>81</v>
      </c>
      <c r="C1909" s="31" t="str">
        <f>VLOOKUP(B1909,lookup!A:C,3,FALSE)</f>
        <v>Non Metropolitan Fire Authorities</v>
      </c>
      <c r="D1909" s="31" t="str">
        <f>VLOOKUP(B1909,lookup!A:D,4,FALSE)</f>
        <v>E31000025</v>
      </c>
      <c r="E1909" s="31" t="s">
        <v>167</v>
      </c>
      <c r="F1909" s="31" t="s">
        <v>156</v>
      </c>
      <c r="G1909" s="33">
        <v>85</v>
      </c>
      <c r="I1909" s="35">
        <v>85</v>
      </c>
      <c r="J1909" s="67">
        <f t="shared" si="18"/>
        <v>0</v>
      </c>
    </row>
    <row r="1910" spans="1:10" s="31" customFormat="1" hidden="1" x14ac:dyDescent="0.35">
      <c r="A1910" s="31">
        <v>2017</v>
      </c>
      <c r="B1910" s="31" t="s">
        <v>81</v>
      </c>
      <c r="C1910" s="31" t="str">
        <f>VLOOKUP(B1910,lookup!A:C,3,FALSE)</f>
        <v>Non Metropolitan Fire Authorities</v>
      </c>
      <c r="D1910" s="31" t="str">
        <f>VLOOKUP(B1910,lookup!A:D,4,FALSE)</f>
        <v>E31000025</v>
      </c>
      <c r="E1910" s="31" t="s">
        <v>169</v>
      </c>
      <c r="F1910" s="31" t="s">
        <v>157</v>
      </c>
      <c r="G1910" s="33">
        <v>1</v>
      </c>
      <c r="I1910" s="35">
        <v>1</v>
      </c>
      <c r="J1910" s="67">
        <f t="shared" si="18"/>
        <v>0</v>
      </c>
    </row>
    <row r="1911" spans="1:10" s="31" customFormat="1" hidden="1" x14ac:dyDescent="0.35">
      <c r="A1911" s="31">
        <v>2017</v>
      </c>
      <c r="B1911" s="31" t="s">
        <v>81</v>
      </c>
      <c r="C1911" s="31" t="str">
        <f>VLOOKUP(B1911,lookup!A:C,3,FALSE)</f>
        <v>Non Metropolitan Fire Authorities</v>
      </c>
      <c r="D1911" s="31" t="str">
        <f>VLOOKUP(B1911,lookup!A:D,4,FALSE)</f>
        <v>E31000025</v>
      </c>
      <c r="E1911" s="31" t="s">
        <v>170</v>
      </c>
      <c r="F1911" s="31" t="s">
        <v>157</v>
      </c>
      <c r="G1911" s="33">
        <v>312</v>
      </c>
      <c r="I1911" s="35">
        <v>312</v>
      </c>
      <c r="J1911" s="67">
        <f t="shared" si="18"/>
        <v>0</v>
      </c>
    </row>
    <row r="1912" spans="1:10" s="31" customFormat="1" hidden="1" x14ac:dyDescent="0.35">
      <c r="A1912" s="31">
        <v>2017</v>
      </c>
      <c r="B1912" s="31" t="s">
        <v>81</v>
      </c>
      <c r="C1912" s="31" t="str">
        <f>VLOOKUP(B1912,lookup!A:C,3,FALSE)</f>
        <v>Non Metropolitan Fire Authorities</v>
      </c>
      <c r="D1912" s="31" t="str">
        <f>VLOOKUP(B1912,lookup!A:D,4,FALSE)</f>
        <v>E31000025</v>
      </c>
      <c r="E1912" s="31" t="s">
        <v>168</v>
      </c>
      <c r="F1912" s="31" t="s">
        <v>157</v>
      </c>
      <c r="G1912" s="33">
        <v>2</v>
      </c>
      <c r="I1912" s="35">
        <v>2</v>
      </c>
      <c r="J1912" s="67">
        <f t="shared" si="18"/>
        <v>0</v>
      </c>
    </row>
    <row r="1913" spans="1:10" s="31" customFormat="1" hidden="1" x14ac:dyDescent="0.35">
      <c r="A1913" s="31">
        <v>2017</v>
      </c>
      <c r="B1913" s="31" t="s">
        <v>81</v>
      </c>
      <c r="C1913" s="31" t="str">
        <f>VLOOKUP(B1913,lookup!A:C,3,FALSE)</f>
        <v>Non Metropolitan Fire Authorities</v>
      </c>
      <c r="D1913" s="31" t="str">
        <f>VLOOKUP(B1913,lookup!A:D,4,FALSE)</f>
        <v>E31000025</v>
      </c>
      <c r="E1913" s="31" t="s">
        <v>167</v>
      </c>
      <c r="F1913" s="31" t="s">
        <v>157</v>
      </c>
      <c r="G1913" s="33">
        <v>139</v>
      </c>
      <c r="I1913" s="35">
        <v>139</v>
      </c>
      <c r="J1913" s="67">
        <f t="shared" si="18"/>
        <v>0</v>
      </c>
    </row>
    <row r="1914" spans="1:10" s="31" customFormat="1" hidden="1" x14ac:dyDescent="0.35">
      <c r="A1914" s="31">
        <v>2017</v>
      </c>
      <c r="B1914" s="31" t="s">
        <v>81</v>
      </c>
      <c r="C1914" s="31" t="str">
        <f>VLOOKUP(B1914,lookup!A:C,3,FALSE)</f>
        <v>Non Metropolitan Fire Authorities</v>
      </c>
      <c r="D1914" s="31" t="str">
        <f>VLOOKUP(B1914,lookup!A:D,4,FALSE)</f>
        <v>E31000025</v>
      </c>
      <c r="E1914" s="31" t="s">
        <v>169</v>
      </c>
      <c r="F1914" s="31" t="s">
        <v>149</v>
      </c>
      <c r="G1914" s="33">
        <v>0</v>
      </c>
      <c r="I1914" s="35">
        <v>0</v>
      </c>
      <c r="J1914" s="67">
        <f t="shared" si="18"/>
        <v>0</v>
      </c>
    </row>
    <row r="1915" spans="1:10" s="31" customFormat="1" hidden="1" x14ac:dyDescent="0.35">
      <c r="A1915" s="31">
        <v>2017</v>
      </c>
      <c r="B1915" s="31" t="s">
        <v>81</v>
      </c>
      <c r="C1915" s="31" t="str">
        <f>VLOOKUP(B1915,lookup!A:C,3,FALSE)</f>
        <v>Non Metropolitan Fire Authorities</v>
      </c>
      <c r="D1915" s="31" t="str">
        <f>VLOOKUP(B1915,lookup!A:D,4,FALSE)</f>
        <v>E31000025</v>
      </c>
      <c r="E1915" s="31" t="s">
        <v>170</v>
      </c>
      <c r="F1915" s="31" t="s">
        <v>149</v>
      </c>
      <c r="G1915" s="33">
        <v>13</v>
      </c>
      <c r="I1915" s="35">
        <v>13</v>
      </c>
      <c r="J1915" s="67">
        <f t="shared" si="18"/>
        <v>0</v>
      </c>
    </row>
    <row r="1916" spans="1:10" s="31" customFormat="1" hidden="1" x14ac:dyDescent="0.35">
      <c r="A1916" s="31">
        <v>2017</v>
      </c>
      <c r="B1916" s="31" t="s">
        <v>81</v>
      </c>
      <c r="C1916" s="31" t="str">
        <f>VLOOKUP(B1916,lookup!A:C,3,FALSE)</f>
        <v>Non Metropolitan Fire Authorities</v>
      </c>
      <c r="D1916" s="31" t="str">
        <f>VLOOKUP(B1916,lookup!A:D,4,FALSE)</f>
        <v>E31000025</v>
      </c>
      <c r="E1916" s="31" t="s">
        <v>168</v>
      </c>
      <c r="F1916" s="31" t="s">
        <v>149</v>
      </c>
      <c r="G1916" s="33">
        <v>0</v>
      </c>
      <c r="I1916" s="35">
        <v>0</v>
      </c>
      <c r="J1916" s="67">
        <f t="shared" si="18"/>
        <v>0</v>
      </c>
    </row>
    <row r="1917" spans="1:10" s="31" customFormat="1" hidden="1" x14ac:dyDescent="0.35">
      <c r="A1917" s="31">
        <v>2017</v>
      </c>
      <c r="B1917" s="31" t="s">
        <v>81</v>
      </c>
      <c r="C1917" s="31" t="str">
        <f>VLOOKUP(B1917,lookup!A:C,3,FALSE)</f>
        <v>Non Metropolitan Fire Authorities</v>
      </c>
      <c r="D1917" s="31" t="str">
        <f>VLOOKUP(B1917,lookup!A:D,4,FALSE)</f>
        <v>E31000025</v>
      </c>
      <c r="E1917" s="31" t="s">
        <v>167</v>
      </c>
      <c r="F1917" s="31" t="s">
        <v>149</v>
      </c>
      <c r="G1917" s="33">
        <v>5</v>
      </c>
      <c r="I1917" s="35">
        <v>5</v>
      </c>
      <c r="J1917" s="67">
        <f t="shared" si="18"/>
        <v>0</v>
      </c>
    </row>
    <row r="1918" spans="1:10" s="31" customFormat="1" hidden="1" x14ac:dyDescent="0.35">
      <c r="A1918" s="31">
        <v>2017</v>
      </c>
      <c r="B1918" s="31" t="s">
        <v>81</v>
      </c>
      <c r="C1918" s="31" t="str">
        <f>VLOOKUP(B1918,lookup!A:C,3,FALSE)</f>
        <v>Non Metropolitan Fire Authorities</v>
      </c>
      <c r="D1918" s="31" t="str">
        <f>VLOOKUP(B1918,lookup!A:D,4,FALSE)</f>
        <v>E31000025</v>
      </c>
      <c r="E1918" s="31" t="s">
        <v>169</v>
      </c>
      <c r="F1918" s="31" t="s">
        <v>150</v>
      </c>
      <c r="G1918" s="33">
        <v>2</v>
      </c>
      <c r="I1918" s="35">
        <v>2</v>
      </c>
      <c r="J1918" s="67">
        <f t="shared" si="18"/>
        <v>0</v>
      </c>
    </row>
    <row r="1919" spans="1:10" s="31" customFormat="1" hidden="1" x14ac:dyDescent="0.35">
      <c r="A1919" s="31">
        <v>2017</v>
      </c>
      <c r="B1919" s="31" t="s">
        <v>81</v>
      </c>
      <c r="C1919" s="31" t="str">
        <f>VLOOKUP(B1919,lookup!A:C,3,FALSE)</f>
        <v>Non Metropolitan Fire Authorities</v>
      </c>
      <c r="D1919" s="31" t="str">
        <f>VLOOKUP(B1919,lookup!A:D,4,FALSE)</f>
        <v>E31000025</v>
      </c>
      <c r="E1919" s="31" t="s">
        <v>170</v>
      </c>
      <c r="F1919" s="31" t="s">
        <v>150</v>
      </c>
      <c r="G1919" s="33">
        <v>32</v>
      </c>
      <c r="I1919" s="35">
        <v>32</v>
      </c>
      <c r="J1919" s="67">
        <f t="shared" si="18"/>
        <v>0</v>
      </c>
    </row>
    <row r="1920" spans="1:10" s="31" customFormat="1" hidden="1" x14ac:dyDescent="0.35">
      <c r="A1920" s="31">
        <v>2017</v>
      </c>
      <c r="B1920" s="31" t="s">
        <v>81</v>
      </c>
      <c r="C1920" s="31" t="str">
        <f>VLOOKUP(B1920,lookup!A:C,3,FALSE)</f>
        <v>Non Metropolitan Fire Authorities</v>
      </c>
      <c r="D1920" s="31" t="str">
        <f>VLOOKUP(B1920,lookup!A:D,4,FALSE)</f>
        <v>E31000025</v>
      </c>
      <c r="E1920" s="31" t="s">
        <v>168</v>
      </c>
      <c r="F1920" s="31" t="s">
        <v>150</v>
      </c>
      <c r="G1920" s="33">
        <v>0</v>
      </c>
      <c r="I1920" s="35">
        <v>0</v>
      </c>
      <c r="J1920" s="67">
        <f t="shared" si="18"/>
        <v>0</v>
      </c>
    </row>
    <row r="1921" spans="1:10" s="31" customFormat="1" hidden="1" x14ac:dyDescent="0.35">
      <c r="A1921" s="31">
        <v>2017</v>
      </c>
      <c r="B1921" s="31" t="s">
        <v>81</v>
      </c>
      <c r="C1921" s="31" t="str">
        <f>VLOOKUP(B1921,lookup!A:C,3,FALSE)</f>
        <v>Non Metropolitan Fire Authorities</v>
      </c>
      <c r="D1921" s="31" t="str">
        <f>VLOOKUP(B1921,lookup!A:D,4,FALSE)</f>
        <v>E31000025</v>
      </c>
      <c r="E1921" s="31" t="s">
        <v>167</v>
      </c>
      <c r="F1921" s="31" t="s">
        <v>150</v>
      </c>
      <c r="G1921" s="33">
        <v>21</v>
      </c>
      <c r="I1921" s="35">
        <v>21</v>
      </c>
      <c r="J1921" s="67">
        <f t="shared" si="18"/>
        <v>0</v>
      </c>
    </row>
    <row r="1922" spans="1:10" s="31" customFormat="1" hidden="1" x14ac:dyDescent="0.35">
      <c r="A1922" s="31">
        <v>2017</v>
      </c>
      <c r="B1922" s="31" t="s">
        <v>84</v>
      </c>
      <c r="C1922" s="31" t="str">
        <f>VLOOKUP(B1922,lookup!A:C,3,FALSE)</f>
        <v>Metropolitan Fire Authorities</v>
      </c>
      <c r="D1922" s="31" t="str">
        <f>VLOOKUP(B1922,lookup!A:D,4,FALSE)</f>
        <v>E31000041</v>
      </c>
      <c r="E1922" s="31" t="s">
        <v>169</v>
      </c>
      <c r="F1922" s="31" t="s">
        <v>156</v>
      </c>
      <c r="G1922" s="33">
        <v>5</v>
      </c>
      <c r="I1922" s="35">
        <v>5</v>
      </c>
      <c r="J1922" s="67">
        <f t="shared" si="18"/>
        <v>0</v>
      </c>
    </row>
    <row r="1923" spans="1:10" s="31" customFormat="1" hidden="1" x14ac:dyDescent="0.35">
      <c r="A1923" s="31">
        <v>2017</v>
      </c>
      <c r="B1923" s="31" t="s">
        <v>84</v>
      </c>
      <c r="C1923" s="31" t="str">
        <f>VLOOKUP(B1923,lookup!A:C,3,FALSE)</f>
        <v>Metropolitan Fire Authorities</v>
      </c>
      <c r="D1923" s="31" t="str">
        <f>VLOOKUP(B1923,lookup!A:D,4,FALSE)</f>
        <v>E31000041</v>
      </c>
      <c r="E1923" s="31" t="s">
        <v>170</v>
      </c>
      <c r="F1923" s="31" t="s">
        <v>156</v>
      </c>
      <c r="G1923" s="33">
        <v>121</v>
      </c>
      <c r="I1923" s="35">
        <v>121</v>
      </c>
      <c r="J1923" s="67">
        <f t="shared" si="18"/>
        <v>0</v>
      </c>
    </row>
    <row r="1924" spans="1:10" s="31" customFormat="1" hidden="1" x14ac:dyDescent="0.35">
      <c r="A1924" s="31">
        <v>2017</v>
      </c>
      <c r="B1924" s="31" t="s">
        <v>84</v>
      </c>
      <c r="C1924" s="31" t="str">
        <f>VLOOKUP(B1924,lookup!A:C,3,FALSE)</f>
        <v>Metropolitan Fire Authorities</v>
      </c>
      <c r="D1924" s="31" t="str">
        <f>VLOOKUP(B1924,lookup!A:D,4,FALSE)</f>
        <v>E31000041</v>
      </c>
      <c r="E1924" s="31" t="s">
        <v>168</v>
      </c>
      <c r="F1924" s="31" t="s">
        <v>156</v>
      </c>
      <c r="G1924" s="33">
        <v>4</v>
      </c>
      <c r="I1924" s="35">
        <v>4</v>
      </c>
      <c r="J1924" s="67">
        <f t="shared" si="18"/>
        <v>0</v>
      </c>
    </row>
    <row r="1925" spans="1:10" s="31" customFormat="1" hidden="1" x14ac:dyDescent="0.35">
      <c r="A1925" s="31">
        <v>2017</v>
      </c>
      <c r="B1925" s="31" t="s">
        <v>84</v>
      </c>
      <c r="C1925" s="31" t="str">
        <f>VLOOKUP(B1925,lookup!A:C,3,FALSE)</f>
        <v>Metropolitan Fire Authorities</v>
      </c>
      <c r="D1925" s="31" t="str">
        <f>VLOOKUP(B1925,lookup!A:D,4,FALSE)</f>
        <v>E31000041</v>
      </c>
      <c r="E1925" s="31" t="s">
        <v>167</v>
      </c>
      <c r="F1925" s="31" t="s">
        <v>156</v>
      </c>
      <c r="G1925" s="33">
        <v>518</v>
      </c>
      <c r="I1925" s="35">
        <v>518</v>
      </c>
      <c r="J1925" s="67">
        <f t="shared" si="18"/>
        <v>0</v>
      </c>
    </row>
    <row r="1926" spans="1:10" s="31" customFormat="1" hidden="1" x14ac:dyDescent="0.35">
      <c r="A1926" s="31">
        <v>2017</v>
      </c>
      <c r="B1926" s="31" t="s">
        <v>84</v>
      </c>
      <c r="C1926" s="31" t="str">
        <f>VLOOKUP(B1926,lookup!A:C,3,FALSE)</f>
        <v>Metropolitan Fire Authorities</v>
      </c>
      <c r="D1926" s="31" t="str">
        <f>VLOOKUP(B1926,lookup!A:D,4,FALSE)</f>
        <v>E31000041</v>
      </c>
      <c r="E1926" s="31" t="s">
        <v>169</v>
      </c>
      <c r="F1926" s="31" t="s">
        <v>157</v>
      </c>
      <c r="G1926" s="33">
        <v>5</v>
      </c>
      <c r="I1926" s="35">
        <v>5</v>
      </c>
      <c r="J1926" s="67">
        <f t="shared" si="18"/>
        <v>0</v>
      </c>
    </row>
    <row r="1927" spans="1:10" s="31" customFormat="1" hidden="1" x14ac:dyDescent="0.35">
      <c r="A1927" s="31">
        <v>2017</v>
      </c>
      <c r="B1927" s="31" t="s">
        <v>84</v>
      </c>
      <c r="C1927" s="31" t="str">
        <f>VLOOKUP(B1927,lookup!A:C,3,FALSE)</f>
        <v>Metropolitan Fire Authorities</v>
      </c>
      <c r="D1927" s="31" t="str">
        <f>VLOOKUP(B1927,lookup!A:D,4,FALSE)</f>
        <v>E31000041</v>
      </c>
      <c r="E1927" s="31" t="s">
        <v>170</v>
      </c>
      <c r="F1927" s="31" t="s">
        <v>157</v>
      </c>
      <c r="G1927" s="33">
        <v>79</v>
      </c>
      <c r="I1927" s="35">
        <v>79</v>
      </c>
      <c r="J1927" s="67">
        <f t="shared" si="18"/>
        <v>0</v>
      </c>
    </row>
    <row r="1928" spans="1:10" s="31" customFormat="1" hidden="1" x14ac:dyDescent="0.35">
      <c r="A1928" s="31">
        <v>2017</v>
      </c>
      <c r="B1928" s="31" t="s">
        <v>84</v>
      </c>
      <c r="C1928" s="31" t="str">
        <f>VLOOKUP(B1928,lookup!A:C,3,FALSE)</f>
        <v>Metropolitan Fire Authorities</v>
      </c>
      <c r="D1928" s="31" t="str">
        <f>VLOOKUP(B1928,lookup!A:D,4,FALSE)</f>
        <v>E31000041</v>
      </c>
      <c r="E1928" s="31" t="s">
        <v>168</v>
      </c>
      <c r="F1928" s="31" t="s">
        <v>157</v>
      </c>
      <c r="G1928" s="33">
        <v>2</v>
      </c>
      <c r="I1928" s="35">
        <v>2</v>
      </c>
      <c r="J1928" s="67">
        <f t="shared" si="18"/>
        <v>0</v>
      </c>
    </row>
    <row r="1929" spans="1:10" s="31" customFormat="1" hidden="1" x14ac:dyDescent="0.35">
      <c r="A1929" s="31">
        <v>2017</v>
      </c>
      <c r="B1929" s="31" t="s">
        <v>84</v>
      </c>
      <c r="C1929" s="31" t="str">
        <f>VLOOKUP(B1929,lookup!A:C,3,FALSE)</f>
        <v>Metropolitan Fire Authorities</v>
      </c>
      <c r="D1929" s="31" t="str">
        <f>VLOOKUP(B1929,lookup!A:D,4,FALSE)</f>
        <v>E31000041</v>
      </c>
      <c r="E1929" s="31" t="s">
        <v>167</v>
      </c>
      <c r="F1929" s="31" t="s">
        <v>157</v>
      </c>
      <c r="G1929" s="33">
        <v>234</v>
      </c>
      <c r="I1929" s="35">
        <v>234</v>
      </c>
      <c r="J1929" s="67">
        <f t="shared" si="18"/>
        <v>0</v>
      </c>
    </row>
    <row r="1930" spans="1:10" s="31" customFormat="1" hidden="1" x14ac:dyDescent="0.35">
      <c r="A1930" s="31">
        <v>2017</v>
      </c>
      <c r="B1930" s="31" t="s">
        <v>84</v>
      </c>
      <c r="C1930" s="31" t="str">
        <f>VLOOKUP(B1930,lookup!A:C,3,FALSE)</f>
        <v>Metropolitan Fire Authorities</v>
      </c>
      <c r="D1930" s="31" t="str">
        <f>VLOOKUP(B1930,lookup!A:D,4,FALSE)</f>
        <v>E31000041</v>
      </c>
      <c r="E1930" s="31" t="s">
        <v>169</v>
      </c>
      <c r="F1930" s="31" t="s">
        <v>149</v>
      </c>
      <c r="G1930" s="33">
        <v>0</v>
      </c>
      <c r="I1930" s="35">
        <v>0</v>
      </c>
      <c r="J1930" s="67">
        <f t="shared" si="18"/>
        <v>0</v>
      </c>
    </row>
    <row r="1931" spans="1:10" s="31" customFormat="1" hidden="1" x14ac:dyDescent="0.35">
      <c r="A1931" s="31">
        <v>2017</v>
      </c>
      <c r="B1931" s="31" t="s">
        <v>84</v>
      </c>
      <c r="C1931" s="31" t="str">
        <f>VLOOKUP(B1931,lookup!A:C,3,FALSE)</f>
        <v>Metropolitan Fire Authorities</v>
      </c>
      <c r="D1931" s="31" t="str">
        <f>VLOOKUP(B1931,lookup!A:D,4,FALSE)</f>
        <v>E31000041</v>
      </c>
      <c r="E1931" s="31" t="s">
        <v>170</v>
      </c>
      <c r="F1931" s="31" t="s">
        <v>149</v>
      </c>
      <c r="G1931" s="33">
        <v>8</v>
      </c>
      <c r="I1931" s="35">
        <v>8</v>
      </c>
      <c r="J1931" s="67">
        <f t="shared" si="18"/>
        <v>0</v>
      </c>
    </row>
    <row r="1932" spans="1:10" s="31" customFormat="1" hidden="1" x14ac:dyDescent="0.35">
      <c r="A1932" s="31">
        <v>2017</v>
      </c>
      <c r="B1932" s="31" t="s">
        <v>84</v>
      </c>
      <c r="C1932" s="31" t="str">
        <f>VLOOKUP(B1932,lookup!A:C,3,FALSE)</f>
        <v>Metropolitan Fire Authorities</v>
      </c>
      <c r="D1932" s="31" t="str">
        <f>VLOOKUP(B1932,lookup!A:D,4,FALSE)</f>
        <v>E31000041</v>
      </c>
      <c r="E1932" s="31" t="s">
        <v>168</v>
      </c>
      <c r="F1932" s="31" t="s">
        <v>149</v>
      </c>
      <c r="G1932" s="33">
        <v>0</v>
      </c>
      <c r="I1932" s="35">
        <v>0</v>
      </c>
      <c r="J1932" s="67">
        <f t="shared" si="18"/>
        <v>0</v>
      </c>
    </row>
    <row r="1933" spans="1:10" s="31" customFormat="1" hidden="1" x14ac:dyDescent="0.35">
      <c r="A1933" s="31">
        <v>2017</v>
      </c>
      <c r="B1933" s="31" t="s">
        <v>84</v>
      </c>
      <c r="C1933" s="31" t="str">
        <f>VLOOKUP(B1933,lookup!A:C,3,FALSE)</f>
        <v>Metropolitan Fire Authorities</v>
      </c>
      <c r="D1933" s="31" t="str">
        <f>VLOOKUP(B1933,lookup!A:D,4,FALSE)</f>
        <v>E31000041</v>
      </c>
      <c r="E1933" s="31" t="s">
        <v>167</v>
      </c>
      <c r="F1933" s="31" t="s">
        <v>149</v>
      </c>
      <c r="G1933" s="33">
        <v>26</v>
      </c>
      <c r="I1933" s="35">
        <v>26</v>
      </c>
      <c r="J1933" s="67">
        <f t="shared" si="18"/>
        <v>0</v>
      </c>
    </row>
    <row r="1934" spans="1:10" s="31" customFormat="1" hidden="1" x14ac:dyDescent="0.35">
      <c r="A1934" s="31">
        <v>2017</v>
      </c>
      <c r="B1934" s="31" t="s">
        <v>84</v>
      </c>
      <c r="C1934" s="31" t="str">
        <f>VLOOKUP(B1934,lookup!A:C,3,FALSE)</f>
        <v>Metropolitan Fire Authorities</v>
      </c>
      <c r="D1934" s="31" t="str">
        <f>VLOOKUP(B1934,lookup!A:D,4,FALSE)</f>
        <v>E31000041</v>
      </c>
      <c r="E1934" s="31" t="s">
        <v>169</v>
      </c>
      <c r="F1934" s="31" t="s">
        <v>150</v>
      </c>
      <c r="G1934" s="33">
        <v>3</v>
      </c>
      <c r="I1934" s="35">
        <v>3</v>
      </c>
      <c r="J1934" s="67">
        <f t="shared" si="18"/>
        <v>0</v>
      </c>
    </row>
    <row r="1935" spans="1:10" s="31" customFormat="1" hidden="1" x14ac:dyDescent="0.35">
      <c r="A1935" s="31">
        <v>2017</v>
      </c>
      <c r="B1935" s="31" t="s">
        <v>84</v>
      </c>
      <c r="C1935" s="31" t="str">
        <f>VLOOKUP(B1935,lookup!A:C,3,FALSE)</f>
        <v>Metropolitan Fire Authorities</v>
      </c>
      <c r="D1935" s="31" t="str">
        <f>VLOOKUP(B1935,lookup!A:D,4,FALSE)</f>
        <v>E31000041</v>
      </c>
      <c r="E1935" s="31" t="s">
        <v>170</v>
      </c>
      <c r="F1935" s="31" t="s">
        <v>150</v>
      </c>
      <c r="G1935" s="33">
        <v>127</v>
      </c>
      <c r="I1935" s="35">
        <v>127</v>
      </c>
      <c r="J1935" s="67">
        <f t="shared" si="18"/>
        <v>0</v>
      </c>
    </row>
    <row r="1936" spans="1:10" s="31" customFormat="1" hidden="1" x14ac:dyDescent="0.35">
      <c r="A1936" s="31">
        <v>2017</v>
      </c>
      <c r="B1936" s="31" t="s">
        <v>84</v>
      </c>
      <c r="C1936" s="31" t="str">
        <f>VLOOKUP(B1936,lookup!A:C,3,FALSE)</f>
        <v>Metropolitan Fire Authorities</v>
      </c>
      <c r="D1936" s="31" t="str">
        <f>VLOOKUP(B1936,lookup!A:D,4,FALSE)</f>
        <v>E31000041</v>
      </c>
      <c r="E1936" s="31" t="s">
        <v>168</v>
      </c>
      <c r="F1936" s="31" t="s">
        <v>150</v>
      </c>
      <c r="G1936" s="33">
        <v>3</v>
      </c>
      <c r="I1936" s="35">
        <v>3</v>
      </c>
      <c r="J1936" s="67">
        <f t="shared" si="18"/>
        <v>0</v>
      </c>
    </row>
    <row r="1937" spans="1:10" s="31" customFormat="1" hidden="1" x14ac:dyDescent="0.35">
      <c r="A1937" s="31">
        <v>2017</v>
      </c>
      <c r="B1937" s="31" t="s">
        <v>84</v>
      </c>
      <c r="C1937" s="31" t="str">
        <f>VLOOKUP(B1937,lookup!A:C,3,FALSE)</f>
        <v>Metropolitan Fire Authorities</v>
      </c>
      <c r="D1937" s="31" t="str">
        <f>VLOOKUP(B1937,lookup!A:D,4,FALSE)</f>
        <v>E31000041</v>
      </c>
      <c r="E1937" s="31" t="s">
        <v>167</v>
      </c>
      <c r="F1937" s="31" t="s">
        <v>150</v>
      </c>
      <c r="G1937" s="33">
        <v>176</v>
      </c>
      <c r="I1937" s="35">
        <v>176</v>
      </c>
      <c r="J1937" s="67">
        <f t="shared" si="18"/>
        <v>0</v>
      </c>
    </row>
    <row r="1938" spans="1:10" s="31" customFormat="1" hidden="1" x14ac:dyDescent="0.35">
      <c r="A1938" s="31">
        <v>2017</v>
      </c>
      <c r="B1938" s="31" t="s">
        <v>87</v>
      </c>
      <c r="C1938" s="31" t="str">
        <f>VLOOKUP(B1938,lookup!A:C,3,FALSE)</f>
        <v>Non Metropolitan Fire Authorities</v>
      </c>
      <c r="D1938" s="31" t="str">
        <f>VLOOKUP(B1938,lookup!A:D,4,FALSE)</f>
        <v>E31000026</v>
      </c>
      <c r="E1938" s="31" t="s">
        <v>169</v>
      </c>
      <c r="F1938" s="31" t="s">
        <v>156</v>
      </c>
      <c r="G1938" s="33">
        <v>0</v>
      </c>
      <c r="I1938" s="35">
        <v>0</v>
      </c>
      <c r="J1938" s="67">
        <f t="shared" si="18"/>
        <v>0</v>
      </c>
    </row>
    <row r="1939" spans="1:10" s="31" customFormat="1" hidden="1" x14ac:dyDescent="0.35">
      <c r="A1939" s="31">
        <v>2017</v>
      </c>
      <c r="B1939" s="31" t="s">
        <v>87</v>
      </c>
      <c r="C1939" s="31" t="str">
        <f>VLOOKUP(B1939,lookup!A:C,3,FALSE)</f>
        <v>Non Metropolitan Fire Authorities</v>
      </c>
      <c r="D1939" s="31" t="str">
        <f>VLOOKUP(B1939,lookup!A:D,4,FALSE)</f>
        <v>E31000026</v>
      </c>
      <c r="E1939" s="31" t="s">
        <v>170</v>
      </c>
      <c r="F1939" s="31" t="s">
        <v>156</v>
      </c>
      <c r="G1939" s="33">
        <v>14</v>
      </c>
      <c r="I1939" s="35">
        <v>14</v>
      </c>
      <c r="J1939" s="67">
        <f t="shared" si="18"/>
        <v>0</v>
      </c>
    </row>
    <row r="1940" spans="1:10" s="31" customFormat="1" hidden="1" x14ac:dyDescent="0.35">
      <c r="A1940" s="31">
        <v>2017</v>
      </c>
      <c r="B1940" s="31" t="s">
        <v>87</v>
      </c>
      <c r="C1940" s="31" t="str">
        <f>VLOOKUP(B1940,lookup!A:C,3,FALSE)</f>
        <v>Non Metropolitan Fire Authorities</v>
      </c>
      <c r="D1940" s="31" t="str">
        <f>VLOOKUP(B1940,lookup!A:D,4,FALSE)</f>
        <v>E31000026</v>
      </c>
      <c r="E1940" s="31" t="s">
        <v>168</v>
      </c>
      <c r="F1940" s="31" t="s">
        <v>156</v>
      </c>
      <c r="G1940" s="33">
        <v>1</v>
      </c>
      <c r="I1940" s="35">
        <v>1</v>
      </c>
      <c r="J1940" s="67">
        <f t="shared" si="18"/>
        <v>0</v>
      </c>
    </row>
    <row r="1941" spans="1:10" s="31" customFormat="1" hidden="1" x14ac:dyDescent="0.35">
      <c r="A1941" s="31">
        <v>2017</v>
      </c>
      <c r="B1941" s="31" t="s">
        <v>87</v>
      </c>
      <c r="C1941" s="31" t="str">
        <f>VLOOKUP(B1941,lookup!A:C,3,FALSE)</f>
        <v>Non Metropolitan Fire Authorities</v>
      </c>
      <c r="D1941" s="31" t="str">
        <f>VLOOKUP(B1941,lookup!A:D,4,FALSE)</f>
        <v>E31000026</v>
      </c>
      <c r="E1941" s="31" t="s">
        <v>167</v>
      </c>
      <c r="F1941" s="31" t="s">
        <v>156</v>
      </c>
      <c r="G1941" s="33">
        <v>249</v>
      </c>
      <c r="I1941" s="35">
        <v>249</v>
      </c>
      <c r="J1941" s="67">
        <f t="shared" si="18"/>
        <v>0</v>
      </c>
    </row>
    <row r="1942" spans="1:10" s="31" customFormat="1" hidden="1" x14ac:dyDescent="0.35">
      <c r="A1942" s="31">
        <v>2017</v>
      </c>
      <c r="B1942" s="31" t="s">
        <v>87</v>
      </c>
      <c r="C1942" s="31" t="str">
        <f>VLOOKUP(B1942,lookup!A:C,3,FALSE)</f>
        <v>Non Metropolitan Fire Authorities</v>
      </c>
      <c r="D1942" s="31" t="str">
        <f>VLOOKUP(B1942,lookup!A:D,4,FALSE)</f>
        <v>E31000026</v>
      </c>
      <c r="E1942" s="31" t="s">
        <v>169</v>
      </c>
      <c r="F1942" s="31" t="s">
        <v>157</v>
      </c>
      <c r="G1942" s="33">
        <v>1</v>
      </c>
      <c r="I1942" s="35">
        <v>1</v>
      </c>
      <c r="J1942" s="67">
        <f t="shared" si="18"/>
        <v>0</v>
      </c>
    </row>
    <row r="1943" spans="1:10" s="31" customFormat="1" hidden="1" x14ac:dyDescent="0.35">
      <c r="A1943" s="31">
        <v>2017</v>
      </c>
      <c r="B1943" s="31" t="s">
        <v>87</v>
      </c>
      <c r="C1943" s="31" t="str">
        <f>VLOOKUP(B1943,lookup!A:C,3,FALSE)</f>
        <v>Non Metropolitan Fire Authorities</v>
      </c>
      <c r="D1943" s="31" t="str">
        <f>VLOOKUP(B1943,lookup!A:D,4,FALSE)</f>
        <v>E31000026</v>
      </c>
      <c r="E1943" s="31" t="s">
        <v>170</v>
      </c>
      <c r="F1943" s="31" t="s">
        <v>157</v>
      </c>
      <c r="G1943" s="33">
        <v>109</v>
      </c>
      <c r="I1943" s="35">
        <v>109</v>
      </c>
      <c r="J1943" s="67">
        <f t="shared" si="18"/>
        <v>0</v>
      </c>
    </row>
    <row r="1944" spans="1:10" s="31" customFormat="1" hidden="1" x14ac:dyDescent="0.35">
      <c r="A1944" s="31">
        <v>2017</v>
      </c>
      <c r="B1944" s="31" t="s">
        <v>87</v>
      </c>
      <c r="C1944" s="31" t="str">
        <f>VLOOKUP(B1944,lookup!A:C,3,FALSE)</f>
        <v>Non Metropolitan Fire Authorities</v>
      </c>
      <c r="D1944" s="31" t="str">
        <f>VLOOKUP(B1944,lookup!A:D,4,FALSE)</f>
        <v>E31000026</v>
      </c>
      <c r="E1944" s="31" t="s">
        <v>168</v>
      </c>
      <c r="F1944" s="31" t="s">
        <v>157</v>
      </c>
      <c r="G1944" s="33">
        <v>1</v>
      </c>
      <c r="I1944" s="35">
        <v>1</v>
      </c>
      <c r="J1944" s="67">
        <f t="shared" si="18"/>
        <v>0</v>
      </c>
    </row>
    <row r="1945" spans="1:10" s="31" customFormat="1" hidden="1" x14ac:dyDescent="0.35">
      <c r="A1945" s="31">
        <v>2017</v>
      </c>
      <c r="B1945" s="31" t="s">
        <v>87</v>
      </c>
      <c r="C1945" s="31" t="str">
        <f>VLOOKUP(B1945,lookup!A:C,3,FALSE)</f>
        <v>Non Metropolitan Fire Authorities</v>
      </c>
      <c r="D1945" s="31" t="str">
        <f>VLOOKUP(B1945,lookup!A:D,4,FALSE)</f>
        <v>E31000026</v>
      </c>
      <c r="E1945" s="31" t="s">
        <v>167</v>
      </c>
      <c r="F1945" s="31" t="s">
        <v>157</v>
      </c>
      <c r="G1945" s="33">
        <v>343</v>
      </c>
      <c r="I1945" s="35">
        <v>343</v>
      </c>
      <c r="J1945" s="67">
        <f t="shared" si="18"/>
        <v>0</v>
      </c>
    </row>
    <row r="1946" spans="1:10" s="31" customFormat="1" hidden="1" x14ac:dyDescent="0.35">
      <c r="A1946" s="31">
        <v>2017</v>
      </c>
      <c r="B1946" s="31" t="s">
        <v>87</v>
      </c>
      <c r="C1946" s="31" t="str">
        <f>VLOOKUP(B1946,lookup!A:C,3,FALSE)</f>
        <v>Non Metropolitan Fire Authorities</v>
      </c>
      <c r="D1946" s="31" t="str">
        <f>VLOOKUP(B1946,lookup!A:D,4,FALSE)</f>
        <v>E31000026</v>
      </c>
      <c r="E1946" s="31" t="s">
        <v>169</v>
      </c>
      <c r="F1946" s="31" t="s">
        <v>149</v>
      </c>
      <c r="G1946" s="33">
        <v>0</v>
      </c>
      <c r="I1946" s="35">
        <v>0</v>
      </c>
      <c r="J1946" s="67">
        <f t="shared" si="18"/>
        <v>0</v>
      </c>
    </row>
    <row r="1947" spans="1:10" s="31" customFormat="1" hidden="1" x14ac:dyDescent="0.35">
      <c r="A1947" s="31">
        <v>2017</v>
      </c>
      <c r="B1947" s="31" t="s">
        <v>87</v>
      </c>
      <c r="C1947" s="31" t="str">
        <f>VLOOKUP(B1947,lookup!A:C,3,FALSE)</f>
        <v>Non Metropolitan Fire Authorities</v>
      </c>
      <c r="D1947" s="31" t="str">
        <f>VLOOKUP(B1947,lookup!A:D,4,FALSE)</f>
        <v>E31000026</v>
      </c>
      <c r="E1947" s="31" t="s">
        <v>170</v>
      </c>
      <c r="F1947" s="31" t="s">
        <v>149</v>
      </c>
      <c r="G1947" s="33">
        <v>3</v>
      </c>
      <c r="I1947" s="35">
        <v>3</v>
      </c>
      <c r="J1947" s="67">
        <f t="shared" si="18"/>
        <v>0</v>
      </c>
    </row>
    <row r="1948" spans="1:10" s="31" customFormat="1" hidden="1" x14ac:dyDescent="0.35">
      <c r="A1948" s="31">
        <v>2017</v>
      </c>
      <c r="B1948" s="31" t="s">
        <v>87</v>
      </c>
      <c r="C1948" s="31" t="str">
        <f>VLOOKUP(B1948,lookup!A:C,3,FALSE)</f>
        <v>Non Metropolitan Fire Authorities</v>
      </c>
      <c r="D1948" s="31" t="str">
        <f>VLOOKUP(B1948,lookup!A:D,4,FALSE)</f>
        <v>E31000026</v>
      </c>
      <c r="E1948" s="31" t="s">
        <v>168</v>
      </c>
      <c r="F1948" s="31" t="s">
        <v>149</v>
      </c>
      <c r="G1948" s="33">
        <v>0</v>
      </c>
      <c r="I1948" s="35">
        <v>0</v>
      </c>
      <c r="J1948" s="67">
        <f t="shared" si="18"/>
        <v>0</v>
      </c>
    </row>
    <row r="1949" spans="1:10" s="31" customFormat="1" hidden="1" x14ac:dyDescent="0.35">
      <c r="A1949" s="31">
        <v>2017</v>
      </c>
      <c r="B1949" s="31" t="s">
        <v>87</v>
      </c>
      <c r="C1949" s="31" t="str">
        <f>VLOOKUP(B1949,lookup!A:C,3,FALSE)</f>
        <v>Non Metropolitan Fire Authorities</v>
      </c>
      <c r="D1949" s="31" t="str">
        <f>VLOOKUP(B1949,lookup!A:D,4,FALSE)</f>
        <v>E31000026</v>
      </c>
      <c r="E1949" s="31" t="s">
        <v>167</v>
      </c>
      <c r="F1949" s="31" t="s">
        <v>149</v>
      </c>
      <c r="G1949" s="33">
        <v>20</v>
      </c>
      <c r="I1949" s="35">
        <v>20</v>
      </c>
      <c r="J1949" s="67">
        <f t="shared" si="18"/>
        <v>0</v>
      </c>
    </row>
    <row r="1950" spans="1:10" s="31" customFormat="1" hidden="1" x14ac:dyDescent="0.35">
      <c r="A1950" s="31">
        <v>2017</v>
      </c>
      <c r="B1950" s="31" t="s">
        <v>87</v>
      </c>
      <c r="C1950" s="31" t="str">
        <f>VLOOKUP(B1950,lookup!A:C,3,FALSE)</f>
        <v>Non Metropolitan Fire Authorities</v>
      </c>
      <c r="D1950" s="31" t="str">
        <f>VLOOKUP(B1950,lookup!A:D,4,FALSE)</f>
        <v>E31000026</v>
      </c>
      <c r="E1950" s="31" t="s">
        <v>169</v>
      </c>
      <c r="F1950" s="31" t="s">
        <v>150</v>
      </c>
      <c r="G1950" s="33">
        <v>0</v>
      </c>
      <c r="I1950" s="35">
        <v>0</v>
      </c>
      <c r="J1950" s="67">
        <f t="shared" si="18"/>
        <v>0</v>
      </c>
    </row>
    <row r="1951" spans="1:10" s="31" customFormat="1" hidden="1" x14ac:dyDescent="0.35">
      <c r="A1951" s="31">
        <v>2017</v>
      </c>
      <c r="B1951" s="31" t="s">
        <v>87</v>
      </c>
      <c r="C1951" s="31" t="str">
        <f>VLOOKUP(B1951,lookup!A:C,3,FALSE)</f>
        <v>Non Metropolitan Fire Authorities</v>
      </c>
      <c r="D1951" s="31" t="str">
        <f>VLOOKUP(B1951,lookup!A:D,4,FALSE)</f>
        <v>E31000026</v>
      </c>
      <c r="E1951" s="31" t="s">
        <v>170</v>
      </c>
      <c r="F1951" s="31" t="s">
        <v>150</v>
      </c>
      <c r="G1951" s="33">
        <v>3</v>
      </c>
      <c r="I1951" s="35">
        <v>3</v>
      </c>
      <c r="J1951" s="67">
        <f t="shared" si="18"/>
        <v>0</v>
      </c>
    </row>
    <row r="1952" spans="1:10" s="31" customFormat="1" hidden="1" x14ac:dyDescent="0.35">
      <c r="A1952" s="31">
        <v>2017</v>
      </c>
      <c r="B1952" s="31" t="s">
        <v>87</v>
      </c>
      <c r="C1952" s="31" t="str">
        <f>VLOOKUP(B1952,lookup!A:C,3,FALSE)</f>
        <v>Non Metropolitan Fire Authorities</v>
      </c>
      <c r="D1952" s="31" t="str">
        <f>VLOOKUP(B1952,lookup!A:D,4,FALSE)</f>
        <v>E31000026</v>
      </c>
      <c r="E1952" s="31" t="s">
        <v>168</v>
      </c>
      <c r="F1952" s="31" t="s">
        <v>150</v>
      </c>
      <c r="G1952" s="33">
        <v>0</v>
      </c>
      <c r="I1952" s="35">
        <v>0</v>
      </c>
      <c r="J1952" s="67">
        <f t="shared" si="18"/>
        <v>0</v>
      </c>
    </row>
    <row r="1953" spans="1:10" s="31" customFormat="1" hidden="1" x14ac:dyDescent="0.35">
      <c r="A1953" s="31">
        <v>2017</v>
      </c>
      <c r="B1953" s="31" t="s">
        <v>87</v>
      </c>
      <c r="C1953" s="31" t="str">
        <f>VLOOKUP(B1953,lookup!A:C,3,FALSE)</f>
        <v>Non Metropolitan Fire Authorities</v>
      </c>
      <c r="D1953" s="31" t="str">
        <f>VLOOKUP(B1953,lookup!A:D,4,FALSE)</f>
        <v>E31000026</v>
      </c>
      <c r="E1953" s="31" t="s">
        <v>167</v>
      </c>
      <c r="F1953" s="31" t="s">
        <v>150</v>
      </c>
      <c r="G1953" s="33">
        <v>78</v>
      </c>
      <c r="I1953" s="35">
        <v>78</v>
      </c>
      <c r="J1953" s="67">
        <f t="shared" si="18"/>
        <v>0</v>
      </c>
    </row>
    <row r="1954" spans="1:10" s="31" customFormat="1" hidden="1" x14ac:dyDescent="0.35">
      <c r="A1954" s="31">
        <v>2017</v>
      </c>
      <c r="B1954" s="31" t="s">
        <v>90</v>
      </c>
      <c r="C1954" s="31" t="str">
        <f>VLOOKUP(B1954,lookup!A:C,3,FALSE)</f>
        <v>Non Metropolitan Fire Authorities</v>
      </c>
      <c r="D1954" s="31" t="str">
        <f>VLOOKUP(B1954,lookup!A:D,4,FALSE)</f>
        <v>E31000027</v>
      </c>
      <c r="E1954" s="31" t="s">
        <v>169</v>
      </c>
      <c r="F1954" s="31" t="s">
        <v>156</v>
      </c>
      <c r="G1954" s="33">
        <v>1</v>
      </c>
      <c r="I1954" s="35">
        <v>1</v>
      </c>
      <c r="J1954" s="67">
        <f t="shared" si="18"/>
        <v>0</v>
      </c>
    </row>
    <row r="1955" spans="1:10" s="31" customFormat="1" hidden="1" x14ac:dyDescent="0.35">
      <c r="A1955" s="31">
        <v>2017</v>
      </c>
      <c r="B1955" s="31" t="s">
        <v>90</v>
      </c>
      <c r="C1955" s="31" t="str">
        <f>VLOOKUP(B1955,lookup!A:C,3,FALSE)</f>
        <v>Non Metropolitan Fire Authorities</v>
      </c>
      <c r="D1955" s="31" t="str">
        <f>VLOOKUP(B1955,lookup!A:D,4,FALSE)</f>
        <v>E31000027</v>
      </c>
      <c r="E1955" s="31" t="s">
        <v>170</v>
      </c>
      <c r="F1955" s="31" t="s">
        <v>156</v>
      </c>
      <c r="G1955" s="33">
        <v>125</v>
      </c>
      <c r="I1955" s="35">
        <v>125</v>
      </c>
      <c r="J1955" s="67">
        <f t="shared" ref="J1955:J2018" si="19">I1955-G1955</f>
        <v>0</v>
      </c>
    </row>
    <row r="1956" spans="1:10" s="31" customFormat="1" hidden="1" x14ac:dyDescent="0.35">
      <c r="A1956" s="31">
        <v>2017</v>
      </c>
      <c r="B1956" s="31" t="s">
        <v>90</v>
      </c>
      <c r="C1956" s="31" t="str">
        <f>VLOOKUP(B1956,lookup!A:C,3,FALSE)</f>
        <v>Non Metropolitan Fire Authorities</v>
      </c>
      <c r="D1956" s="31" t="str">
        <f>VLOOKUP(B1956,lookup!A:D,4,FALSE)</f>
        <v>E31000027</v>
      </c>
      <c r="E1956" s="31" t="s">
        <v>168</v>
      </c>
      <c r="F1956" s="31" t="s">
        <v>156</v>
      </c>
      <c r="G1956" s="33">
        <v>0</v>
      </c>
      <c r="I1956" s="35">
        <v>0</v>
      </c>
      <c r="J1956" s="67">
        <f t="shared" si="19"/>
        <v>0</v>
      </c>
    </row>
    <row r="1957" spans="1:10" s="31" customFormat="1" hidden="1" x14ac:dyDescent="0.35">
      <c r="A1957" s="31">
        <v>2017</v>
      </c>
      <c r="B1957" s="31" t="s">
        <v>90</v>
      </c>
      <c r="C1957" s="31" t="str">
        <f>VLOOKUP(B1957,lookup!A:C,3,FALSE)</f>
        <v>Non Metropolitan Fire Authorities</v>
      </c>
      <c r="D1957" s="31" t="str">
        <f>VLOOKUP(B1957,lookup!A:D,4,FALSE)</f>
        <v>E31000027</v>
      </c>
      <c r="E1957" s="31" t="s">
        <v>167</v>
      </c>
      <c r="F1957" s="31" t="s">
        <v>156</v>
      </c>
      <c r="G1957" s="33">
        <v>175</v>
      </c>
      <c r="I1957" s="35">
        <v>175</v>
      </c>
      <c r="J1957" s="67">
        <f t="shared" si="19"/>
        <v>0</v>
      </c>
    </row>
    <row r="1958" spans="1:10" s="31" customFormat="1" hidden="1" x14ac:dyDescent="0.35">
      <c r="A1958" s="31">
        <v>2017</v>
      </c>
      <c r="B1958" s="31" t="s">
        <v>90</v>
      </c>
      <c r="C1958" s="31" t="str">
        <f>VLOOKUP(B1958,lookup!A:C,3,FALSE)</f>
        <v>Non Metropolitan Fire Authorities</v>
      </c>
      <c r="D1958" s="31" t="str">
        <f>VLOOKUP(B1958,lookup!A:D,4,FALSE)</f>
        <v>E31000027</v>
      </c>
      <c r="E1958" s="31" t="s">
        <v>169</v>
      </c>
      <c r="F1958" s="31" t="s">
        <v>157</v>
      </c>
      <c r="G1958" s="33">
        <v>3</v>
      </c>
      <c r="I1958" s="35">
        <v>3</v>
      </c>
      <c r="J1958" s="67">
        <f t="shared" si="19"/>
        <v>0</v>
      </c>
    </row>
    <row r="1959" spans="1:10" s="31" customFormat="1" hidden="1" x14ac:dyDescent="0.35">
      <c r="A1959" s="31">
        <v>2017</v>
      </c>
      <c r="B1959" s="31" t="s">
        <v>90</v>
      </c>
      <c r="C1959" s="31" t="str">
        <f>VLOOKUP(B1959,lookup!A:C,3,FALSE)</f>
        <v>Non Metropolitan Fire Authorities</v>
      </c>
      <c r="D1959" s="31" t="str">
        <f>VLOOKUP(B1959,lookup!A:D,4,FALSE)</f>
        <v>E31000027</v>
      </c>
      <c r="E1959" s="31" t="s">
        <v>170</v>
      </c>
      <c r="F1959" s="31" t="s">
        <v>157</v>
      </c>
      <c r="G1959" s="33">
        <v>201</v>
      </c>
      <c r="I1959" s="35">
        <v>201</v>
      </c>
      <c r="J1959" s="67">
        <f t="shared" si="19"/>
        <v>0</v>
      </c>
    </row>
    <row r="1960" spans="1:10" s="31" customFormat="1" hidden="1" x14ac:dyDescent="0.35">
      <c r="A1960" s="31">
        <v>2017</v>
      </c>
      <c r="B1960" s="31" t="s">
        <v>90</v>
      </c>
      <c r="C1960" s="31" t="str">
        <f>VLOOKUP(B1960,lookup!A:C,3,FALSE)</f>
        <v>Non Metropolitan Fire Authorities</v>
      </c>
      <c r="D1960" s="31" t="str">
        <f>VLOOKUP(B1960,lookup!A:D,4,FALSE)</f>
        <v>E31000027</v>
      </c>
      <c r="E1960" s="31" t="s">
        <v>168</v>
      </c>
      <c r="F1960" s="31" t="s">
        <v>157</v>
      </c>
      <c r="G1960" s="33">
        <v>2</v>
      </c>
      <c r="I1960" s="35">
        <v>2</v>
      </c>
      <c r="J1960" s="67">
        <f t="shared" si="19"/>
        <v>0</v>
      </c>
    </row>
    <row r="1961" spans="1:10" s="31" customFormat="1" hidden="1" x14ac:dyDescent="0.35">
      <c r="A1961" s="31">
        <v>2017</v>
      </c>
      <c r="B1961" s="31" t="s">
        <v>90</v>
      </c>
      <c r="C1961" s="31" t="str">
        <f>VLOOKUP(B1961,lookup!A:C,3,FALSE)</f>
        <v>Non Metropolitan Fire Authorities</v>
      </c>
      <c r="D1961" s="31" t="str">
        <f>VLOOKUP(B1961,lookup!A:D,4,FALSE)</f>
        <v>E31000027</v>
      </c>
      <c r="E1961" s="31" t="s">
        <v>167</v>
      </c>
      <c r="F1961" s="31" t="s">
        <v>157</v>
      </c>
      <c r="G1961" s="33">
        <v>152</v>
      </c>
      <c r="I1961" s="35">
        <v>152</v>
      </c>
      <c r="J1961" s="67">
        <f t="shared" si="19"/>
        <v>0</v>
      </c>
    </row>
    <row r="1962" spans="1:10" s="31" customFormat="1" hidden="1" x14ac:dyDescent="0.35">
      <c r="A1962" s="31">
        <v>2017</v>
      </c>
      <c r="B1962" s="31" t="s">
        <v>90</v>
      </c>
      <c r="C1962" s="31" t="str">
        <f>VLOOKUP(B1962,lookup!A:C,3,FALSE)</f>
        <v>Non Metropolitan Fire Authorities</v>
      </c>
      <c r="D1962" s="31" t="str">
        <f>VLOOKUP(B1962,lookup!A:D,4,FALSE)</f>
        <v>E31000027</v>
      </c>
      <c r="E1962" s="31" t="s">
        <v>169</v>
      </c>
      <c r="F1962" s="31" t="s">
        <v>149</v>
      </c>
      <c r="G1962" s="33">
        <v>2</v>
      </c>
      <c r="I1962" s="35">
        <v>2</v>
      </c>
      <c r="J1962" s="67">
        <f t="shared" si="19"/>
        <v>0</v>
      </c>
    </row>
    <row r="1963" spans="1:10" s="31" customFormat="1" hidden="1" x14ac:dyDescent="0.35">
      <c r="A1963" s="31">
        <v>2017</v>
      </c>
      <c r="B1963" s="31" t="s">
        <v>90</v>
      </c>
      <c r="C1963" s="31" t="str">
        <f>VLOOKUP(B1963,lookup!A:C,3,FALSE)</f>
        <v>Non Metropolitan Fire Authorities</v>
      </c>
      <c r="D1963" s="31" t="str">
        <f>VLOOKUP(B1963,lookup!A:D,4,FALSE)</f>
        <v>E31000027</v>
      </c>
      <c r="E1963" s="31" t="s">
        <v>170</v>
      </c>
      <c r="F1963" s="31" t="s">
        <v>149</v>
      </c>
      <c r="G1963" s="33">
        <v>12</v>
      </c>
      <c r="I1963" s="35">
        <v>12</v>
      </c>
      <c r="J1963" s="67">
        <f t="shared" si="19"/>
        <v>0</v>
      </c>
    </row>
    <row r="1964" spans="1:10" s="31" customFormat="1" hidden="1" x14ac:dyDescent="0.35">
      <c r="A1964" s="31">
        <v>2017</v>
      </c>
      <c r="B1964" s="31" t="s">
        <v>90</v>
      </c>
      <c r="C1964" s="31" t="str">
        <f>VLOOKUP(B1964,lookup!A:C,3,FALSE)</f>
        <v>Non Metropolitan Fire Authorities</v>
      </c>
      <c r="D1964" s="31" t="str">
        <f>VLOOKUP(B1964,lookup!A:D,4,FALSE)</f>
        <v>E31000027</v>
      </c>
      <c r="E1964" s="31" t="s">
        <v>168</v>
      </c>
      <c r="F1964" s="31" t="s">
        <v>149</v>
      </c>
      <c r="G1964" s="33">
        <v>0</v>
      </c>
      <c r="I1964" s="35">
        <v>0</v>
      </c>
      <c r="J1964" s="67">
        <f t="shared" si="19"/>
        <v>0</v>
      </c>
    </row>
    <row r="1965" spans="1:10" s="31" customFormat="1" hidden="1" x14ac:dyDescent="0.35">
      <c r="A1965" s="31">
        <v>2017</v>
      </c>
      <c r="B1965" s="31" t="s">
        <v>90</v>
      </c>
      <c r="C1965" s="31" t="str">
        <f>VLOOKUP(B1965,lookup!A:C,3,FALSE)</f>
        <v>Non Metropolitan Fire Authorities</v>
      </c>
      <c r="D1965" s="31" t="str">
        <f>VLOOKUP(B1965,lookup!A:D,4,FALSE)</f>
        <v>E31000027</v>
      </c>
      <c r="E1965" s="31" t="s">
        <v>167</v>
      </c>
      <c r="F1965" s="31" t="s">
        <v>149</v>
      </c>
      <c r="G1965" s="33">
        <v>2</v>
      </c>
      <c r="I1965" s="35">
        <v>2</v>
      </c>
      <c r="J1965" s="67">
        <f t="shared" si="19"/>
        <v>0</v>
      </c>
    </row>
    <row r="1966" spans="1:10" s="31" customFormat="1" hidden="1" x14ac:dyDescent="0.35">
      <c r="A1966" s="31">
        <v>2017</v>
      </c>
      <c r="B1966" s="31" t="s">
        <v>90</v>
      </c>
      <c r="C1966" s="31" t="str">
        <f>VLOOKUP(B1966,lookup!A:C,3,FALSE)</f>
        <v>Non Metropolitan Fire Authorities</v>
      </c>
      <c r="D1966" s="31" t="str">
        <f>VLOOKUP(B1966,lookup!A:D,4,FALSE)</f>
        <v>E31000027</v>
      </c>
      <c r="E1966" s="31" t="s">
        <v>169</v>
      </c>
      <c r="F1966" s="31" t="s">
        <v>150</v>
      </c>
      <c r="G1966" s="33">
        <v>1</v>
      </c>
      <c r="I1966" s="35">
        <v>1</v>
      </c>
      <c r="J1966" s="67">
        <f t="shared" si="19"/>
        <v>0</v>
      </c>
    </row>
    <row r="1967" spans="1:10" s="31" customFormat="1" hidden="1" x14ac:dyDescent="0.35">
      <c r="A1967" s="31">
        <v>2017</v>
      </c>
      <c r="B1967" s="31" t="s">
        <v>90</v>
      </c>
      <c r="C1967" s="31" t="str">
        <f>VLOOKUP(B1967,lookup!A:C,3,FALSE)</f>
        <v>Non Metropolitan Fire Authorities</v>
      </c>
      <c r="D1967" s="31" t="str">
        <f>VLOOKUP(B1967,lookup!A:D,4,FALSE)</f>
        <v>E31000027</v>
      </c>
      <c r="E1967" s="31" t="s">
        <v>170</v>
      </c>
      <c r="F1967" s="31" t="s">
        <v>150</v>
      </c>
      <c r="G1967" s="33">
        <v>80</v>
      </c>
      <c r="I1967" s="35">
        <v>80</v>
      </c>
      <c r="J1967" s="67">
        <f t="shared" si="19"/>
        <v>0</v>
      </c>
    </row>
    <row r="1968" spans="1:10" s="31" customFormat="1" hidden="1" x14ac:dyDescent="0.35">
      <c r="A1968" s="31">
        <v>2017</v>
      </c>
      <c r="B1968" s="31" t="s">
        <v>90</v>
      </c>
      <c r="C1968" s="31" t="str">
        <f>VLOOKUP(B1968,lookup!A:C,3,FALSE)</f>
        <v>Non Metropolitan Fire Authorities</v>
      </c>
      <c r="D1968" s="31" t="str">
        <f>VLOOKUP(B1968,lookup!A:D,4,FALSE)</f>
        <v>E31000027</v>
      </c>
      <c r="E1968" s="31" t="s">
        <v>168</v>
      </c>
      <c r="F1968" s="31" t="s">
        <v>150</v>
      </c>
      <c r="G1968" s="33">
        <v>0</v>
      </c>
      <c r="I1968" s="35">
        <v>0</v>
      </c>
      <c r="J1968" s="67">
        <f t="shared" si="19"/>
        <v>0</v>
      </c>
    </row>
    <row r="1969" spans="1:10" s="31" customFormat="1" hidden="1" x14ac:dyDescent="0.35">
      <c r="A1969" s="31">
        <v>2017</v>
      </c>
      <c r="B1969" s="31" t="s">
        <v>90</v>
      </c>
      <c r="C1969" s="31" t="str">
        <f>VLOOKUP(B1969,lookup!A:C,3,FALSE)</f>
        <v>Non Metropolitan Fire Authorities</v>
      </c>
      <c r="D1969" s="31" t="str">
        <f>VLOOKUP(B1969,lookup!A:D,4,FALSE)</f>
        <v>E31000027</v>
      </c>
      <c r="E1969" s="31" t="s">
        <v>167</v>
      </c>
      <c r="F1969" s="31" t="s">
        <v>150</v>
      </c>
      <c r="G1969" s="33">
        <v>16</v>
      </c>
      <c r="I1969" s="35">
        <v>16</v>
      </c>
      <c r="J1969" s="67">
        <f t="shared" si="19"/>
        <v>0</v>
      </c>
    </row>
    <row r="1970" spans="1:10" s="31" customFormat="1" hidden="1" x14ac:dyDescent="0.35">
      <c r="A1970" s="31">
        <v>2017</v>
      </c>
      <c r="B1970" s="31" t="s">
        <v>93</v>
      </c>
      <c r="C1970" s="31" t="str">
        <f>VLOOKUP(B1970,lookup!A:C,3,FALSE)</f>
        <v>Non Metropolitan Fire Authorities</v>
      </c>
      <c r="D1970" s="31" t="str">
        <f>VLOOKUP(B1970,lookup!A:D,4,FALSE)</f>
        <v>E31000028</v>
      </c>
      <c r="E1970" s="31" t="s">
        <v>169</v>
      </c>
      <c r="F1970" s="31" t="s">
        <v>156</v>
      </c>
      <c r="G1970" s="33">
        <v>0</v>
      </c>
      <c r="I1970" s="35">
        <v>0</v>
      </c>
      <c r="J1970" s="67">
        <f t="shared" si="19"/>
        <v>0</v>
      </c>
    </row>
    <row r="1971" spans="1:10" s="31" customFormat="1" hidden="1" x14ac:dyDescent="0.35">
      <c r="A1971" s="31">
        <v>2017</v>
      </c>
      <c r="B1971" s="31" t="s">
        <v>93</v>
      </c>
      <c r="C1971" s="31" t="str">
        <f>VLOOKUP(B1971,lookup!A:C,3,FALSE)</f>
        <v>Non Metropolitan Fire Authorities</v>
      </c>
      <c r="D1971" s="31" t="str">
        <f>VLOOKUP(B1971,lookup!A:D,4,FALSE)</f>
        <v>E31000028</v>
      </c>
      <c r="E1971" s="31" t="s">
        <v>170</v>
      </c>
      <c r="F1971" s="31" t="s">
        <v>156</v>
      </c>
      <c r="G1971" s="33">
        <v>83</v>
      </c>
      <c r="I1971" s="35">
        <v>83</v>
      </c>
      <c r="J1971" s="67">
        <f t="shared" si="19"/>
        <v>0</v>
      </c>
    </row>
    <row r="1972" spans="1:10" s="31" customFormat="1" hidden="1" x14ac:dyDescent="0.35">
      <c r="A1972" s="31">
        <v>2017</v>
      </c>
      <c r="B1972" s="31" t="s">
        <v>93</v>
      </c>
      <c r="C1972" s="31" t="str">
        <f>VLOOKUP(B1972,lookup!A:C,3,FALSE)</f>
        <v>Non Metropolitan Fire Authorities</v>
      </c>
      <c r="D1972" s="31" t="str">
        <f>VLOOKUP(B1972,lookup!A:D,4,FALSE)</f>
        <v>E31000028</v>
      </c>
      <c r="E1972" s="31" t="s">
        <v>168</v>
      </c>
      <c r="F1972" s="31" t="s">
        <v>156</v>
      </c>
      <c r="G1972" s="33">
        <v>1</v>
      </c>
      <c r="I1972" s="35">
        <v>1</v>
      </c>
      <c r="J1972" s="67">
        <f t="shared" si="19"/>
        <v>0</v>
      </c>
    </row>
    <row r="1973" spans="1:10" s="31" customFormat="1" hidden="1" x14ac:dyDescent="0.35">
      <c r="A1973" s="31">
        <v>2017</v>
      </c>
      <c r="B1973" s="31" t="s">
        <v>93</v>
      </c>
      <c r="C1973" s="31" t="str">
        <f>VLOOKUP(B1973,lookup!A:C,3,FALSE)</f>
        <v>Non Metropolitan Fire Authorities</v>
      </c>
      <c r="D1973" s="31" t="str">
        <f>VLOOKUP(B1973,lookup!A:D,4,FALSE)</f>
        <v>E31000028</v>
      </c>
      <c r="E1973" s="31" t="s">
        <v>167</v>
      </c>
      <c r="F1973" s="31" t="s">
        <v>156</v>
      </c>
      <c r="G1973" s="33">
        <v>166</v>
      </c>
      <c r="I1973" s="35">
        <v>166</v>
      </c>
      <c r="J1973" s="67">
        <f t="shared" si="19"/>
        <v>0</v>
      </c>
    </row>
    <row r="1974" spans="1:10" s="31" customFormat="1" hidden="1" x14ac:dyDescent="0.35">
      <c r="A1974" s="31">
        <v>2017</v>
      </c>
      <c r="B1974" s="31" t="s">
        <v>93</v>
      </c>
      <c r="C1974" s="31" t="str">
        <f>VLOOKUP(B1974,lookup!A:C,3,FALSE)</f>
        <v>Non Metropolitan Fire Authorities</v>
      </c>
      <c r="D1974" s="31" t="str">
        <f>VLOOKUP(B1974,lookup!A:D,4,FALSE)</f>
        <v>E31000028</v>
      </c>
      <c r="E1974" s="31" t="s">
        <v>169</v>
      </c>
      <c r="F1974" s="31" t="s">
        <v>157</v>
      </c>
      <c r="G1974" s="33">
        <v>0</v>
      </c>
      <c r="I1974" s="35">
        <v>0</v>
      </c>
      <c r="J1974" s="67">
        <f t="shared" si="19"/>
        <v>0</v>
      </c>
    </row>
    <row r="1975" spans="1:10" s="31" customFormat="1" hidden="1" x14ac:dyDescent="0.35">
      <c r="A1975" s="31">
        <v>2017</v>
      </c>
      <c r="B1975" s="31" t="s">
        <v>93</v>
      </c>
      <c r="C1975" s="31" t="str">
        <f>VLOOKUP(B1975,lookup!A:C,3,FALSE)</f>
        <v>Non Metropolitan Fire Authorities</v>
      </c>
      <c r="D1975" s="31" t="str">
        <f>VLOOKUP(B1975,lookup!A:D,4,FALSE)</f>
        <v>E31000028</v>
      </c>
      <c r="E1975" s="31" t="s">
        <v>170</v>
      </c>
      <c r="F1975" s="31" t="s">
        <v>157</v>
      </c>
      <c r="G1975" s="33">
        <v>39</v>
      </c>
      <c r="I1975" s="35">
        <v>39</v>
      </c>
      <c r="J1975" s="67">
        <f t="shared" si="19"/>
        <v>0</v>
      </c>
    </row>
    <row r="1976" spans="1:10" s="31" customFormat="1" hidden="1" x14ac:dyDescent="0.35">
      <c r="A1976" s="31">
        <v>2017</v>
      </c>
      <c r="B1976" s="31" t="s">
        <v>93</v>
      </c>
      <c r="C1976" s="31" t="str">
        <f>VLOOKUP(B1976,lookup!A:C,3,FALSE)</f>
        <v>Non Metropolitan Fire Authorities</v>
      </c>
      <c r="D1976" s="31" t="str">
        <f>VLOOKUP(B1976,lookup!A:D,4,FALSE)</f>
        <v>E31000028</v>
      </c>
      <c r="E1976" s="31" t="s">
        <v>168</v>
      </c>
      <c r="F1976" s="31" t="s">
        <v>157</v>
      </c>
      <c r="G1976" s="33">
        <v>0</v>
      </c>
      <c r="I1976" s="35">
        <v>0</v>
      </c>
      <c r="J1976" s="67">
        <f t="shared" si="19"/>
        <v>0</v>
      </c>
    </row>
    <row r="1977" spans="1:10" s="31" customFormat="1" hidden="1" x14ac:dyDescent="0.35">
      <c r="A1977" s="31">
        <v>2017</v>
      </c>
      <c r="B1977" s="31" t="s">
        <v>93</v>
      </c>
      <c r="C1977" s="31" t="str">
        <f>VLOOKUP(B1977,lookup!A:C,3,FALSE)</f>
        <v>Non Metropolitan Fire Authorities</v>
      </c>
      <c r="D1977" s="31" t="str">
        <f>VLOOKUP(B1977,lookup!A:D,4,FALSE)</f>
        <v>E31000028</v>
      </c>
      <c r="E1977" s="31" t="s">
        <v>167</v>
      </c>
      <c r="F1977" s="31" t="s">
        <v>157</v>
      </c>
      <c r="G1977" s="33">
        <v>170</v>
      </c>
      <c r="I1977" s="35">
        <v>170</v>
      </c>
      <c r="J1977" s="67">
        <f t="shared" si="19"/>
        <v>0</v>
      </c>
    </row>
    <row r="1978" spans="1:10" s="31" customFormat="1" hidden="1" x14ac:dyDescent="0.35">
      <c r="A1978" s="31">
        <v>2017</v>
      </c>
      <c r="B1978" s="31" t="s">
        <v>93</v>
      </c>
      <c r="C1978" s="31" t="str">
        <f>VLOOKUP(B1978,lookup!A:C,3,FALSE)</f>
        <v>Non Metropolitan Fire Authorities</v>
      </c>
      <c r="D1978" s="31" t="str">
        <f>VLOOKUP(B1978,lookup!A:D,4,FALSE)</f>
        <v>E31000028</v>
      </c>
      <c r="E1978" s="31" t="s">
        <v>169</v>
      </c>
      <c r="F1978" s="31" t="s">
        <v>149</v>
      </c>
      <c r="G1978" s="33">
        <v>0</v>
      </c>
      <c r="I1978" s="35">
        <v>0</v>
      </c>
      <c r="J1978" s="67">
        <f t="shared" si="19"/>
        <v>0</v>
      </c>
    </row>
    <row r="1979" spans="1:10" s="31" customFormat="1" hidden="1" x14ac:dyDescent="0.35">
      <c r="A1979" s="31">
        <v>2017</v>
      </c>
      <c r="B1979" s="31" t="s">
        <v>93</v>
      </c>
      <c r="C1979" s="31" t="str">
        <f>VLOOKUP(B1979,lookup!A:C,3,FALSE)</f>
        <v>Non Metropolitan Fire Authorities</v>
      </c>
      <c r="D1979" s="31" t="str">
        <f>VLOOKUP(B1979,lookup!A:D,4,FALSE)</f>
        <v>E31000028</v>
      </c>
      <c r="E1979" s="31" t="s">
        <v>170</v>
      </c>
      <c r="F1979" s="31" t="s">
        <v>149</v>
      </c>
      <c r="G1979" s="33">
        <v>5</v>
      </c>
      <c r="I1979" s="35">
        <v>5</v>
      </c>
      <c r="J1979" s="67">
        <f t="shared" si="19"/>
        <v>0</v>
      </c>
    </row>
    <row r="1980" spans="1:10" s="31" customFormat="1" hidden="1" x14ac:dyDescent="0.35">
      <c r="A1980" s="31">
        <v>2017</v>
      </c>
      <c r="B1980" s="31" t="s">
        <v>93</v>
      </c>
      <c r="C1980" s="31" t="str">
        <f>VLOOKUP(B1980,lookup!A:C,3,FALSE)</f>
        <v>Non Metropolitan Fire Authorities</v>
      </c>
      <c r="D1980" s="31" t="str">
        <f>VLOOKUP(B1980,lookup!A:D,4,FALSE)</f>
        <v>E31000028</v>
      </c>
      <c r="E1980" s="31" t="s">
        <v>168</v>
      </c>
      <c r="F1980" s="31" t="s">
        <v>149</v>
      </c>
      <c r="G1980" s="33">
        <v>0</v>
      </c>
      <c r="I1980" s="35">
        <v>0</v>
      </c>
      <c r="J1980" s="67">
        <f t="shared" si="19"/>
        <v>0</v>
      </c>
    </row>
    <row r="1981" spans="1:10" s="31" customFormat="1" hidden="1" x14ac:dyDescent="0.35">
      <c r="A1981" s="31">
        <v>2017</v>
      </c>
      <c r="B1981" s="31" t="s">
        <v>93</v>
      </c>
      <c r="C1981" s="31" t="str">
        <f>VLOOKUP(B1981,lookup!A:C,3,FALSE)</f>
        <v>Non Metropolitan Fire Authorities</v>
      </c>
      <c r="D1981" s="31" t="str">
        <f>VLOOKUP(B1981,lookup!A:D,4,FALSE)</f>
        <v>E31000028</v>
      </c>
      <c r="E1981" s="31" t="s">
        <v>167</v>
      </c>
      <c r="F1981" s="31" t="s">
        <v>149</v>
      </c>
      <c r="G1981" s="33">
        <v>13</v>
      </c>
      <c r="I1981" s="35">
        <v>13</v>
      </c>
      <c r="J1981" s="67">
        <f t="shared" si="19"/>
        <v>0</v>
      </c>
    </row>
    <row r="1982" spans="1:10" s="31" customFormat="1" hidden="1" x14ac:dyDescent="0.35">
      <c r="A1982" s="31">
        <v>2017</v>
      </c>
      <c r="B1982" s="31" t="s">
        <v>93</v>
      </c>
      <c r="C1982" s="31" t="str">
        <f>VLOOKUP(B1982,lookup!A:C,3,FALSE)</f>
        <v>Non Metropolitan Fire Authorities</v>
      </c>
      <c r="D1982" s="31" t="str">
        <f>VLOOKUP(B1982,lookup!A:D,4,FALSE)</f>
        <v>E31000028</v>
      </c>
      <c r="E1982" s="31" t="s">
        <v>169</v>
      </c>
      <c r="F1982" s="31" t="s">
        <v>150</v>
      </c>
      <c r="G1982" s="33">
        <v>0</v>
      </c>
      <c r="I1982" s="35">
        <v>0</v>
      </c>
      <c r="J1982" s="67">
        <f t="shared" si="19"/>
        <v>0</v>
      </c>
    </row>
    <row r="1983" spans="1:10" s="31" customFormat="1" hidden="1" x14ac:dyDescent="0.35">
      <c r="A1983" s="31">
        <v>2017</v>
      </c>
      <c r="B1983" s="31" t="s">
        <v>93</v>
      </c>
      <c r="C1983" s="31" t="str">
        <f>VLOOKUP(B1983,lookup!A:C,3,FALSE)</f>
        <v>Non Metropolitan Fire Authorities</v>
      </c>
      <c r="D1983" s="31" t="str">
        <f>VLOOKUP(B1983,lookup!A:D,4,FALSE)</f>
        <v>E31000028</v>
      </c>
      <c r="E1983" s="31" t="s">
        <v>170</v>
      </c>
      <c r="F1983" s="31" t="s">
        <v>150</v>
      </c>
      <c r="G1983" s="33">
        <v>18</v>
      </c>
      <c r="I1983" s="35">
        <v>18</v>
      </c>
      <c r="J1983" s="67">
        <f t="shared" si="19"/>
        <v>0</v>
      </c>
    </row>
    <row r="1984" spans="1:10" s="31" customFormat="1" hidden="1" x14ac:dyDescent="0.35">
      <c r="A1984" s="31">
        <v>2017</v>
      </c>
      <c r="B1984" s="31" t="s">
        <v>93</v>
      </c>
      <c r="C1984" s="31" t="str">
        <f>VLOOKUP(B1984,lookup!A:C,3,FALSE)</f>
        <v>Non Metropolitan Fire Authorities</v>
      </c>
      <c r="D1984" s="31" t="str">
        <f>VLOOKUP(B1984,lookup!A:D,4,FALSE)</f>
        <v>E31000028</v>
      </c>
      <c r="E1984" s="31" t="s">
        <v>168</v>
      </c>
      <c r="F1984" s="31" t="s">
        <v>150</v>
      </c>
      <c r="G1984" s="33">
        <v>0</v>
      </c>
      <c r="I1984" s="35">
        <v>0</v>
      </c>
      <c r="J1984" s="67">
        <f t="shared" si="19"/>
        <v>0</v>
      </c>
    </row>
    <row r="1985" spans="1:10" s="31" customFormat="1" hidden="1" x14ac:dyDescent="0.35">
      <c r="A1985" s="31">
        <v>2017</v>
      </c>
      <c r="B1985" s="31" t="s">
        <v>93</v>
      </c>
      <c r="C1985" s="31" t="str">
        <f>VLOOKUP(B1985,lookup!A:C,3,FALSE)</f>
        <v>Non Metropolitan Fire Authorities</v>
      </c>
      <c r="D1985" s="31" t="str">
        <f>VLOOKUP(B1985,lookup!A:D,4,FALSE)</f>
        <v>E31000028</v>
      </c>
      <c r="E1985" s="31" t="s">
        <v>167</v>
      </c>
      <c r="F1985" s="31" t="s">
        <v>150</v>
      </c>
      <c r="G1985" s="33">
        <v>44</v>
      </c>
      <c r="I1985" s="35">
        <v>44</v>
      </c>
      <c r="J1985" s="67">
        <f t="shared" si="19"/>
        <v>0</v>
      </c>
    </row>
    <row r="1986" spans="1:10" s="31" customFormat="1" hidden="1" x14ac:dyDescent="0.35">
      <c r="A1986" s="31">
        <v>2017</v>
      </c>
      <c r="B1986" s="31" t="s">
        <v>138</v>
      </c>
      <c r="C1986" s="31" t="str">
        <f>VLOOKUP(B1986,lookup!A:C,3,FALSE)</f>
        <v>Non Metropolitan Fire Authorities</v>
      </c>
      <c r="D1986" s="31" t="str">
        <f>VLOOKUP(B1986,lookup!A:D,4,FALSE)</f>
        <v>NWFC</v>
      </c>
      <c r="E1986" s="31" t="s">
        <v>169</v>
      </c>
      <c r="F1986" s="31" t="s">
        <v>156</v>
      </c>
      <c r="G1986" s="33">
        <v>0</v>
      </c>
      <c r="I1986" s="35">
        <v>0</v>
      </c>
      <c r="J1986" s="67">
        <f t="shared" si="19"/>
        <v>0</v>
      </c>
    </row>
    <row r="1987" spans="1:10" s="31" customFormat="1" hidden="1" x14ac:dyDescent="0.35">
      <c r="A1987" s="31">
        <v>2017</v>
      </c>
      <c r="B1987" s="31" t="s">
        <v>138</v>
      </c>
      <c r="C1987" s="31" t="str">
        <f>VLOOKUP(B1987,lookup!A:C,3,FALSE)</f>
        <v>Non Metropolitan Fire Authorities</v>
      </c>
      <c r="D1987" s="31" t="str">
        <f>VLOOKUP(B1987,lookup!A:D,4,FALSE)</f>
        <v>NWFC</v>
      </c>
      <c r="E1987" s="31" t="s">
        <v>170</v>
      </c>
      <c r="F1987" s="31" t="s">
        <v>156</v>
      </c>
      <c r="G1987" s="33">
        <v>0</v>
      </c>
      <c r="I1987" s="35">
        <v>0</v>
      </c>
      <c r="J1987" s="67">
        <f t="shared" si="19"/>
        <v>0</v>
      </c>
    </row>
    <row r="1988" spans="1:10" s="31" customFormat="1" hidden="1" x14ac:dyDescent="0.35">
      <c r="A1988" s="31">
        <v>2017</v>
      </c>
      <c r="B1988" s="31" t="s">
        <v>138</v>
      </c>
      <c r="C1988" s="31" t="str">
        <f>VLOOKUP(B1988,lookup!A:C,3,FALSE)</f>
        <v>Non Metropolitan Fire Authorities</v>
      </c>
      <c r="D1988" s="31" t="str">
        <f>VLOOKUP(B1988,lookup!A:D,4,FALSE)</f>
        <v>NWFC</v>
      </c>
      <c r="E1988" s="31" t="s">
        <v>168</v>
      </c>
      <c r="F1988" s="31" t="s">
        <v>156</v>
      </c>
      <c r="G1988" s="33">
        <v>0</v>
      </c>
      <c r="I1988" s="35">
        <v>0</v>
      </c>
      <c r="J1988" s="67">
        <f t="shared" si="19"/>
        <v>0</v>
      </c>
    </row>
    <row r="1989" spans="1:10" s="31" customFormat="1" hidden="1" x14ac:dyDescent="0.35">
      <c r="A1989" s="31">
        <v>2017</v>
      </c>
      <c r="B1989" s="31" t="s">
        <v>138</v>
      </c>
      <c r="C1989" s="31" t="str">
        <f>VLOOKUP(B1989,lookup!A:C,3,FALSE)</f>
        <v>Non Metropolitan Fire Authorities</v>
      </c>
      <c r="D1989" s="31" t="str">
        <f>VLOOKUP(B1989,lookup!A:D,4,FALSE)</f>
        <v>NWFC</v>
      </c>
      <c r="E1989" s="31" t="s">
        <v>167</v>
      </c>
      <c r="F1989" s="31" t="s">
        <v>156</v>
      </c>
      <c r="G1989" s="33">
        <v>0</v>
      </c>
      <c r="I1989" s="35">
        <v>0</v>
      </c>
      <c r="J1989" s="67">
        <f t="shared" si="19"/>
        <v>0</v>
      </c>
    </row>
    <row r="1990" spans="1:10" s="31" customFormat="1" hidden="1" x14ac:dyDescent="0.35">
      <c r="A1990" s="31">
        <v>2017</v>
      </c>
      <c r="B1990" s="31" t="s">
        <v>138</v>
      </c>
      <c r="C1990" s="31" t="str">
        <f>VLOOKUP(B1990,lookup!A:C,3,FALSE)</f>
        <v>Non Metropolitan Fire Authorities</v>
      </c>
      <c r="D1990" s="31" t="str">
        <f>VLOOKUP(B1990,lookup!A:D,4,FALSE)</f>
        <v>NWFC</v>
      </c>
      <c r="E1990" s="31" t="s">
        <v>169</v>
      </c>
      <c r="F1990" s="31" t="s">
        <v>157</v>
      </c>
      <c r="G1990" s="33">
        <v>0</v>
      </c>
      <c r="I1990" s="35">
        <v>0</v>
      </c>
      <c r="J1990" s="67">
        <f t="shared" si="19"/>
        <v>0</v>
      </c>
    </row>
    <row r="1991" spans="1:10" s="31" customFormat="1" hidden="1" x14ac:dyDescent="0.35">
      <c r="A1991" s="31">
        <v>2017</v>
      </c>
      <c r="B1991" s="31" t="s">
        <v>138</v>
      </c>
      <c r="C1991" s="31" t="str">
        <f>VLOOKUP(B1991,lookup!A:C,3,FALSE)</f>
        <v>Non Metropolitan Fire Authorities</v>
      </c>
      <c r="D1991" s="31" t="str">
        <f>VLOOKUP(B1991,lookup!A:D,4,FALSE)</f>
        <v>NWFC</v>
      </c>
      <c r="E1991" s="31" t="s">
        <v>170</v>
      </c>
      <c r="F1991" s="31" t="s">
        <v>157</v>
      </c>
      <c r="G1991" s="33">
        <v>0</v>
      </c>
      <c r="I1991" s="35">
        <v>0</v>
      </c>
      <c r="J1991" s="67">
        <f t="shared" si="19"/>
        <v>0</v>
      </c>
    </row>
    <row r="1992" spans="1:10" s="31" customFormat="1" hidden="1" x14ac:dyDescent="0.35">
      <c r="A1992" s="31">
        <v>2017</v>
      </c>
      <c r="B1992" s="31" t="s">
        <v>138</v>
      </c>
      <c r="C1992" s="31" t="str">
        <f>VLOOKUP(B1992,lookup!A:C,3,FALSE)</f>
        <v>Non Metropolitan Fire Authorities</v>
      </c>
      <c r="D1992" s="31" t="str">
        <f>VLOOKUP(B1992,lookup!A:D,4,FALSE)</f>
        <v>NWFC</v>
      </c>
      <c r="E1992" s="31" t="s">
        <v>168</v>
      </c>
      <c r="F1992" s="31" t="s">
        <v>157</v>
      </c>
      <c r="G1992" s="33">
        <v>0</v>
      </c>
      <c r="I1992" s="35">
        <v>0</v>
      </c>
      <c r="J1992" s="67">
        <f t="shared" si="19"/>
        <v>0</v>
      </c>
    </row>
    <row r="1993" spans="1:10" s="31" customFormat="1" hidden="1" x14ac:dyDescent="0.35">
      <c r="A1993" s="31">
        <v>2017</v>
      </c>
      <c r="B1993" s="31" t="s">
        <v>138</v>
      </c>
      <c r="C1993" s="31" t="str">
        <f>VLOOKUP(B1993,lookup!A:C,3,FALSE)</f>
        <v>Non Metropolitan Fire Authorities</v>
      </c>
      <c r="D1993" s="31" t="str">
        <f>VLOOKUP(B1993,lookup!A:D,4,FALSE)</f>
        <v>NWFC</v>
      </c>
      <c r="E1993" s="31" t="s">
        <v>167</v>
      </c>
      <c r="F1993" s="31" t="s">
        <v>157</v>
      </c>
      <c r="G1993" s="33">
        <v>0</v>
      </c>
      <c r="I1993" s="35">
        <v>0</v>
      </c>
      <c r="J1993" s="67">
        <f t="shared" si="19"/>
        <v>0</v>
      </c>
    </row>
    <row r="1994" spans="1:10" s="31" customFormat="1" hidden="1" x14ac:dyDescent="0.35">
      <c r="A1994" s="31">
        <v>2017</v>
      </c>
      <c r="B1994" s="31" t="s">
        <v>138</v>
      </c>
      <c r="C1994" s="31" t="str">
        <f>VLOOKUP(B1994,lookup!A:C,3,FALSE)</f>
        <v>Non Metropolitan Fire Authorities</v>
      </c>
      <c r="D1994" s="31" t="str">
        <f>VLOOKUP(B1994,lookup!A:D,4,FALSE)</f>
        <v>NWFC</v>
      </c>
      <c r="E1994" s="31" t="s">
        <v>169</v>
      </c>
      <c r="F1994" s="31" t="s">
        <v>149</v>
      </c>
      <c r="G1994" s="33">
        <v>4</v>
      </c>
      <c r="I1994" s="35">
        <v>4</v>
      </c>
      <c r="J1994" s="67">
        <f t="shared" si="19"/>
        <v>0</v>
      </c>
    </row>
    <row r="1995" spans="1:10" s="31" customFormat="1" hidden="1" x14ac:dyDescent="0.35">
      <c r="A1995" s="31">
        <v>2017</v>
      </c>
      <c r="B1995" s="31" t="s">
        <v>138</v>
      </c>
      <c r="C1995" s="31" t="str">
        <f>VLOOKUP(B1995,lookup!A:C,3,FALSE)</f>
        <v>Non Metropolitan Fire Authorities</v>
      </c>
      <c r="D1995" s="31" t="str">
        <f>VLOOKUP(B1995,lookup!A:D,4,FALSE)</f>
        <v>NWFC</v>
      </c>
      <c r="E1995" s="31" t="s">
        <v>170</v>
      </c>
      <c r="F1995" s="31" t="s">
        <v>149</v>
      </c>
      <c r="G1995" s="33">
        <v>59</v>
      </c>
      <c r="I1995" s="35">
        <v>59</v>
      </c>
      <c r="J1995" s="67">
        <f t="shared" si="19"/>
        <v>0</v>
      </c>
    </row>
    <row r="1996" spans="1:10" s="31" customFormat="1" hidden="1" x14ac:dyDescent="0.35">
      <c r="A1996" s="31">
        <v>2017</v>
      </c>
      <c r="B1996" s="31" t="s">
        <v>138</v>
      </c>
      <c r="C1996" s="31" t="str">
        <f>VLOOKUP(B1996,lookup!A:C,3,FALSE)</f>
        <v>Non Metropolitan Fire Authorities</v>
      </c>
      <c r="D1996" s="31" t="str">
        <f>VLOOKUP(B1996,lookup!A:D,4,FALSE)</f>
        <v>NWFC</v>
      </c>
      <c r="E1996" s="31" t="s">
        <v>168</v>
      </c>
      <c r="F1996" s="31" t="s">
        <v>149</v>
      </c>
      <c r="G1996" s="33">
        <v>0</v>
      </c>
      <c r="I1996" s="35">
        <v>0</v>
      </c>
      <c r="J1996" s="67">
        <f t="shared" si="19"/>
        <v>0</v>
      </c>
    </row>
    <row r="1997" spans="1:10" s="31" customFormat="1" hidden="1" x14ac:dyDescent="0.35">
      <c r="A1997" s="31">
        <v>2017</v>
      </c>
      <c r="B1997" s="31" t="s">
        <v>138</v>
      </c>
      <c r="C1997" s="31" t="str">
        <f>VLOOKUP(B1997,lookup!A:C,3,FALSE)</f>
        <v>Non Metropolitan Fire Authorities</v>
      </c>
      <c r="D1997" s="31" t="str">
        <f>VLOOKUP(B1997,lookup!A:D,4,FALSE)</f>
        <v>NWFC</v>
      </c>
      <c r="E1997" s="31" t="s">
        <v>167</v>
      </c>
      <c r="F1997" s="31" t="s">
        <v>149</v>
      </c>
      <c r="G1997" s="33">
        <v>0</v>
      </c>
      <c r="I1997" s="35">
        <v>0</v>
      </c>
      <c r="J1997" s="67">
        <f t="shared" si="19"/>
        <v>0</v>
      </c>
    </row>
    <row r="1998" spans="1:10" s="31" customFormat="1" hidden="1" x14ac:dyDescent="0.35">
      <c r="A1998" s="31">
        <v>2017</v>
      </c>
      <c r="B1998" s="31" t="s">
        <v>138</v>
      </c>
      <c r="C1998" s="31" t="str">
        <f>VLOOKUP(B1998,lookup!A:C,3,FALSE)</f>
        <v>Non Metropolitan Fire Authorities</v>
      </c>
      <c r="D1998" s="31" t="str">
        <f>VLOOKUP(B1998,lookup!A:D,4,FALSE)</f>
        <v>NWFC</v>
      </c>
      <c r="E1998" s="31" t="s">
        <v>169</v>
      </c>
      <c r="F1998" s="31" t="s">
        <v>150</v>
      </c>
      <c r="G1998" s="33">
        <v>0</v>
      </c>
      <c r="I1998" s="35">
        <v>0</v>
      </c>
      <c r="J1998" s="67">
        <f t="shared" si="19"/>
        <v>0</v>
      </c>
    </row>
    <row r="1999" spans="1:10" s="31" customFormat="1" hidden="1" x14ac:dyDescent="0.35">
      <c r="A1999" s="31">
        <v>2017</v>
      </c>
      <c r="B1999" s="31" t="s">
        <v>138</v>
      </c>
      <c r="C1999" s="31" t="str">
        <f>VLOOKUP(B1999,lookup!A:C,3,FALSE)</f>
        <v>Non Metropolitan Fire Authorities</v>
      </c>
      <c r="D1999" s="31" t="str">
        <f>VLOOKUP(B1999,lookup!A:D,4,FALSE)</f>
        <v>NWFC</v>
      </c>
      <c r="E1999" s="31" t="s">
        <v>170</v>
      </c>
      <c r="F1999" s="31" t="s">
        <v>150</v>
      </c>
      <c r="G1999" s="33">
        <v>0</v>
      </c>
      <c r="I1999" s="35">
        <v>0</v>
      </c>
      <c r="J1999" s="67">
        <f t="shared" si="19"/>
        <v>0</v>
      </c>
    </row>
    <row r="2000" spans="1:10" s="31" customFormat="1" hidden="1" x14ac:dyDescent="0.35">
      <c r="A2000" s="31">
        <v>2017</v>
      </c>
      <c r="B2000" s="31" t="s">
        <v>138</v>
      </c>
      <c r="C2000" s="31" t="str">
        <f>VLOOKUP(B2000,lookup!A:C,3,FALSE)</f>
        <v>Non Metropolitan Fire Authorities</v>
      </c>
      <c r="D2000" s="31" t="str">
        <f>VLOOKUP(B2000,lookup!A:D,4,FALSE)</f>
        <v>NWFC</v>
      </c>
      <c r="E2000" s="31" t="s">
        <v>168</v>
      </c>
      <c r="F2000" s="31" t="s">
        <v>150</v>
      </c>
      <c r="G2000" s="33">
        <v>0</v>
      </c>
      <c r="I2000" s="35">
        <v>0</v>
      </c>
      <c r="J2000" s="67">
        <f t="shared" si="19"/>
        <v>0</v>
      </c>
    </row>
    <row r="2001" spans="1:10" s="31" customFormat="1" hidden="1" x14ac:dyDescent="0.35">
      <c r="A2001" s="31">
        <v>2017</v>
      </c>
      <c r="B2001" s="31" t="s">
        <v>138</v>
      </c>
      <c r="C2001" s="31" t="str">
        <f>VLOOKUP(B2001,lookup!A:C,3,FALSE)</f>
        <v>Non Metropolitan Fire Authorities</v>
      </c>
      <c r="D2001" s="31" t="str">
        <f>VLOOKUP(B2001,lookup!A:D,4,FALSE)</f>
        <v>NWFC</v>
      </c>
      <c r="E2001" s="31" t="s">
        <v>167</v>
      </c>
      <c r="F2001" s="31" t="s">
        <v>150</v>
      </c>
      <c r="G2001" s="33">
        <v>4</v>
      </c>
      <c r="I2001" s="35">
        <v>4</v>
      </c>
      <c r="J2001" s="67">
        <f t="shared" si="19"/>
        <v>0</v>
      </c>
    </row>
    <row r="2002" spans="1:10" s="31" customFormat="1" hidden="1" x14ac:dyDescent="0.35">
      <c r="A2002" s="31">
        <v>2017</v>
      </c>
      <c r="B2002" s="31" t="s">
        <v>96</v>
      </c>
      <c r="C2002" s="31" t="str">
        <f>VLOOKUP(B2002,lookup!A:C,3,FALSE)</f>
        <v>Non Metropolitan Fire Authorities</v>
      </c>
      <c r="D2002" s="31" t="str">
        <f>VLOOKUP(B2002,lookup!A:D,4,FALSE)</f>
        <v>E31000029</v>
      </c>
      <c r="E2002" s="31" t="s">
        <v>169</v>
      </c>
      <c r="F2002" s="31" t="s">
        <v>156</v>
      </c>
      <c r="G2002" s="33">
        <v>0</v>
      </c>
      <c r="I2002" s="35">
        <v>0</v>
      </c>
      <c r="J2002" s="67">
        <f t="shared" si="19"/>
        <v>0</v>
      </c>
    </row>
    <row r="2003" spans="1:10" s="31" customFormat="1" hidden="1" x14ac:dyDescent="0.35">
      <c r="A2003" s="31">
        <v>2017</v>
      </c>
      <c r="B2003" s="31" t="s">
        <v>96</v>
      </c>
      <c r="C2003" s="31" t="str">
        <f>VLOOKUP(B2003,lookup!A:C,3,FALSE)</f>
        <v>Non Metropolitan Fire Authorities</v>
      </c>
      <c r="D2003" s="31" t="str">
        <f>VLOOKUP(B2003,lookup!A:D,4,FALSE)</f>
        <v>E31000029</v>
      </c>
      <c r="E2003" s="31" t="s">
        <v>170</v>
      </c>
      <c r="F2003" s="31" t="s">
        <v>156</v>
      </c>
      <c r="G2003" s="33">
        <v>133</v>
      </c>
      <c r="I2003" s="35">
        <v>133</v>
      </c>
      <c r="J2003" s="67">
        <f t="shared" si="19"/>
        <v>0</v>
      </c>
    </row>
    <row r="2004" spans="1:10" s="31" customFormat="1" hidden="1" x14ac:dyDescent="0.35">
      <c r="A2004" s="31">
        <v>2017</v>
      </c>
      <c r="B2004" s="31" t="s">
        <v>96</v>
      </c>
      <c r="C2004" s="31" t="str">
        <f>VLOOKUP(B2004,lookup!A:C,3,FALSE)</f>
        <v>Non Metropolitan Fire Authorities</v>
      </c>
      <c r="D2004" s="31" t="str">
        <f>VLOOKUP(B2004,lookup!A:D,4,FALSE)</f>
        <v>E31000029</v>
      </c>
      <c r="E2004" s="31" t="s">
        <v>168</v>
      </c>
      <c r="F2004" s="31" t="s">
        <v>156</v>
      </c>
      <c r="G2004" s="33">
        <v>0</v>
      </c>
      <c r="I2004" s="35">
        <v>0</v>
      </c>
      <c r="J2004" s="67">
        <f t="shared" si="19"/>
        <v>0</v>
      </c>
    </row>
    <row r="2005" spans="1:10" s="31" customFormat="1" hidden="1" x14ac:dyDescent="0.35">
      <c r="A2005" s="31">
        <v>2017</v>
      </c>
      <c r="B2005" s="31" t="s">
        <v>96</v>
      </c>
      <c r="C2005" s="31" t="str">
        <f>VLOOKUP(B2005,lookup!A:C,3,FALSE)</f>
        <v>Non Metropolitan Fire Authorities</v>
      </c>
      <c r="D2005" s="31" t="str">
        <f>VLOOKUP(B2005,lookup!A:D,4,FALSE)</f>
        <v>E31000029</v>
      </c>
      <c r="E2005" s="31" t="s">
        <v>167</v>
      </c>
      <c r="F2005" s="31" t="s">
        <v>156</v>
      </c>
      <c r="G2005" s="33">
        <v>4</v>
      </c>
      <c r="I2005" s="35">
        <v>4</v>
      </c>
      <c r="J2005" s="67">
        <f t="shared" si="19"/>
        <v>0</v>
      </c>
    </row>
    <row r="2006" spans="1:10" s="31" customFormat="1" hidden="1" x14ac:dyDescent="0.35">
      <c r="A2006" s="31">
        <v>2017</v>
      </c>
      <c r="B2006" s="31" t="s">
        <v>96</v>
      </c>
      <c r="C2006" s="31" t="str">
        <f>VLOOKUP(B2006,lookup!A:C,3,FALSE)</f>
        <v>Non Metropolitan Fire Authorities</v>
      </c>
      <c r="D2006" s="31" t="str">
        <f>VLOOKUP(B2006,lookup!A:D,4,FALSE)</f>
        <v>E31000029</v>
      </c>
      <c r="E2006" s="31" t="s">
        <v>169</v>
      </c>
      <c r="F2006" s="31" t="s">
        <v>157</v>
      </c>
      <c r="G2006" s="33">
        <v>1</v>
      </c>
      <c r="I2006" s="35">
        <v>1</v>
      </c>
      <c r="J2006" s="67">
        <f t="shared" si="19"/>
        <v>0</v>
      </c>
    </row>
    <row r="2007" spans="1:10" s="31" customFormat="1" hidden="1" x14ac:dyDescent="0.35">
      <c r="A2007" s="31">
        <v>2017</v>
      </c>
      <c r="B2007" s="31" t="s">
        <v>96</v>
      </c>
      <c r="C2007" s="31" t="str">
        <f>VLOOKUP(B2007,lookup!A:C,3,FALSE)</f>
        <v>Non Metropolitan Fire Authorities</v>
      </c>
      <c r="D2007" s="31" t="str">
        <f>VLOOKUP(B2007,lookup!A:D,4,FALSE)</f>
        <v>E31000029</v>
      </c>
      <c r="E2007" s="31" t="s">
        <v>170</v>
      </c>
      <c r="F2007" s="31" t="s">
        <v>157</v>
      </c>
      <c r="G2007" s="33">
        <v>127</v>
      </c>
      <c r="I2007" s="35">
        <v>127</v>
      </c>
      <c r="J2007" s="67">
        <f t="shared" si="19"/>
        <v>0</v>
      </c>
    </row>
    <row r="2008" spans="1:10" s="31" customFormat="1" hidden="1" x14ac:dyDescent="0.35">
      <c r="A2008" s="31">
        <v>2017</v>
      </c>
      <c r="B2008" s="31" t="s">
        <v>96</v>
      </c>
      <c r="C2008" s="31" t="str">
        <f>VLOOKUP(B2008,lookup!A:C,3,FALSE)</f>
        <v>Non Metropolitan Fire Authorities</v>
      </c>
      <c r="D2008" s="31" t="str">
        <f>VLOOKUP(B2008,lookup!A:D,4,FALSE)</f>
        <v>E31000029</v>
      </c>
      <c r="E2008" s="31" t="s">
        <v>168</v>
      </c>
      <c r="F2008" s="31" t="s">
        <v>157</v>
      </c>
      <c r="G2008" s="33">
        <v>1</v>
      </c>
      <c r="I2008" s="35">
        <v>1</v>
      </c>
      <c r="J2008" s="67">
        <f t="shared" si="19"/>
        <v>0</v>
      </c>
    </row>
    <row r="2009" spans="1:10" s="31" customFormat="1" hidden="1" x14ac:dyDescent="0.35">
      <c r="A2009" s="31">
        <v>2017</v>
      </c>
      <c r="B2009" s="31" t="s">
        <v>96</v>
      </c>
      <c r="C2009" s="31" t="str">
        <f>VLOOKUP(B2009,lookup!A:C,3,FALSE)</f>
        <v>Non Metropolitan Fire Authorities</v>
      </c>
      <c r="D2009" s="31" t="str">
        <f>VLOOKUP(B2009,lookup!A:D,4,FALSE)</f>
        <v>E31000029</v>
      </c>
      <c r="E2009" s="31" t="s">
        <v>167</v>
      </c>
      <c r="F2009" s="31" t="s">
        <v>157</v>
      </c>
      <c r="G2009" s="33">
        <v>24</v>
      </c>
      <c r="I2009" s="35">
        <v>24</v>
      </c>
      <c r="J2009" s="67">
        <f t="shared" si="19"/>
        <v>0</v>
      </c>
    </row>
    <row r="2010" spans="1:10" s="31" customFormat="1" hidden="1" x14ac:dyDescent="0.35">
      <c r="A2010" s="31">
        <v>2017</v>
      </c>
      <c r="B2010" s="31" t="s">
        <v>96</v>
      </c>
      <c r="C2010" s="31" t="str">
        <f>VLOOKUP(B2010,lookup!A:C,3,FALSE)</f>
        <v>Non Metropolitan Fire Authorities</v>
      </c>
      <c r="D2010" s="31" t="str">
        <f>VLOOKUP(B2010,lookup!A:D,4,FALSE)</f>
        <v>E31000029</v>
      </c>
      <c r="E2010" s="31" t="s">
        <v>169</v>
      </c>
      <c r="F2010" s="31" t="s">
        <v>149</v>
      </c>
      <c r="G2010" s="33">
        <v>0</v>
      </c>
      <c r="I2010" s="35">
        <v>0</v>
      </c>
      <c r="J2010" s="67">
        <f t="shared" si="19"/>
        <v>0</v>
      </c>
    </row>
    <row r="2011" spans="1:10" s="31" customFormat="1" hidden="1" x14ac:dyDescent="0.35">
      <c r="A2011" s="31">
        <v>2017</v>
      </c>
      <c r="B2011" s="31" t="s">
        <v>96</v>
      </c>
      <c r="C2011" s="31" t="str">
        <f>VLOOKUP(B2011,lookup!A:C,3,FALSE)</f>
        <v>Non Metropolitan Fire Authorities</v>
      </c>
      <c r="D2011" s="31" t="str">
        <f>VLOOKUP(B2011,lookup!A:D,4,FALSE)</f>
        <v>E31000029</v>
      </c>
      <c r="E2011" s="31" t="s">
        <v>170</v>
      </c>
      <c r="F2011" s="31" t="s">
        <v>149</v>
      </c>
      <c r="G2011" s="33">
        <v>15</v>
      </c>
      <c r="I2011" s="35">
        <v>15</v>
      </c>
      <c r="J2011" s="67">
        <f t="shared" si="19"/>
        <v>0</v>
      </c>
    </row>
    <row r="2012" spans="1:10" s="31" customFormat="1" hidden="1" x14ac:dyDescent="0.35">
      <c r="A2012" s="31">
        <v>2017</v>
      </c>
      <c r="B2012" s="31" t="s">
        <v>96</v>
      </c>
      <c r="C2012" s="31" t="str">
        <f>VLOOKUP(B2012,lookup!A:C,3,FALSE)</f>
        <v>Non Metropolitan Fire Authorities</v>
      </c>
      <c r="D2012" s="31" t="str">
        <f>VLOOKUP(B2012,lookup!A:D,4,FALSE)</f>
        <v>E31000029</v>
      </c>
      <c r="E2012" s="31" t="s">
        <v>168</v>
      </c>
      <c r="F2012" s="31" t="s">
        <v>149</v>
      </c>
      <c r="G2012" s="33">
        <v>0</v>
      </c>
      <c r="I2012" s="35">
        <v>0</v>
      </c>
      <c r="J2012" s="67">
        <f t="shared" si="19"/>
        <v>0</v>
      </c>
    </row>
    <row r="2013" spans="1:10" s="31" customFormat="1" hidden="1" x14ac:dyDescent="0.35">
      <c r="A2013" s="31">
        <v>2017</v>
      </c>
      <c r="B2013" s="31" t="s">
        <v>96</v>
      </c>
      <c r="C2013" s="31" t="str">
        <f>VLOOKUP(B2013,lookup!A:C,3,FALSE)</f>
        <v>Non Metropolitan Fire Authorities</v>
      </c>
      <c r="D2013" s="31" t="str">
        <f>VLOOKUP(B2013,lookup!A:D,4,FALSE)</f>
        <v>E31000029</v>
      </c>
      <c r="E2013" s="31" t="s">
        <v>167</v>
      </c>
      <c r="F2013" s="31" t="s">
        <v>149</v>
      </c>
      <c r="G2013" s="33">
        <v>1</v>
      </c>
      <c r="I2013" s="35">
        <v>1</v>
      </c>
      <c r="J2013" s="67">
        <f t="shared" si="19"/>
        <v>0</v>
      </c>
    </row>
    <row r="2014" spans="1:10" s="31" customFormat="1" hidden="1" x14ac:dyDescent="0.35">
      <c r="A2014" s="31">
        <v>2017</v>
      </c>
      <c r="B2014" s="31" t="s">
        <v>96</v>
      </c>
      <c r="C2014" s="31" t="str">
        <f>VLOOKUP(B2014,lookup!A:C,3,FALSE)</f>
        <v>Non Metropolitan Fire Authorities</v>
      </c>
      <c r="D2014" s="31" t="str">
        <f>VLOOKUP(B2014,lookup!A:D,4,FALSE)</f>
        <v>E31000029</v>
      </c>
      <c r="E2014" s="31" t="s">
        <v>169</v>
      </c>
      <c r="F2014" s="31" t="s">
        <v>150</v>
      </c>
      <c r="G2014" s="33">
        <v>0</v>
      </c>
      <c r="I2014" s="35">
        <v>0</v>
      </c>
      <c r="J2014" s="67">
        <f t="shared" si="19"/>
        <v>0</v>
      </c>
    </row>
    <row r="2015" spans="1:10" s="31" customFormat="1" hidden="1" x14ac:dyDescent="0.35">
      <c r="A2015" s="31">
        <v>2017</v>
      </c>
      <c r="B2015" s="31" t="s">
        <v>96</v>
      </c>
      <c r="C2015" s="31" t="str">
        <f>VLOOKUP(B2015,lookup!A:C,3,FALSE)</f>
        <v>Non Metropolitan Fire Authorities</v>
      </c>
      <c r="D2015" s="31" t="str">
        <f>VLOOKUP(B2015,lookup!A:D,4,FALSE)</f>
        <v>E31000029</v>
      </c>
      <c r="E2015" s="31" t="s">
        <v>170</v>
      </c>
      <c r="F2015" s="31" t="s">
        <v>150</v>
      </c>
      <c r="G2015" s="33">
        <v>31</v>
      </c>
      <c r="I2015" s="35">
        <v>31</v>
      </c>
      <c r="J2015" s="67">
        <f t="shared" si="19"/>
        <v>0</v>
      </c>
    </row>
    <row r="2016" spans="1:10" s="31" customFormat="1" hidden="1" x14ac:dyDescent="0.35">
      <c r="A2016" s="31">
        <v>2017</v>
      </c>
      <c r="B2016" s="31" t="s">
        <v>96</v>
      </c>
      <c r="C2016" s="31" t="str">
        <f>VLOOKUP(B2016,lookup!A:C,3,FALSE)</f>
        <v>Non Metropolitan Fire Authorities</v>
      </c>
      <c r="D2016" s="31" t="str">
        <f>VLOOKUP(B2016,lookup!A:D,4,FALSE)</f>
        <v>E31000029</v>
      </c>
      <c r="E2016" s="31" t="s">
        <v>168</v>
      </c>
      <c r="F2016" s="31" t="s">
        <v>150</v>
      </c>
      <c r="G2016" s="33">
        <v>0</v>
      </c>
      <c r="I2016" s="35">
        <v>0</v>
      </c>
      <c r="J2016" s="67">
        <f t="shared" si="19"/>
        <v>0</v>
      </c>
    </row>
    <row r="2017" spans="1:10" s="31" customFormat="1" hidden="1" x14ac:dyDescent="0.35">
      <c r="A2017" s="31">
        <v>2017</v>
      </c>
      <c r="B2017" s="31" t="s">
        <v>96</v>
      </c>
      <c r="C2017" s="31" t="str">
        <f>VLOOKUP(B2017,lookup!A:C,3,FALSE)</f>
        <v>Non Metropolitan Fire Authorities</v>
      </c>
      <c r="D2017" s="31" t="str">
        <f>VLOOKUP(B2017,lookup!A:D,4,FALSE)</f>
        <v>E31000029</v>
      </c>
      <c r="E2017" s="31" t="s">
        <v>167</v>
      </c>
      <c r="F2017" s="31" t="s">
        <v>150</v>
      </c>
      <c r="G2017" s="33">
        <v>6</v>
      </c>
      <c r="I2017" s="35">
        <v>6</v>
      </c>
      <c r="J2017" s="67">
        <f t="shared" si="19"/>
        <v>0</v>
      </c>
    </row>
    <row r="2018" spans="1:10" s="31" customFormat="1" hidden="1" x14ac:dyDescent="0.35">
      <c r="A2018" s="31">
        <v>2017</v>
      </c>
      <c r="B2018" s="31" t="s">
        <v>99</v>
      </c>
      <c r="C2018" s="31" t="str">
        <f>VLOOKUP(B2018,lookup!A:C,3,FALSE)</f>
        <v>Non Metropolitan Fire Authorities</v>
      </c>
      <c r="D2018" s="31" t="str">
        <f>VLOOKUP(B2018,lookup!A:D,4,FALSE)</f>
        <v>E31000030</v>
      </c>
      <c r="E2018" s="31" t="s">
        <v>169</v>
      </c>
      <c r="F2018" s="31" t="s">
        <v>156</v>
      </c>
      <c r="G2018" s="33">
        <v>6</v>
      </c>
      <c r="I2018" s="35">
        <v>6</v>
      </c>
      <c r="J2018" s="67">
        <f t="shared" si="19"/>
        <v>0</v>
      </c>
    </row>
    <row r="2019" spans="1:10" s="31" customFormat="1" hidden="1" x14ac:dyDescent="0.35">
      <c r="A2019" s="31">
        <v>2017</v>
      </c>
      <c r="B2019" s="31" t="s">
        <v>99</v>
      </c>
      <c r="C2019" s="31" t="str">
        <f>VLOOKUP(B2019,lookup!A:C,3,FALSE)</f>
        <v>Non Metropolitan Fire Authorities</v>
      </c>
      <c r="D2019" s="31" t="str">
        <f>VLOOKUP(B2019,lookup!A:D,4,FALSE)</f>
        <v>E31000030</v>
      </c>
      <c r="E2019" s="31" t="s">
        <v>170</v>
      </c>
      <c r="F2019" s="31" t="s">
        <v>156</v>
      </c>
      <c r="G2019" s="33">
        <v>359</v>
      </c>
      <c r="I2019" s="35">
        <v>359</v>
      </c>
      <c r="J2019" s="67">
        <f t="shared" ref="J2019:J2082" si="20">I2019-G2019</f>
        <v>0</v>
      </c>
    </row>
    <row r="2020" spans="1:10" s="31" customFormat="1" hidden="1" x14ac:dyDescent="0.35">
      <c r="A2020" s="31">
        <v>2017</v>
      </c>
      <c r="B2020" s="31" t="s">
        <v>99</v>
      </c>
      <c r="C2020" s="31" t="str">
        <f>VLOOKUP(B2020,lookup!A:C,3,FALSE)</f>
        <v>Non Metropolitan Fire Authorities</v>
      </c>
      <c r="D2020" s="31" t="str">
        <f>VLOOKUP(B2020,lookup!A:D,4,FALSE)</f>
        <v>E31000030</v>
      </c>
      <c r="E2020" s="31" t="s">
        <v>168</v>
      </c>
      <c r="F2020" s="31" t="s">
        <v>156</v>
      </c>
      <c r="G2020" s="33">
        <v>1</v>
      </c>
      <c r="I2020" s="35">
        <v>1</v>
      </c>
      <c r="J2020" s="67">
        <f t="shared" si="20"/>
        <v>0</v>
      </c>
    </row>
    <row r="2021" spans="1:10" s="31" customFormat="1" hidden="1" x14ac:dyDescent="0.35">
      <c r="A2021" s="31">
        <v>2017</v>
      </c>
      <c r="B2021" s="31" t="s">
        <v>99</v>
      </c>
      <c r="C2021" s="31" t="str">
        <f>VLOOKUP(B2021,lookup!A:C,3,FALSE)</f>
        <v>Non Metropolitan Fire Authorities</v>
      </c>
      <c r="D2021" s="31" t="str">
        <f>VLOOKUP(B2021,lookup!A:D,4,FALSE)</f>
        <v>E31000030</v>
      </c>
      <c r="E2021" s="31" t="s">
        <v>167</v>
      </c>
      <c r="F2021" s="31" t="s">
        <v>156</v>
      </c>
      <c r="G2021" s="33">
        <v>99</v>
      </c>
      <c r="I2021" s="35">
        <v>99</v>
      </c>
      <c r="J2021" s="67">
        <f t="shared" si="20"/>
        <v>0</v>
      </c>
    </row>
    <row r="2022" spans="1:10" s="31" customFormat="1" hidden="1" x14ac:dyDescent="0.35">
      <c r="A2022" s="31">
        <v>2017</v>
      </c>
      <c r="B2022" s="31" t="s">
        <v>99</v>
      </c>
      <c r="C2022" s="31" t="str">
        <f>VLOOKUP(B2022,lookup!A:C,3,FALSE)</f>
        <v>Non Metropolitan Fire Authorities</v>
      </c>
      <c r="D2022" s="31" t="str">
        <f>VLOOKUP(B2022,lookup!A:D,4,FALSE)</f>
        <v>E31000030</v>
      </c>
      <c r="E2022" s="31" t="s">
        <v>169</v>
      </c>
      <c r="F2022" s="31" t="s">
        <v>157</v>
      </c>
      <c r="G2022" s="33">
        <v>0</v>
      </c>
      <c r="I2022" s="35">
        <v>0</v>
      </c>
      <c r="J2022" s="67">
        <f t="shared" si="20"/>
        <v>0</v>
      </c>
    </row>
    <row r="2023" spans="1:10" s="31" customFormat="1" hidden="1" x14ac:dyDescent="0.35">
      <c r="A2023" s="31">
        <v>2017</v>
      </c>
      <c r="B2023" s="31" t="s">
        <v>99</v>
      </c>
      <c r="C2023" s="31" t="str">
        <f>VLOOKUP(B2023,lookup!A:C,3,FALSE)</f>
        <v>Non Metropolitan Fire Authorities</v>
      </c>
      <c r="D2023" s="31" t="str">
        <f>VLOOKUP(B2023,lookup!A:D,4,FALSE)</f>
        <v>E31000030</v>
      </c>
      <c r="E2023" s="31" t="s">
        <v>170</v>
      </c>
      <c r="F2023" s="31" t="s">
        <v>157</v>
      </c>
      <c r="G2023" s="33">
        <v>206</v>
      </c>
      <c r="I2023" s="35">
        <v>206</v>
      </c>
      <c r="J2023" s="67">
        <f t="shared" si="20"/>
        <v>0</v>
      </c>
    </row>
    <row r="2024" spans="1:10" s="31" customFormat="1" hidden="1" x14ac:dyDescent="0.35">
      <c r="A2024" s="31">
        <v>2017</v>
      </c>
      <c r="B2024" s="31" t="s">
        <v>99</v>
      </c>
      <c r="C2024" s="31" t="str">
        <f>VLOOKUP(B2024,lookup!A:C,3,FALSE)</f>
        <v>Non Metropolitan Fire Authorities</v>
      </c>
      <c r="D2024" s="31" t="str">
        <f>VLOOKUP(B2024,lookup!A:D,4,FALSE)</f>
        <v>E31000030</v>
      </c>
      <c r="E2024" s="31" t="s">
        <v>168</v>
      </c>
      <c r="F2024" s="31" t="s">
        <v>157</v>
      </c>
      <c r="G2024" s="33">
        <v>1</v>
      </c>
      <c r="I2024" s="35">
        <v>1</v>
      </c>
      <c r="J2024" s="67">
        <f t="shared" si="20"/>
        <v>0</v>
      </c>
    </row>
    <row r="2025" spans="1:10" s="31" customFormat="1" hidden="1" x14ac:dyDescent="0.35">
      <c r="A2025" s="31">
        <v>2017</v>
      </c>
      <c r="B2025" s="31" t="s">
        <v>99</v>
      </c>
      <c r="C2025" s="31" t="str">
        <f>VLOOKUP(B2025,lookup!A:C,3,FALSE)</f>
        <v>Non Metropolitan Fire Authorities</v>
      </c>
      <c r="D2025" s="31" t="str">
        <f>VLOOKUP(B2025,lookup!A:D,4,FALSE)</f>
        <v>E31000030</v>
      </c>
      <c r="E2025" s="31" t="s">
        <v>167</v>
      </c>
      <c r="F2025" s="31" t="s">
        <v>157</v>
      </c>
      <c r="G2025" s="33">
        <v>44</v>
      </c>
      <c r="I2025" s="35">
        <v>44</v>
      </c>
      <c r="J2025" s="67">
        <f t="shared" si="20"/>
        <v>0</v>
      </c>
    </row>
    <row r="2026" spans="1:10" s="31" customFormat="1" hidden="1" x14ac:dyDescent="0.35">
      <c r="A2026" s="31">
        <v>2017</v>
      </c>
      <c r="B2026" s="31" t="s">
        <v>99</v>
      </c>
      <c r="C2026" s="31" t="str">
        <f>VLOOKUP(B2026,lookup!A:C,3,FALSE)</f>
        <v>Non Metropolitan Fire Authorities</v>
      </c>
      <c r="D2026" s="31" t="str">
        <f>VLOOKUP(B2026,lookup!A:D,4,FALSE)</f>
        <v>E31000030</v>
      </c>
      <c r="E2026" s="31" t="s">
        <v>169</v>
      </c>
      <c r="F2026" s="31" t="s">
        <v>149</v>
      </c>
      <c r="G2026" s="33">
        <v>0</v>
      </c>
      <c r="I2026" s="35">
        <v>0</v>
      </c>
      <c r="J2026" s="67">
        <f t="shared" si="20"/>
        <v>0</v>
      </c>
    </row>
    <row r="2027" spans="1:10" s="31" customFormat="1" hidden="1" x14ac:dyDescent="0.35">
      <c r="A2027" s="31">
        <v>2017</v>
      </c>
      <c r="B2027" s="31" t="s">
        <v>99</v>
      </c>
      <c r="C2027" s="31" t="str">
        <f>VLOOKUP(B2027,lookup!A:C,3,FALSE)</f>
        <v>Non Metropolitan Fire Authorities</v>
      </c>
      <c r="D2027" s="31" t="str">
        <f>VLOOKUP(B2027,lookup!A:D,4,FALSE)</f>
        <v>E31000030</v>
      </c>
      <c r="E2027" s="31" t="s">
        <v>170</v>
      </c>
      <c r="F2027" s="31" t="s">
        <v>149</v>
      </c>
      <c r="G2027" s="33">
        <v>19</v>
      </c>
      <c r="I2027" s="35">
        <v>19</v>
      </c>
      <c r="J2027" s="67">
        <f t="shared" si="20"/>
        <v>0</v>
      </c>
    </row>
    <row r="2028" spans="1:10" s="31" customFormat="1" hidden="1" x14ac:dyDescent="0.35">
      <c r="A2028" s="31">
        <v>2017</v>
      </c>
      <c r="B2028" s="31" t="s">
        <v>99</v>
      </c>
      <c r="C2028" s="31" t="str">
        <f>VLOOKUP(B2028,lookup!A:C,3,FALSE)</f>
        <v>Non Metropolitan Fire Authorities</v>
      </c>
      <c r="D2028" s="31" t="str">
        <f>VLOOKUP(B2028,lookup!A:D,4,FALSE)</f>
        <v>E31000030</v>
      </c>
      <c r="E2028" s="31" t="s">
        <v>168</v>
      </c>
      <c r="F2028" s="31" t="s">
        <v>149</v>
      </c>
      <c r="G2028" s="33">
        <v>0</v>
      </c>
      <c r="I2028" s="35">
        <v>0</v>
      </c>
      <c r="J2028" s="67">
        <f t="shared" si="20"/>
        <v>0</v>
      </c>
    </row>
    <row r="2029" spans="1:10" s="31" customFormat="1" hidden="1" x14ac:dyDescent="0.35">
      <c r="A2029" s="31">
        <v>2017</v>
      </c>
      <c r="B2029" s="31" t="s">
        <v>99</v>
      </c>
      <c r="C2029" s="31" t="str">
        <f>VLOOKUP(B2029,lookup!A:C,3,FALSE)</f>
        <v>Non Metropolitan Fire Authorities</v>
      </c>
      <c r="D2029" s="31" t="str">
        <f>VLOOKUP(B2029,lookup!A:D,4,FALSE)</f>
        <v>E31000030</v>
      </c>
      <c r="E2029" s="31" t="s">
        <v>167</v>
      </c>
      <c r="F2029" s="31" t="s">
        <v>149</v>
      </c>
      <c r="G2029" s="33">
        <v>8</v>
      </c>
      <c r="I2029" s="35">
        <v>8</v>
      </c>
      <c r="J2029" s="67">
        <f t="shared" si="20"/>
        <v>0</v>
      </c>
    </row>
    <row r="2030" spans="1:10" s="31" customFormat="1" hidden="1" x14ac:dyDescent="0.35">
      <c r="A2030" s="31">
        <v>2017</v>
      </c>
      <c r="B2030" s="31" t="s">
        <v>99</v>
      </c>
      <c r="C2030" s="31" t="str">
        <f>VLOOKUP(B2030,lookup!A:C,3,FALSE)</f>
        <v>Non Metropolitan Fire Authorities</v>
      </c>
      <c r="D2030" s="31" t="str">
        <f>VLOOKUP(B2030,lookup!A:D,4,FALSE)</f>
        <v>E31000030</v>
      </c>
      <c r="E2030" s="31" t="s">
        <v>169</v>
      </c>
      <c r="F2030" s="31" t="s">
        <v>150</v>
      </c>
      <c r="G2030" s="33">
        <v>2</v>
      </c>
      <c r="I2030" s="35">
        <v>2</v>
      </c>
      <c r="J2030" s="67">
        <f t="shared" si="20"/>
        <v>0</v>
      </c>
    </row>
    <row r="2031" spans="1:10" s="31" customFormat="1" hidden="1" x14ac:dyDescent="0.35">
      <c r="A2031" s="31">
        <v>2017</v>
      </c>
      <c r="B2031" s="31" t="s">
        <v>99</v>
      </c>
      <c r="C2031" s="31" t="str">
        <f>VLOOKUP(B2031,lookup!A:C,3,FALSE)</f>
        <v>Non Metropolitan Fire Authorities</v>
      </c>
      <c r="D2031" s="31" t="str">
        <f>VLOOKUP(B2031,lookup!A:D,4,FALSE)</f>
        <v>E31000030</v>
      </c>
      <c r="E2031" s="31" t="s">
        <v>170</v>
      </c>
      <c r="F2031" s="31" t="s">
        <v>150</v>
      </c>
      <c r="G2031" s="33">
        <v>136</v>
      </c>
      <c r="I2031" s="35">
        <v>136</v>
      </c>
      <c r="J2031" s="67">
        <f t="shared" si="20"/>
        <v>0</v>
      </c>
    </row>
    <row r="2032" spans="1:10" s="31" customFormat="1" hidden="1" x14ac:dyDescent="0.35">
      <c r="A2032" s="31">
        <v>2017</v>
      </c>
      <c r="B2032" s="31" t="s">
        <v>99</v>
      </c>
      <c r="C2032" s="31" t="str">
        <f>VLOOKUP(B2032,lookup!A:C,3,FALSE)</f>
        <v>Non Metropolitan Fire Authorities</v>
      </c>
      <c r="D2032" s="31" t="str">
        <f>VLOOKUP(B2032,lookup!A:D,4,FALSE)</f>
        <v>E31000030</v>
      </c>
      <c r="E2032" s="31" t="s">
        <v>168</v>
      </c>
      <c r="F2032" s="31" t="s">
        <v>150</v>
      </c>
      <c r="G2032" s="33">
        <v>1</v>
      </c>
      <c r="I2032" s="35">
        <v>1</v>
      </c>
      <c r="J2032" s="67">
        <f t="shared" si="20"/>
        <v>0</v>
      </c>
    </row>
    <row r="2033" spans="1:10" s="31" customFormat="1" hidden="1" x14ac:dyDescent="0.35">
      <c r="A2033" s="31">
        <v>2017</v>
      </c>
      <c r="B2033" s="31" t="s">
        <v>99</v>
      </c>
      <c r="C2033" s="31" t="str">
        <f>VLOOKUP(B2033,lookup!A:C,3,FALSE)</f>
        <v>Non Metropolitan Fire Authorities</v>
      </c>
      <c r="D2033" s="31" t="str">
        <f>VLOOKUP(B2033,lookup!A:D,4,FALSE)</f>
        <v>E31000030</v>
      </c>
      <c r="E2033" s="31" t="s">
        <v>167</v>
      </c>
      <c r="F2033" s="31" t="s">
        <v>150</v>
      </c>
      <c r="G2033" s="33">
        <v>30</v>
      </c>
      <c r="I2033" s="35">
        <v>30</v>
      </c>
      <c r="J2033" s="67">
        <f t="shared" si="20"/>
        <v>0</v>
      </c>
    </row>
    <row r="2034" spans="1:10" s="31" customFormat="1" hidden="1" x14ac:dyDescent="0.35">
      <c r="A2034" s="31">
        <v>2017</v>
      </c>
      <c r="B2034" s="31" t="s">
        <v>102</v>
      </c>
      <c r="C2034" s="31" t="str">
        <f>VLOOKUP(B2034,lookup!A:C,3,FALSE)</f>
        <v>Non Metropolitan Fire Authorities</v>
      </c>
      <c r="D2034" s="31" t="str">
        <f>VLOOKUP(B2034,lookup!A:D,4,FALSE)</f>
        <v>E31000031</v>
      </c>
      <c r="E2034" s="31" t="s">
        <v>169</v>
      </c>
      <c r="F2034" s="31" t="s">
        <v>156</v>
      </c>
      <c r="G2034" s="33">
        <v>0</v>
      </c>
      <c r="I2034" s="35">
        <v>0</v>
      </c>
      <c r="J2034" s="67">
        <f t="shared" si="20"/>
        <v>0</v>
      </c>
    </row>
    <row r="2035" spans="1:10" s="31" customFormat="1" hidden="1" x14ac:dyDescent="0.35">
      <c r="A2035" s="31">
        <v>2017</v>
      </c>
      <c r="B2035" s="31" t="s">
        <v>102</v>
      </c>
      <c r="C2035" s="31" t="str">
        <f>VLOOKUP(B2035,lookup!A:C,3,FALSE)</f>
        <v>Non Metropolitan Fire Authorities</v>
      </c>
      <c r="D2035" s="31" t="str">
        <f>VLOOKUP(B2035,lookup!A:D,4,FALSE)</f>
        <v>E31000031</v>
      </c>
      <c r="E2035" s="31" t="s">
        <v>170</v>
      </c>
      <c r="F2035" s="31" t="s">
        <v>156</v>
      </c>
      <c r="G2035" s="33">
        <v>0</v>
      </c>
      <c r="I2035" s="35">
        <v>0</v>
      </c>
      <c r="J2035" s="67">
        <f t="shared" si="20"/>
        <v>0</v>
      </c>
    </row>
    <row r="2036" spans="1:10" s="31" customFormat="1" hidden="1" x14ac:dyDescent="0.35">
      <c r="A2036" s="31">
        <v>2017</v>
      </c>
      <c r="B2036" s="31" t="s">
        <v>102</v>
      </c>
      <c r="C2036" s="31" t="str">
        <f>VLOOKUP(B2036,lookup!A:C,3,FALSE)</f>
        <v>Non Metropolitan Fire Authorities</v>
      </c>
      <c r="D2036" s="31" t="str">
        <f>VLOOKUP(B2036,lookup!A:D,4,FALSE)</f>
        <v>E31000031</v>
      </c>
      <c r="E2036" s="31" t="s">
        <v>168</v>
      </c>
      <c r="F2036" s="31" t="s">
        <v>156</v>
      </c>
      <c r="G2036" s="33">
        <v>0</v>
      </c>
      <c r="I2036" s="35">
        <v>0</v>
      </c>
      <c r="J2036" s="67">
        <f t="shared" si="20"/>
        <v>0</v>
      </c>
    </row>
    <row r="2037" spans="1:10" s="31" customFormat="1" hidden="1" x14ac:dyDescent="0.35">
      <c r="A2037" s="31">
        <v>2017</v>
      </c>
      <c r="B2037" s="31" t="s">
        <v>102</v>
      </c>
      <c r="C2037" s="31" t="str">
        <f>VLOOKUP(B2037,lookup!A:C,3,FALSE)</f>
        <v>Non Metropolitan Fire Authorities</v>
      </c>
      <c r="D2037" s="31" t="str">
        <f>VLOOKUP(B2037,lookup!A:D,4,FALSE)</f>
        <v>E31000031</v>
      </c>
      <c r="E2037" s="31" t="s">
        <v>177</v>
      </c>
      <c r="F2037" s="31" t="s">
        <v>156</v>
      </c>
      <c r="G2037" s="33">
        <v>233</v>
      </c>
      <c r="I2037" s="35">
        <v>233</v>
      </c>
      <c r="J2037" s="67">
        <f t="shared" si="20"/>
        <v>0</v>
      </c>
    </row>
    <row r="2038" spans="1:10" s="31" customFormat="1" hidden="1" x14ac:dyDescent="0.35">
      <c r="A2038" s="31">
        <v>2017</v>
      </c>
      <c r="B2038" s="31" t="s">
        <v>102</v>
      </c>
      <c r="C2038" s="31" t="str">
        <f>VLOOKUP(B2038,lookup!A:C,3,FALSE)</f>
        <v>Non Metropolitan Fire Authorities</v>
      </c>
      <c r="D2038" s="31" t="str">
        <f>VLOOKUP(B2038,lookup!A:D,4,FALSE)</f>
        <v>E31000031</v>
      </c>
      <c r="E2038" s="31" t="s">
        <v>169</v>
      </c>
      <c r="F2038" s="31" t="s">
        <v>157</v>
      </c>
      <c r="G2038" s="33">
        <v>0</v>
      </c>
      <c r="I2038" s="35">
        <v>0</v>
      </c>
      <c r="J2038" s="67">
        <f t="shared" si="20"/>
        <v>0</v>
      </c>
    </row>
    <row r="2039" spans="1:10" s="31" customFormat="1" hidden="1" x14ac:dyDescent="0.35">
      <c r="A2039" s="31">
        <v>2017</v>
      </c>
      <c r="B2039" s="31" t="s">
        <v>102</v>
      </c>
      <c r="C2039" s="31" t="str">
        <f>VLOOKUP(B2039,lookup!A:C,3,FALSE)</f>
        <v>Non Metropolitan Fire Authorities</v>
      </c>
      <c r="D2039" s="31" t="str">
        <f>VLOOKUP(B2039,lookup!A:D,4,FALSE)</f>
        <v>E31000031</v>
      </c>
      <c r="E2039" s="31" t="s">
        <v>170</v>
      </c>
      <c r="F2039" s="31" t="s">
        <v>157</v>
      </c>
      <c r="G2039" s="33">
        <v>0</v>
      </c>
      <c r="I2039" s="35">
        <v>0</v>
      </c>
      <c r="J2039" s="67">
        <f t="shared" si="20"/>
        <v>0</v>
      </c>
    </row>
    <row r="2040" spans="1:10" s="31" customFormat="1" hidden="1" x14ac:dyDescent="0.35">
      <c r="A2040" s="31">
        <v>2017</v>
      </c>
      <c r="B2040" s="31" t="s">
        <v>102</v>
      </c>
      <c r="C2040" s="31" t="str">
        <f>VLOOKUP(B2040,lookup!A:C,3,FALSE)</f>
        <v>Non Metropolitan Fire Authorities</v>
      </c>
      <c r="D2040" s="31" t="str">
        <f>VLOOKUP(B2040,lookup!A:D,4,FALSE)</f>
        <v>E31000031</v>
      </c>
      <c r="E2040" s="31" t="s">
        <v>168</v>
      </c>
      <c r="F2040" s="31" t="s">
        <v>157</v>
      </c>
      <c r="G2040" s="33">
        <v>0</v>
      </c>
      <c r="I2040" s="35">
        <v>0</v>
      </c>
      <c r="J2040" s="67">
        <f t="shared" si="20"/>
        <v>0</v>
      </c>
    </row>
    <row r="2041" spans="1:10" s="31" customFormat="1" hidden="1" x14ac:dyDescent="0.35">
      <c r="A2041" s="31">
        <v>2017</v>
      </c>
      <c r="B2041" s="31" t="s">
        <v>102</v>
      </c>
      <c r="C2041" s="31" t="str">
        <f>VLOOKUP(B2041,lookup!A:C,3,FALSE)</f>
        <v>Non Metropolitan Fire Authorities</v>
      </c>
      <c r="D2041" s="31" t="str">
        <f>VLOOKUP(B2041,lookup!A:D,4,FALSE)</f>
        <v>E31000031</v>
      </c>
      <c r="E2041" s="31" t="s">
        <v>177</v>
      </c>
      <c r="F2041" s="31" t="s">
        <v>157</v>
      </c>
      <c r="G2041" s="33">
        <v>317</v>
      </c>
      <c r="I2041" s="35">
        <v>317</v>
      </c>
      <c r="J2041" s="67">
        <f t="shared" si="20"/>
        <v>0</v>
      </c>
    </row>
    <row r="2042" spans="1:10" s="31" customFormat="1" hidden="1" x14ac:dyDescent="0.35">
      <c r="A2042" s="31">
        <v>2017</v>
      </c>
      <c r="B2042" s="31" t="s">
        <v>102</v>
      </c>
      <c r="C2042" s="31" t="str">
        <f>VLOOKUP(B2042,lookup!A:C,3,FALSE)</f>
        <v>Non Metropolitan Fire Authorities</v>
      </c>
      <c r="D2042" s="31" t="str">
        <f>VLOOKUP(B2042,lookup!A:D,4,FALSE)</f>
        <v>E31000031</v>
      </c>
      <c r="E2042" s="31" t="s">
        <v>169</v>
      </c>
      <c r="F2042" s="31" t="s">
        <v>149</v>
      </c>
      <c r="G2042" s="33">
        <v>0</v>
      </c>
      <c r="I2042" s="35">
        <v>0</v>
      </c>
      <c r="J2042" s="67">
        <f t="shared" si="20"/>
        <v>0</v>
      </c>
    </row>
    <row r="2043" spans="1:10" s="31" customFormat="1" hidden="1" x14ac:dyDescent="0.35">
      <c r="A2043" s="31">
        <v>2017</v>
      </c>
      <c r="B2043" s="31" t="s">
        <v>102</v>
      </c>
      <c r="C2043" s="31" t="str">
        <f>VLOOKUP(B2043,lookup!A:C,3,FALSE)</f>
        <v>Non Metropolitan Fire Authorities</v>
      </c>
      <c r="D2043" s="31" t="str">
        <f>VLOOKUP(B2043,lookup!A:D,4,FALSE)</f>
        <v>E31000031</v>
      </c>
      <c r="E2043" s="31" t="s">
        <v>170</v>
      </c>
      <c r="F2043" s="31" t="s">
        <v>149</v>
      </c>
      <c r="G2043" s="33">
        <v>0</v>
      </c>
      <c r="I2043" s="35">
        <v>0</v>
      </c>
      <c r="J2043" s="67">
        <f t="shared" si="20"/>
        <v>0</v>
      </c>
    </row>
    <row r="2044" spans="1:10" s="31" customFormat="1" hidden="1" x14ac:dyDescent="0.35">
      <c r="A2044" s="31">
        <v>2017</v>
      </c>
      <c r="B2044" s="31" t="s">
        <v>102</v>
      </c>
      <c r="C2044" s="31" t="str">
        <f>VLOOKUP(B2044,lookup!A:C,3,FALSE)</f>
        <v>Non Metropolitan Fire Authorities</v>
      </c>
      <c r="D2044" s="31" t="str">
        <f>VLOOKUP(B2044,lookup!A:D,4,FALSE)</f>
        <v>E31000031</v>
      </c>
      <c r="E2044" s="31" t="s">
        <v>168</v>
      </c>
      <c r="F2044" s="31" t="s">
        <v>149</v>
      </c>
      <c r="G2044" s="33">
        <v>0</v>
      </c>
      <c r="I2044" s="35">
        <v>0</v>
      </c>
      <c r="J2044" s="67">
        <f t="shared" si="20"/>
        <v>0</v>
      </c>
    </row>
    <row r="2045" spans="1:10" s="31" customFormat="1" hidden="1" x14ac:dyDescent="0.35">
      <c r="A2045" s="31">
        <v>2017</v>
      </c>
      <c r="B2045" s="31" t="s">
        <v>102</v>
      </c>
      <c r="C2045" s="31" t="str">
        <f>VLOOKUP(B2045,lookup!A:C,3,FALSE)</f>
        <v>Non Metropolitan Fire Authorities</v>
      </c>
      <c r="D2045" s="31" t="str">
        <f>VLOOKUP(B2045,lookup!A:D,4,FALSE)</f>
        <v>E31000031</v>
      </c>
      <c r="E2045" s="31" t="s">
        <v>177</v>
      </c>
      <c r="F2045" s="31" t="s">
        <v>149</v>
      </c>
      <c r="G2045" s="33">
        <v>0</v>
      </c>
      <c r="I2045" s="35">
        <v>0</v>
      </c>
      <c r="J2045" s="67">
        <f t="shared" si="20"/>
        <v>0</v>
      </c>
    </row>
    <row r="2046" spans="1:10" s="31" customFormat="1" hidden="1" x14ac:dyDescent="0.35">
      <c r="A2046" s="31">
        <v>2017</v>
      </c>
      <c r="B2046" s="31" t="s">
        <v>102</v>
      </c>
      <c r="C2046" s="31" t="str">
        <f>VLOOKUP(B2046,lookup!A:C,3,FALSE)</f>
        <v>Non Metropolitan Fire Authorities</v>
      </c>
      <c r="D2046" s="31" t="str">
        <f>VLOOKUP(B2046,lookup!A:D,4,FALSE)</f>
        <v>E31000031</v>
      </c>
      <c r="E2046" s="31" t="s">
        <v>169</v>
      </c>
      <c r="F2046" s="31" t="s">
        <v>150</v>
      </c>
      <c r="G2046" s="33">
        <v>0</v>
      </c>
      <c r="I2046" s="35">
        <v>0</v>
      </c>
      <c r="J2046" s="67">
        <f t="shared" si="20"/>
        <v>0</v>
      </c>
    </row>
    <row r="2047" spans="1:10" s="31" customFormat="1" hidden="1" x14ac:dyDescent="0.35">
      <c r="A2047" s="31">
        <v>2017</v>
      </c>
      <c r="B2047" s="31" t="s">
        <v>102</v>
      </c>
      <c r="C2047" s="31" t="str">
        <f>VLOOKUP(B2047,lookup!A:C,3,FALSE)</f>
        <v>Non Metropolitan Fire Authorities</v>
      </c>
      <c r="D2047" s="31" t="str">
        <f>VLOOKUP(B2047,lookup!A:D,4,FALSE)</f>
        <v>E31000031</v>
      </c>
      <c r="E2047" s="31" t="s">
        <v>170</v>
      </c>
      <c r="F2047" s="31" t="s">
        <v>150</v>
      </c>
      <c r="G2047" s="33">
        <v>0</v>
      </c>
      <c r="I2047" s="35">
        <v>0</v>
      </c>
      <c r="J2047" s="67">
        <f t="shared" si="20"/>
        <v>0</v>
      </c>
    </row>
    <row r="2048" spans="1:10" s="31" customFormat="1" hidden="1" x14ac:dyDescent="0.35">
      <c r="A2048" s="31">
        <v>2017</v>
      </c>
      <c r="B2048" s="31" t="s">
        <v>102</v>
      </c>
      <c r="C2048" s="31" t="str">
        <f>VLOOKUP(B2048,lookup!A:C,3,FALSE)</f>
        <v>Non Metropolitan Fire Authorities</v>
      </c>
      <c r="D2048" s="31" t="str">
        <f>VLOOKUP(B2048,lookup!A:D,4,FALSE)</f>
        <v>E31000031</v>
      </c>
      <c r="E2048" s="31" t="s">
        <v>168</v>
      </c>
      <c r="F2048" s="31" t="s">
        <v>150</v>
      </c>
      <c r="G2048" s="33">
        <v>0</v>
      </c>
      <c r="I2048" s="35">
        <v>0</v>
      </c>
      <c r="J2048" s="67">
        <f t="shared" si="20"/>
        <v>0</v>
      </c>
    </row>
    <row r="2049" spans="1:10" s="31" customFormat="1" hidden="1" x14ac:dyDescent="0.35">
      <c r="A2049" s="31">
        <v>2017</v>
      </c>
      <c r="B2049" s="31" t="s">
        <v>102</v>
      </c>
      <c r="C2049" s="31" t="str">
        <f>VLOOKUP(B2049,lookup!A:C,3,FALSE)</f>
        <v>Non Metropolitan Fire Authorities</v>
      </c>
      <c r="D2049" s="31" t="str">
        <f>VLOOKUP(B2049,lookup!A:D,4,FALSE)</f>
        <v>E31000031</v>
      </c>
      <c r="E2049" s="31" t="s">
        <v>177</v>
      </c>
      <c r="F2049" s="31" t="s">
        <v>150</v>
      </c>
      <c r="G2049" s="33">
        <v>77</v>
      </c>
      <c r="I2049" s="35">
        <v>77</v>
      </c>
      <c r="J2049" s="67">
        <f t="shared" si="20"/>
        <v>0</v>
      </c>
    </row>
    <row r="2050" spans="1:10" s="31" customFormat="1" hidden="1" x14ac:dyDescent="0.35">
      <c r="A2050" s="31">
        <v>2017</v>
      </c>
      <c r="B2050" s="31" t="s">
        <v>105</v>
      </c>
      <c r="C2050" s="31" t="str">
        <f>VLOOKUP(B2050,lookup!A:C,3,FALSE)</f>
        <v>Non Metropolitan Fire Authorities</v>
      </c>
      <c r="D2050" s="31" t="str">
        <f>VLOOKUP(B2050,lookup!A:D,4,FALSE)</f>
        <v>E31000032</v>
      </c>
      <c r="E2050" s="31" t="s">
        <v>169</v>
      </c>
      <c r="F2050" s="31" t="s">
        <v>156</v>
      </c>
      <c r="G2050" s="33">
        <v>0</v>
      </c>
      <c r="I2050" s="35">
        <v>0</v>
      </c>
      <c r="J2050" s="67">
        <f t="shared" si="20"/>
        <v>0</v>
      </c>
    </row>
    <row r="2051" spans="1:10" s="31" customFormat="1" hidden="1" x14ac:dyDescent="0.35">
      <c r="A2051" s="31">
        <v>2017</v>
      </c>
      <c r="B2051" s="31" t="s">
        <v>105</v>
      </c>
      <c r="C2051" s="31" t="str">
        <f>VLOOKUP(B2051,lookup!A:C,3,FALSE)</f>
        <v>Non Metropolitan Fire Authorities</v>
      </c>
      <c r="D2051" s="31" t="str">
        <f>VLOOKUP(B2051,lookup!A:D,4,FALSE)</f>
        <v>E31000032</v>
      </c>
      <c r="E2051" s="31" t="s">
        <v>170</v>
      </c>
      <c r="F2051" s="31" t="s">
        <v>156</v>
      </c>
      <c r="G2051" s="33">
        <v>123</v>
      </c>
      <c r="I2051" s="35">
        <v>123</v>
      </c>
      <c r="J2051" s="67">
        <f t="shared" si="20"/>
        <v>0</v>
      </c>
    </row>
    <row r="2052" spans="1:10" s="31" customFormat="1" hidden="1" x14ac:dyDescent="0.35">
      <c r="A2052" s="31">
        <v>2017</v>
      </c>
      <c r="B2052" s="31" t="s">
        <v>105</v>
      </c>
      <c r="C2052" s="31" t="str">
        <f>VLOOKUP(B2052,lookup!A:C,3,FALSE)</f>
        <v>Non Metropolitan Fire Authorities</v>
      </c>
      <c r="D2052" s="31" t="str">
        <f>VLOOKUP(B2052,lookup!A:D,4,FALSE)</f>
        <v>E31000032</v>
      </c>
      <c r="E2052" s="31" t="s">
        <v>168</v>
      </c>
      <c r="F2052" s="31" t="s">
        <v>156</v>
      </c>
      <c r="G2052" s="33">
        <v>0</v>
      </c>
      <c r="I2052" s="35">
        <v>0</v>
      </c>
      <c r="J2052" s="67">
        <f t="shared" si="20"/>
        <v>0</v>
      </c>
    </row>
    <row r="2053" spans="1:10" s="31" customFormat="1" hidden="1" x14ac:dyDescent="0.35">
      <c r="A2053" s="31">
        <v>2017</v>
      </c>
      <c r="B2053" s="31" t="s">
        <v>105</v>
      </c>
      <c r="C2053" s="31" t="str">
        <f>VLOOKUP(B2053,lookup!A:C,3,FALSE)</f>
        <v>Non Metropolitan Fire Authorities</v>
      </c>
      <c r="D2053" s="31" t="str">
        <f>VLOOKUP(B2053,lookup!A:D,4,FALSE)</f>
        <v>E31000032</v>
      </c>
      <c r="E2053" s="31" t="s">
        <v>167</v>
      </c>
      <c r="F2053" s="31" t="s">
        <v>156</v>
      </c>
      <c r="G2053" s="33">
        <v>55</v>
      </c>
      <c r="I2053" s="35">
        <v>55</v>
      </c>
      <c r="J2053" s="67">
        <f t="shared" si="20"/>
        <v>0</v>
      </c>
    </row>
    <row r="2054" spans="1:10" s="31" customFormat="1" hidden="1" x14ac:dyDescent="0.35">
      <c r="A2054" s="31">
        <v>2017</v>
      </c>
      <c r="B2054" s="31" t="s">
        <v>105</v>
      </c>
      <c r="C2054" s="31" t="str">
        <f>VLOOKUP(B2054,lookup!A:C,3,FALSE)</f>
        <v>Non Metropolitan Fire Authorities</v>
      </c>
      <c r="D2054" s="31" t="str">
        <f>VLOOKUP(B2054,lookup!A:D,4,FALSE)</f>
        <v>E31000032</v>
      </c>
      <c r="E2054" s="31" t="s">
        <v>169</v>
      </c>
      <c r="F2054" s="31" t="s">
        <v>157</v>
      </c>
      <c r="G2054" s="33">
        <v>0</v>
      </c>
      <c r="I2054" s="35">
        <v>0</v>
      </c>
      <c r="J2054" s="67">
        <f t="shared" si="20"/>
        <v>0</v>
      </c>
    </row>
    <row r="2055" spans="1:10" s="31" customFormat="1" hidden="1" x14ac:dyDescent="0.35">
      <c r="A2055" s="31">
        <v>2017</v>
      </c>
      <c r="B2055" s="31" t="s">
        <v>105</v>
      </c>
      <c r="C2055" s="31" t="str">
        <f>VLOOKUP(B2055,lookup!A:C,3,FALSE)</f>
        <v>Non Metropolitan Fire Authorities</v>
      </c>
      <c r="D2055" s="31" t="str">
        <f>VLOOKUP(B2055,lookup!A:D,4,FALSE)</f>
        <v>E31000032</v>
      </c>
      <c r="E2055" s="31" t="s">
        <v>170</v>
      </c>
      <c r="F2055" s="31" t="s">
        <v>157</v>
      </c>
      <c r="G2055" s="33">
        <v>208</v>
      </c>
      <c r="I2055" s="35">
        <v>208</v>
      </c>
      <c r="J2055" s="67">
        <f t="shared" si="20"/>
        <v>0</v>
      </c>
    </row>
    <row r="2056" spans="1:10" s="31" customFormat="1" hidden="1" x14ac:dyDescent="0.35">
      <c r="A2056" s="31">
        <v>2017</v>
      </c>
      <c r="B2056" s="31" t="s">
        <v>105</v>
      </c>
      <c r="C2056" s="31" t="str">
        <f>VLOOKUP(B2056,lookup!A:C,3,FALSE)</f>
        <v>Non Metropolitan Fire Authorities</v>
      </c>
      <c r="D2056" s="31" t="str">
        <f>VLOOKUP(B2056,lookup!A:D,4,FALSE)</f>
        <v>E31000032</v>
      </c>
      <c r="E2056" s="31" t="s">
        <v>168</v>
      </c>
      <c r="F2056" s="31" t="s">
        <v>157</v>
      </c>
      <c r="G2056" s="33">
        <v>1</v>
      </c>
      <c r="I2056" s="35">
        <v>1</v>
      </c>
      <c r="J2056" s="67">
        <f t="shared" si="20"/>
        <v>0</v>
      </c>
    </row>
    <row r="2057" spans="1:10" s="31" customFormat="1" hidden="1" x14ac:dyDescent="0.35">
      <c r="A2057" s="31">
        <v>2017</v>
      </c>
      <c r="B2057" s="31" t="s">
        <v>105</v>
      </c>
      <c r="C2057" s="31" t="str">
        <f>VLOOKUP(B2057,lookup!A:C,3,FALSE)</f>
        <v>Non Metropolitan Fire Authorities</v>
      </c>
      <c r="D2057" s="31" t="str">
        <f>VLOOKUP(B2057,lookup!A:D,4,FALSE)</f>
        <v>E31000032</v>
      </c>
      <c r="E2057" s="31" t="s">
        <v>167</v>
      </c>
      <c r="F2057" s="31" t="s">
        <v>157</v>
      </c>
      <c r="G2057" s="33">
        <v>127</v>
      </c>
      <c r="I2057" s="35">
        <v>127</v>
      </c>
      <c r="J2057" s="67">
        <f t="shared" si="20"/>
        <v>0</v>
      </c>
    </row>
    <row r="2058" spans="1:10" s="31" customFormat="1" hidden="1" x14ac:dyDescent="0.35">
      <c r="A2058" s="31">
        <v>2017</v>
      </c>
      <c r="B2058" s="31" t="s">
        <v>105</v>
      </c>
      <c r="C2058" s="31" t="str">
        <f>VLOOKUP(B2058,lookup!A:C,3,FALSE)</f>
        <v>Non Metropolitan Fire Authorities</v>
      </c>
      <c r="D2058" s="31" t="str">
        <f>VLOOKUP(B2058,lookup!A:D,4,FALSE)</f>
        <v>E31000032</v>
      </c>
      <c r="E2058" s="31" t="s">
        <v>169</v>
      </c>
      <c r="F2058" s="31" t="s">
        <v>149</v>
      </c>
      <c r="G2058" s="33">
        <v>0</v>
      </c>
      <c r="I2058" s="35">
        <v>0</v>
      </c>
      <c r="J2058" s="67">
        <f t="shared" si="20"/>
        <v>0</v>
      </c>
    </row>
    <row r="2059" spans="1:10" s="31" customFormat="1" hidden="1" x14ac:dyDescent="0.35">
      <c r="A2059" s="31">
        <v>2017</v>
      </c>
      <c r="B2059" s="31" t="s">
        <v>105</v>
      </c>
      <c r="C2059" s="31" t="str">
        <f>VLOOKUP(B2059,lookup!A:C,3,FALSE)</f>
        <v>Non Metropolitan Fire Authorities</v>
      </c>
      <c r="D2059" s="31" t="str">
        <f>VLOOKUP(B2059,lookup!A:D,4,FALSE)</f>
        <v>E31000032</v>
      </c>
      <c r="E2059" s="31" t="s">
        <v>170</v>
      </c>
      <c r="F2059" s="31" t="s">
        <v>149</v>
      </c>
      <c r="G2059" s="33">
        <v>14</v>
      </c>
      <c r="I2059" s="35">
        <v>14</v>
      </c>
      <c r="J2059" s="67">
        <f t="shared" si="20"/>
        <v>0</v>
      </c>
    </row>
    <row r="2060" spans="1:10" s="31" customFormat="1" hidden="1" x14ac:dyDescent="0.35">
      <c r="A2060" s="31">
        <v>2017</v>
      </c>
      <c r="B2060" s="31" t="s">
        <v>105</v>
      </c>
      <c r="C2060" s="31" t="str">
        <f>VLOOKUP(B2060,lookup!A:C,3,FALSE)</f>
        <v>Non Metropolitan Fire Authorities</v>
      </c>
      <c r="D2060" s="31" t="str">
        <f>VLOOKUP(B2060,lookup!A:D,4,FALSE)</f>
        <v>E31000032</v>
      </c>
      <c r="E2060" s="31" t="s">
        <v>168</v>
      </c>
      <c r="F2060" s="31" t="s">
        <v>149</v>
      </c>
      <c r="G2060" s="33">
        <v>0</v>
      </c>
      <c r="I2060" s="35">
        <v>0</v>
      </c>
      <c r="J2060" s="67">
        <f t="shared" si="20"/>
        <v>0</v>
      </c>
    </row>
    <row r="2061" spans="1:10" s="31" customFormat="1" hidden="1" x14ac:dyDescent="0.35">
      <c r="A2061" s="31">
        <v>2017</v>
      </c>
      <c r="B2061" s="31" t="s">
        <v>105</v>
      </c>
      <c r="C2061" s="31" t="str">
        <f>VLOOKUP(B2061,lookup!A:C,3,FALSE)</f>
        <v>Non Metropolitan Fire Authorities</v>
      </c>
      <c r="D2061" s="31" t="str">
        <f>VLOOKUP(B2061,lookup!A:D,4,FALSE)</f>
        <v>E31000032</v>
      </c>
      <c r="E2061" s="31" t="s">
        <v>167</v>
      </c>
      <c r="F2061" s="31" t="s">
        <v>149</v>
      </c>
      <c r="G2061" s="33">
        <v>6</v>
      </c>
      <c r="I2061" s="35">
        <v>6</v>
      </c>
      <c r="J2061" s="67">
        <f t="shared" si="20"/>
        <v>0</v>
      </c>
    </row>
    <row r="2062" spans="1:10" s="31" customFormat="1" hidden="1" x14ac:dyDescent="0.35">
      <c r="A2062" s="31">
        <v>2017</v>
      </c>
      <c r="B2062" s="31" t="s">
        <v>105</v>
      </c>
      <c r="C2062" s="31" t="str">
        <f>VLOOKUP(B2062,lookup!A:C,3,FALSE)</f>
        <v>Non Metropolitan Fire Authorities</v>
      </c>
      <c r="D2062" s="31" t="str">
        <f>VLOOKUP(B2062,lookup!A:D,4,FALSE)</f>
        <v>E31000032</v>
      </c>
      <c r="E2062" s="31" t="s">
        <v>169</v>
      </c>
      <c r="F2062" s="31" t="s">
        <v>150</v>
      </c>
      <c r="G2062" s="33">
        <v>1</v>
      </c>
      <c r="I2062" s="35">
        <v>1</v>
      </c>
      <c r="J2062" s="67">
        <f t="shared" si="20"/>
        <v>0</v>
      </c>
    </row>
    <row r="2063" spans="1:10" s="31" customFormat="1" hidden="1" x14ac:dyDescent="0.35">
      <c r="A2063" s="31">
        <v>2017</v>
      </c>
      <c r="B2063" s="31" t="s">
        <v>105</v>
      </c>
      <c r="C2063" s="31" t="str">
        <f>VLOOKUP(B2063,lookup!A:C,3,FALSE)</f>
        <v>Non Metropolitan Fire Authorities</v>
      </c>
      <c r="D2063" s="31" t="str">
        <f>VLOOKUP(B2063,lookup!A:D,4,FALSE)</f>
        <v>E31000032</v>
      </c>
      <c r="E2063" s="31" t="s">
        <v>170</v>
      </c>
      <c r="F2063" s="31" t="s">
        <v>150</v>
      </c>
      <c r="G2063" s="33">
        <v>48</v>
      </c>
      <c r="I2063" s="35">
        <v>48</v>
      </c>
      <c r="J2063" s="67">
        <f t="shared" si="20"/>
        <v>0</v>
      </c>
    </row>
    <row r="2064" spans="1:10" s="31" customFormat="1" hidden="1" x14ac:dyDescent="0.35">
      <c r="A2064" s="31">
        <v>2017</v>
      </c>
      <c r="B2064" s="31" t="s">
        <v>105</v>
      </c>
      <c r="C2064" s="31" t="str">
        <f>VLOOKUP(B2064,lookup!A:C,3,FALSE)</f>
        <v>Non Metropolitan Fire Authorities</v>
      </c>
      <c r="D2064" s="31" t="str">
        <f>VLOOKUP(B2064,lookup!A:D,4,FALSE)</f>
        <v>E31000032</v>
      </c>
      <c r="E2064" s="31" t="s">
        <v>168</v>
      </c>
      <c r="F2064" s="31" t="s">
        <v>150</v>
      </c>
      <c r="G2064" s="33">
        <v>1</v>
      </c>
      <c r="I2064" s="35">
        <v>1</v>
      </c>
      <c r="J2064" s="67">
        <f t="shared" si="20"/>
        <v>0</v>
      </c>
    </row>
    <row r="2065" spans="1:10" s="31" customFormat="1" hidden="1" x14ac:dyDescent="0.35">
      <c r="A2065" s="31">
        <v>2017</v>
      </c>
      <c r="B2065" s="31" t="s">
        <v>105</v>
      </c>
      <c r="C2065" s="31" t="str">
        <f>VLOOKUP(B2065,lookup!A:C,3,FALSE)</f>
        <v>Non Metropolitan Fire Authorities</v>
      </c>
      <c r="D2065" s="31" t="str">
        <f>VLOOKUP(B2065,lookup!A:D,4,FALSE)</f>
        <v>E31000032</v>
      </c>
      <c r="E2065" s="31" t="s">
        <v>167</v>
      </c>
      <c r="F2065" s="31" t="s">
        <v>150</v>
      </c>
      <c r="G2065" s="33">
        <v>28</v>
      </c>
      <c r="I2065" s="35">
        <v>28</v>
      </c>
      <c r="J2065" s="67">
        <f t="shared" si="20"/>
        <v>0</v>
      </c>
    </row>
    <row r="2066" spans="1:10" s="31" customFormat="1" hidden="1" x14ac:dyDescent="0.35">
      <c r="A2066" s="31">
        <v>2017</v>
      </c>
      <c r="B2066" s="31" t="s">
        <v>108</v>
      </c>
      <c r="C2066" s="31" t="str">
        <f>VLOOKUP(B2066,lookup!A:C,3,FALSE)</f>
        <v>Metropolitan Fire Authorities</v>
      </c>
      <c r="D2066" s="31" t="str">
        <f>VLOOKUP(B2066,lookup!A:D,4,FALSE)</f>
        <v>E31000042</v>
      </c>
      <c r="E2066" s="31" t="s">
        <v>169</v>
      </c>
      <c r="F2066" s="31" t="s">
        <v>156</v>
      </c>
      <c r="G2066" s="33">
        <v>6</v>
      </c>
      <c r="I2066" s="35">
        <v>6</v>
      </c>
      <c r="J2066" s="67">
        <f t="shared" si="20"/>
        <v>0</v>
      </c>
    </row>
    <row r="2067" spans="1:10" s="31" customFormat="1" hidden="1" x14ac:dyDescent="0.35">
      <c r="A2067" s="31">
        <v>2017</v>
      </c>
      <c r="B2067" s="31" t="s">
        <v>108</v>
      </c>
      <c r="C2067" s="31" t="str">
        <f>VLOOKUP(B2067,lookup!A:C,3,FALSE)</f>
        <v>Metropolitan Fire Authorities</v>
      </c>
      <c r="D2067" s="31" t="str">
        <f>VLOOKUP(B2067,lookup!A:D,4,FALSE)</f>
        <v>E31000042</v>
      </c>
      <c r="E2067" s="31" t="s">
        <v>170</v>
      </c>
      <c r="F2067" s="31" t="s">
        <v>156</v>
      </c>
      <c r="G2067" s="33">
        <v>293</v>
      </c>
      <c r="I2067" s="35">
        <v>293</v>
      </c>
      <c r="J2067" s="67">
        <f t="shared" si="20"/>
        <v>0</v>
      </c>
    </row>
    <row r="2068" spans="1:10" s="31" customFormat="1" hidden="1" x14ac:dyDescent="0.35">
      <c r="A2068" s="31">
        <v>2017</v>
      </c>
      <c r="B2068" s="31" t="s">
        <v>108</v>
      </c>
      <c r="C2068" s="31" t="str">
        <f>VLOOKUP(B2068,lookup!A:C,3,FALSE)</f>
        <v>Metropolitan Fire Authorities</v>
      </c>
      <c r="D2068" s="31" t="str">
        <f>VLOOKUP(B2068,lookup!A:D,4,FALSE)</f>
        <v>E31000042</v>
      </c>
      <c r="E2068" s="31" t="s">
        <v>168</v>
      </c>
      <c r="F2068" s="31" t="s">
        <v>156</v>
      </c>
      <c r="G2068" s="33">
        <v>4</v>
      </c>
      <c r="I2068" s="35">
        <v>4</v>
      </c>
      <c r="J2068" s="67">
        <f t="shared" si="20"/>
        <v>0</v>
      </c>
    </row>
    <row r="2069" spans="1:10" s="31" customFormat="1" hidden="1" x14ac:dyDescent="0.35">
      <c r="A2069" s="31">
        <v>2017</v>
      </c>
      <c r="B2069" s="31" t="s">
        <v>108</v>
      </c>
      <c r="C2069" s="31" t="str">
        <f>VLOOKUP(B2069,lookup!A:C,3,FALSE)</f>
        <v>Metropolitan Fire Authorities</v>
      </c>
      <c r="D2069" s="31" t="str">
        <f>VLOOKUP(B2069,lookup!A:D,4,FALSE)</f>
        <v>E31000042</v>
      </c>
      <c r="E2069" s="31" t="s">
        <v>167</v>
      </c>
      <c r="F2069" s="31" t="s">
        <v>156</v>
      </c>
      <c r="G2069" s="33">
        <v>264</v>
      </c>
      <c r="I2069" s="35">
        <v>264</v>
      </c>
      <c r="J2069" s="67">
        <f t="shared" si="20"/>
        <v>0</v>
      </c>
    </row>
    <row r="2070" spans="1:10" s="31" customFormat="1" hidden="1" x14ac:dyDescent="0.35">
      <c r="A2070" s="31">
        <v>2017</v>
      </c>
      <c r="B2070" s="31" t="s">
        <v>108</v>
      </c>
      <c r="C2070" s="31" t="str">
        <f>VLOOKUP(B2070,lookup!A:C,3,FALSE)</f>
        <v>Metropolitan Fire Authorities</v>
      </c>
      <c r="D2070" s="31" t="str">
        <f>VLOOKUP(B2070,lookup!A:D,4,FALSE)</f>
        <v>E31000042</v>
      </c>
      <c r="E2070" s="31" t="s">
        <v>169</v>
      </c>
      <c r="F2070" s="31" t="s">
        <v>157</v>
      </c>
      <c r="G2070" s="33">
        <v>0</v>
      </c>
      <c r="I2070" s="35">
        <v>0</v>
      </c>
      <c r="J2070" s="67">
        <f t="shared" si="20"/>
        <v>0</v>
      </c>
    </row>
    <row r="2071" spans="1:10" s="31" customFormat="1" hidden="1" x14ac:dyDescent="0.35">
      <c r="A2071" s="31">
        <v>2017</v>
      </c>
      <c r="B2071" s="31" t="s">
        <v>108</v>
      </c>
      <c r="C2071" s="31" t="str">
        <f>VLOOKUP(B2071,lookup!A:C,3,FALSE)</f>
        <v>Metropolitan Fire Authorities</v>
      </c>
      <c r="D2071" s="31" t="str">
        <f>VLOOKUP(B2071,lookup!A:D,4,FALSE)</f>
        <v>E31000042</v>
      </c>
      <c r="E2071" s="31" t="s">
        <v>170</v>
      </c>
      <c r="F2071" s="31" t="s">
        <v>157</v>
      </c>
      <c r="G2071" s="33">
        <v>50</v>
      </c>
      <c r="I2071" s="35">
        <v>50</v>
      </c>
      <c r="J2071" s="67">
        <f t="shared" si="20"/>
        <v>0</v>
      </c>
    </row>
    <row r="2072" spans="1:10" s="31" customFormat="1" hidden="1" x14ac:dyDescent="0.35">
      <c r="A2072" s="31">
        <v>2017</v>
      </c>
      <c r="B2072" s="31" t="s">
        <v>108</v>
      </c>
      <c r="C2072" s="31" t="str">
        <f>VLOOKUP(B2072,lookup!A:C,3,FALSE)</f>
        <v>Metropolitan Fire Authorities</v>
      </c>
      <c r="D2072" s="31" t="str">
        <f>VLOOKUP(B2072,lookup!A:D,4,FALSE)</f>
        <v>E31000042</v>
      </c>
      <c r="E2072" s="31" t="s">
        <v>168</v>
      </c>
      <c r="F2072" s="31" t="s">
        <v>157</v>
      </c>
      <c r="G2072" s="33">
        <v>0</v>
      </c>
      <c r="I2072" s="35">
        <v>0</v>
      </c>
      <c r="J2072" s="67">
        <f t="shared" si="20"/>
        <v>0</v>
      </c>
    </row>
    <row r="2073" spans="1:10" s="31" customFormat="1" hidden="1" x14ac:dyDescent="0.35">
      <c r="A2073" s="31">
        <v>2017</v>
      </c>
      <c r="B2073" s="31" t="s">
        <v>108</v>
      </c>
      <c r="C2073" s="31" t="str">
        <f>VLOOKUP(B2073,lookup!A:C,3,FALSE)</f>
        <v>Metropolitan Fire Authorities</v>
      </c>
      <c r="D2073" s="31" t="str">
        <f>VLOOKUP(B2073,lookup!A:D,4,FALSE)</f>
        <v>E31000042</v>
      </c>
      <c r="E2073" s="31" t="s">
        <v>167</v>
      </c>
      <c r="F2073" s="31" t="s">
        <v>157</v>
      </c>
      <c r="G2073" s="33">
        <v>33</v>
      </c>
      <c r="I2073" s="35">
        <v>33</v>
      </c>
      <c r="J2073" s="67">
        <f t="shared" si="20"/>
        <v>0</v>
      </c>
    </row>
    <row r="2074" spans="1:10" s="31" customFormat="1" hidden="1" x14ac:dyDescent="0.35">
      <c r="A2074" s="31">
        <v>2017</v>
      </c>
      <c r="B2074" s="31" t="s">
        <v>108</v>
      </c>
      <c r="C2074" s="31" t="str">
        <f>VLOOKUP(B2074,lookup!A:C,3,FALSE)</f>
        <v>Metropolitan Fire Authorities</v>
      </c>
      <c r="D2074" s="31" t="str">
        <f>VLOOKUP(B2074,lookup!A:D,4,FALSE)</f>
        <v>E31000042</v>
      </c>
      <c r="E2074" s="31" t="s">
        <v>169</v>
      </c>
      <c r="F2074" s="31" t="s">
        <v>149</v>
      </c>
      <c r="G2074" s="33">
        <v>1</v>
      </c>
      <c r="I2074" s="35">
        <v>1</v>
      </c>
      <c r="J2074" s="67">
        <f t="shared" si="20"/>
        <v>0</v>
      </c>
    </row>
    <row r="2075" spans="1:10" s="31" customFormat="1" hidden="1" x14ac:dyDescent="0.35">
      <c r="A2075" s="31">
        <v>2017</v>
      </c>
      <c r="B2075" s="31" t="s">
        <v>108</v>
      </c>
      <c r="C2075" s="31" t="str">
        <f>VLOOKUP(B2075,lookup!A:C,3,FALSE)</f>
        <v>Metropolitan Fire Authorities</v>
      </c>
      <c r="D2075" s="31" t="str">
        <f>VLOOKUP(B2075,lookup!A:D,4,FALSE)</f>
        <v>E31000042</v>
      </c>
      <c r="E2075" s="31" t="s">
        <v>170</v>
      </c>
      <c r="F2075" s="31" t="s">
        <v>149</v>
      </c>
      <c r="G2075" s="33">
        <v>20</v>
      </c>
      <c r="I2075" s="35">
        <v>20</v>
      </c>
      <c r="J2075" s="67">
        <f t="shared" si="20"/>
        <v>0</v>
      </c>
    </row>
    <row r="2076" spans="1:10" s="31" customFormat="1" hidden="1" x14ac:dyDescent="0.35">
      <c r="A2076" s="31">
        <v>2017</v>
      </c>
      <c r="B2076" s="31" t="s">
        <v>108</v>
      </c>
      <c r="C2076" s="31" t="str">
        <f>VLOOKUP(B2076,lookup!A:C,3,FALSE)</f>
        <v>Metropolitan Fire Authorities</v>
      </c>
      <c r="D2076" s="31" t="str">
        <f>VLOOKUP(B2076,lookup!A:D,4,FALSE)</f>
        <v>E31000042</v>
      </c>
      <c r="E2076" s="31" t="s">
        <v>168</v>
      </c>
      <c r="F2076" s="31" t="s">
        <v>149</v>
      </c>
      <c r="G2076" s="33">
        <v>0</v>
      </c>
      <c r="I2076" s="35">
        <v>0</v>
      </c>
      <c r="J2076" s="67">
        <f t="shared" si="20"/>
        <v>0</v>
      </c>
    </row>
    <row r="2077" spans="1:10" s="31" customFormat="1" hidden="1" x14ac:dyDescent="0.35">
      <c r="A2077" s="31">
        <v>2017</v>
      </c>
      <c r="B2077" s="31" t="s">
        <v>108</v>
      </c>
      <c r="C2077" s="31" t="str">
        <f>VLOOKUP(B2077,lookup!A:C,3,FALSE)</f>
        <v>Metropolitan Fire Authorities</v>
      </c>
      <c r="D2077" s="31" t="str">
        <f>VLOOKUP(B2077,lookup!A:D,4,FALSE)</f>
        <v>E31000042</v>
      </c>
      <c r="E2077" s="31" t="s">
        <v>167</v>
      </c>
      <c r="F2077" s="31" t="s">
        <v>149</v>
      </c>
      <c r="G2077" s="33">
        <v>4</v>
      </c>
      <c r="I2077" s="35">
        <v>4</v>
      </c>
      <c r="J2077" s="67">
        <f t="shared" si="20"/>
        <v>0</v>
      </c>
    </row>
    <row r="2078" spans="1:10" s="31" customFormat="1" hidden="1" x14ac:dyDescent="0.35">
      <c r="A2078" s="31">
        <v>2017</v>
      </c>
      <c r="B2078" s="31" t="s">
        <v>108</v>
      </c>
      <c r="C2078" s="31" t="str">
        <f>VLOOKUP(B2078,lookup!A:C,3,FALSE)</f>
        <v>Metropolitan Fire Authorities</v>
      </c>
      <c r="D2078" s="31" t="str">
        <f>VLOOKUP(B2078,lookup!A:D,4,FALSE)</f>
        <v>E31000042</v>
      </c>
      <c r="E2078" s="31" t="s">
        <v>169</v>
      </c>
      <c r="F2078" s="31" t="s">
        <v>150</v>
      </c>
      <c r="G2078" s="33">
        <v>4</v>
      </c>
      <c r="I2078" s="35">
        <v>4</v>
      </c>
      <c r="J2078" s="67">
        <f t="shared" si="20"/>
        <v>0</v>
      </c>
    </row>
    <row r="2079" spans="1:10" s="31" customFormat="1" hidden="1" x14ac:dyDescent="0.35">
      <c r="A2079" s="31">
        <v>2017</v>
      </c>
      <c r="B2079" s="31" t="s">
        <v>108</v>
      </c>
      <c r="C2079" s="31" t="str">
        <f>VLOOKUP(B2079,lookup!A:C,3,FALSE)</f>
        <v>Metropolitan Fire Authorities</v>
      </c>
      <c r="D2079" s="31" t="str">
        <f>VLOOKUP(B2079,lookup!A:D,4,FALSE)</f>
        <v>E31000042</v>
      </c>
      <c r="E2079" s="31" t="s">
        <v>170</v>
      </c>
      <c r="F2079" s="31" t="s">
        <v>150</v>
      </c>
      <c r="G2079" s="33">
        <v>152</v>
      </c>
      <c r="I2079" s="35">
        <v>152</v>
      </c>
      <c r="J2079" s="67">
        <f t="shared" si="20"/>
        <v>0</v>
      </c>
    </row>
    <row r="2080" spans="1:10" s="31" customFormat="1" hidden="1" x14ac:dyDescent="0.35">
      <c r="A2080" s="31">
        <v>2017</v>
      </c>
      <c r="B2080" s="31" t="s">
        <v>108</v>
      </c>
      <c r="C2080" s="31" t="str">
        <f>VLOOKUP(B2080,lookup!A:C,3,FALSE)</f>
        <v>Metropolitan Fire Authorities</v>
      </c>
      <c r="D2080" s="31" t="str">
        <f>VLOOKUP(B2080,lookup!A:D,4,FALSE)</f>
        <v>E31000042</v>
      </c>
      <c r="E2080" s="31" t="s">
        <v>168</v>
      </c>
      <c r="F2080" s="31" t="s">
        <v>150</v>
      </c>
      <c r="G2080" s="33">
        <v>0</v>
      </c>
      <c r="I2080" s="35">
        <v>0</v>
      </c>
      <c r="J2080" s="67">
        <f t="shared" si="20"/>
        <v>0</v>
      </c>
    </row>
    <row r="2081" spans="1:10" s="31" customFormat="1" hidden="1" x14ac:dyDescent="0.35">
      <c r="A2081" s="31">
        <v>2017</v>
      </c>
      <c r="B2081" s="31" t="s">
        <v>108</v>
      </c>
      <c r="C2081" s="31" t="str">
        <f>VLOOKUP(B2081,lookup!A:C,3,FALSE)</f>
        <v>Metropolitan Fire Authorities</v>
      </c>
      <c r="D2081" s="31" t="str">
        <f>VLOOKUP(B2081,lookup!A:D,4,FALSE)</f>
        <v>E31000042</v>
      </c>
      <c r="E2081" s="31" t="s">
        <v>167</v>
      </c>
      <c r="F2081" s="31" t="s">
        <v>150</v>
      </c>
      <c r="G2081" s="33">
        <v>46</v>
      </c>
      <c r="I2081" s="35">
        <v>46</v>
      </c>
      <c r="J2081" s="67">
        <f t="shared" si="20"/>
        <v>0</v>
      </c>
    </row>
    <row r="2082" spans="1:10" s="31" customFormat="1" hidden="1" x14ac:dyDescent="0.35">
      <c r="A2082" s="31">
        <v>2017</v>
      </c>
      <c r="B2082" s="31" t="s">
        <v>111</v>
      </c>
      <c r="C2082" s="31" t="str">
        <f>VLOOKUP(B2082,lookup!A:C,3,FALSE)</f>
        <v>Non Metropolitan Fire Authorities</v>
      </c>
      <c r="D2082" s="31" t="str">
        <f>VLOOKUP(B2082,lookup!A:D,4,FALSE)</f>
        <v>E31000033</v>
      </c>
      <c r="E2082" s="31" t="s">
        <v>169</v>
      </c>
      <c r="F2082" s="31" t="s">
        <v>156</v>
      </c>
      <c r="G2082" s="33">
        <v>1</v>
      </c>
      <c r="I2082" s="35">
        <v>1</v>
      </c>
      <c r="J2082" s="67">
        <f t="shared" si="20"/>
        <v>0</v>
      </c>
    </row>
    <row r="2083" spans="1:10" s="31" customFormat="1" hidden="1" x14ac:dyDescent="0.35">
      <c r="A2083" s="31">
        <v>2017</v>
      </c>
      <c r="B2083" s="31" t="s">
        <v>111</v>
      </c>
      <c r="C2083" s="31" t="str">
        <f>VLOOKUP(B2083,lookup!A:C,3,FALSE)</f>
        <v>Non Metropolitan Fire Authorities</v>
      </c>
      <c r="D2083" s="31" t="str">
        <f>VLOOKUP(B2083,lookup!A:D,4,FALSE)</f>
        <v>E31000033</v>
      </c>
      <c r="E2083" s="31" t="s">
        <v>170</v>
      </c>
      <c r="F2083" s="31" t="s">
        <v>156</v>
      </c>
      <c r="G2083" s="33">
        <v>87</v>
      </c>
      <c r="I2083" s="35">
        <v>87</v>
      </c>
      <c r="J2083" s="67">
        <f t="shared" ref="J2083:J2146" si="21">I2083-G2083</f>
        <v>0</v>
      </c>
    </row>
    <row r="2084" spans="1:10" s="31" customFormat="1" hidden="1" x14ac:dyDescent="0.35">
      <c r="A2084" s="31">
        <v>2017</v>
      </c>
      <c r="B2084" s="31" t="s">
        <v>111</v>
      </c>
      <c r="C2084" s="31" t="str">
        <f>VLOOKUP(B2084,lookup!A:C,3,FALSE)</f>
        <v>Non Metropolitan Fire Authorities</v>
      </c>
      <c r="D2084" s="31" t="str">
        <f>VLOOKUP(B2084,lookup!A:D,4,FALSE)</f>
        <v>E31000033</v>
      </c>
      <c r="E2084" s="31" t="s">
        <v>168</v>
      </c>
      <c r="F2084" s="31" t="s">
        <v>156</v>
      </c>
      <c r="G2084" s="33">
        <v>0</v>
      </c>
      <c r="I2084" s="35">
        <v>0</v>
      </c>
      <c r="J2084" s="67">
        <f t="shared" si="21"/>
        <v>0</v>
      </c>
    </row>
    <row r="2085" spans="1:10" s="31" customFormat="1" hidden="1" x14ac:dyDescent="0.35">
      <c r="A2085" s="31">
        <v>2017</v>
      </c>
      <c r="B2085" s="31" t="s">
        <v>111</v>
      </c>
      <c r="C2085" s="31" t="str">
        <f>VLOOKUP(B2085,lookup!A:C,3,FALSE)</f>
        <v>Non Metropolitan Fire Authorities</v>
      </c>
      <c r="D2085" s="31" t="str">
        <f>VLOOKUP(B2085,lookup!A:D,4,FALSE)</f>
        <v>E31000033</v>
      </c>
      <c r="E2085" s="31" t="s">
        <v>167</v>
      </c>
      <c r="F2085" s="31" t="s">
        <v>156</v>
      </c>
      <c r="G2085" s="33">
        <v>238</v>
      </c>
      <c r="I2085" s="35">
        <v>238</v>
      </c>
      <c r="J2085" s="67">
        <f t="shared" si="21"/>
        <v>0</v>
      </c>
    </row>
    <row r="2086" spans="1:10" s="31" customFormat="1" hidden="1" x14ac:dyDescent="0.35">
      <c r="A2086" s="31">
        <v>2017</v>
      </c>
      <c r="B2086" s="31" t="s">
        <v>111</v>
      </c>
      <c r="C2086" s="31" t="str">
        <f>VLOOKUP(B2086,lookup!A:C,3,FALSE)</f>
        <v>Non Metropolitan Fire Authorities</v>
      </c>
      <c r="D2086" s="31" t="str">
        <f>VLOOKUP(B2086,lookup!A:D,4,FALSE)</f>
        <v>E31000033</v>
      </c>
      <c r="E2086" s="31" t="s">
        <v>169</v>
      </c>
      <c r="F2086" s="31" t="s">
        <v>157</v>
      </c>
      <c r="G2086" s="33">
        <v>1</v>
      </c>
      <c r="I2086" s="35">
        <v>1</v>
      </c>
      <c r="J2086" s="67">
        <f t="shared" si="21"/>
        <v>0</v>
      </c>
    </row>
    <row r="2087" spans="1:10" s="31" customFormat="1" hidden="1" x14ac:dyDescent="0.35">
      <c r="A2087" s="31">
        <v>2017</v>
      </c>
      <c r="B2087" s="31" t="s">
        <v>111</v>
      </c>
      <c r="C2087" s="31" t="str">
        <f>VLOOKUP(B2087,lookup!A:C,3,FALSE)</f>
        <v>Non Metropolitan Fire Authorities</v>
      </c>
      <c r="D2087" s="31" t="str">
        <f>VLOOKUP(B2087,lookup!A:D,4,FALSE)</f>
        <v>E31000033</v>
      </c>
      <c r="E2087" s="31" t="s">
        <v>170</v>
      </c>
      <c r="F2087" s="31" t="s">
        <v>157</v>
      </c>
      <c r="G2087" s="33">
        <v>86</v>
      </c>
      <c r="I2087" s="35">
        <v>86</v>
      </c>
      <c r="J2087" s="67">
        <f t="shared" si="21"/>
        <v>0</v>
      </c>
    </row>
    <row r="2088" spans="1:10" s="31" customFormat="1" hidden="1" x14ac:dyDescent="0.35">
      <c r="A2088" s="31">
        <v>2017</v>
      </c>
      <c r="B2088" s="31" t="s">
        <v>111</v>
      </c>
      <c r="C2088" s="31" t="str">
        <f>VLOOKUP(B2088,lookup!A:C,3,FALSE)</f>
        <v>Non Metropolitan Fire Authorities</v>
      </c>
      <c r="D2088" s="31" t="str">
        <f>VLOOKUP(B2088,lookup!A:D,4,FALSE)</f>
        <v>E31000033</v>
      </c>
      <c r="E2088" s="31" t="s">
        <v>168</v>
      </c>
      <c r="F2088" s="31" t="s">
        <v>157</v>
      </c>
      <c r="G2088" s="33">
        <v>0</v>
      </c>
      <c r="I2088" s="35">
        <v>0</v>
      </c>
      <c r="J2088" s="67">
        <f t="shared" si="21"/>
        <v>0</v>
      </c>
    </row>
    <row r="2089" spans="1:10" s="31" customFormat="1" hidden="1" x14ac:dyDescent="0.35">
      <c r="A2089" s="31">
        <v>2017</v>
      </c>
      <c r="B2089" s="31" t="s">
        <v>111</v>
      </c>
      <c r="C2089" s="31" t="str">
        <f>VLOOKUP(B2089,lookup!A:C,3,FALSE)</f>
        <v>Non Metropolitan Fire Authorities</v>
      </c>
      <c r="D2089" s="31" t="str">
        <f>VLOOKUP(B2089,lookup!A:D,4,FALSE)</f>
        <v>E31000033</v>
      </c>
      <c r="E2089" s="31" t="s">
        <v>167</v>
      </c>
      <c r="F2089" s="31" t="s">
        <v>157</v>
      </c>
      <c r="G2089" s="33">
        <v>294</v>
      </c>
      <c r="I2089" s="35">
        <v>294</v>
      </c>
      <c r="J2089" s="67">
        <f t="shared" si="21"/>
        <v>0</v>
      </c>
    </row>
    <row r="2090" spans="1:10" s="31" customFormat="1" hidden="1" x14ac:dyDescent="0.35">
      <c r="A2090" s="31">
        <v>2017</v>
      </c>
      <c r="B2090" s="31" t="s">
        <v>111</v>
      </c>
      <c r="C2090" s="31" t="str">
        <f>VLOOKUP(B2090,lookup!A:C,3,FALSE)</f>
        <v>Non Metropolitan Fire Authorities</v>
      </c>
      <c r="D2090" s="31" t="str">
        <f>VLOOKUP(B2090,lookup!A:D,4,FALSE)</f>
        <v>E31000033</v>
      </c>
      <c r="E2090" s="31" t="s">
        <v>169</v>
      </c>
      <c r="F2090" s="31" t="s">
        <v>149</v>
      </c>
      <c r="G2090" s="33">
        <v>0</v>
      </c>
      <c r="I2090" s="35">
        <v>0</v>
      </c>
      <c r="J2090" s="67">
        <f t="shared" si="21"/>
        <v>0</v>
      </c>
    </row>
    <row r="2091" spans="1:10" s="31" customFormat="1" hidden="1" x14ac:dyDescent="0.35">
      <c r="A2091" s="31">
        <v>2017</v>
      </c>
      <c r="B2091" s="31" t="s">
        <v>111</v>
      </c>
      <c r="C2091" s="31" t="str">
        <f>VLOOKUP(B2091,lookup!A:C,3,FALSE)</f>
        <v>Non Metropolitan Fire Authorities</v>
      </c>
      <c r="D2091" s="31" t="str">
        <f>VLOOKUP(B2091,lookup!A:D,4,FALSE)</f>
        <v>E31000033</v>
      </c>
      <c r="E2091" s="31" t="s">
        <v>170</v>
      </c>
      <c r="F2091" s="31" t="s">
        <v>149</v>
      </c>
      <c r="G2091" s="33">
        <v>0</v>
      </c>
      <c r="I2091" s="35">
        <v>0</v>
      </c>
      <c r="J2091" s="67">
        <f t="shared" si="21"/>
        <v>0</v>
      </c>
    </row>
    <row r="2092" spans="1:10" s="31" customFormat="1" hidden="1" x14ac:dyDescent="0.35">
      <c r="A2092" s="31">
        <v>2017</v>
      </c>
      <c r="B2092" s="31" t="s">
        <v>111</v>
      </c>
      <c r="C2092" s="31" t="str">
        <f>VLOOKUP(B2092,lookup!A:C,3,FALSE)</f>
        <v>Non Metropolitan Fire Authorities</v>
      </c>
      <c r="D2092" s="31" t="str">
        <f>VLOOKUP(B2092,lookup!A:D,4,FALSE)</f>
        <v>E31000033</v>
      </c>
      <c r="E2092" s="31" t="s">
        <v>168</v>
      </c>
      <c r="F2092" s="31" t="s">
        <v>149</v>
      </c>
      <c r="G2092" s="33">
        <v>0</v>
      </c>
      <c r="I2092" s="35">
        <v>0</v>
      </c>
      <c r="J2092" s="67">
        <f t="shared" si="21"/>
        <v>0</v>
      </c>
    </row>
    <row r="2093" spans="1:10" s="31" customFormat="1" hidden="1" x14ac:dyDescent="0.35">
      <c r="A2093" s="31">
        <v>2017</v>
      </c>
      <c r="B2093" s="31" t="s">
        <v>111</v>
      </c>
      <c r="C2093" s="31" t="str">
        <f>VLOOKUP(B2093,lookup!A:C,3,FALSE)</f>
        <v>Non Metropolitan Fire Authorities</v>
      </c>
      <c r="D2093" s="31" t="str">
        <f>VLOOKUP(B2093,lookup!A:D,4,FALSE)</f>
        <v>E31000033</v>
      </c>
      <c r="E2093" s="31" t="s">
        <v>167</v>
      </c>
      <c r="F2093" s="31" t="s">
        <v>149</v>
      </c>
      <c r="G2093" s="33">
        <v>0</v>
      </c>
      <c r="I2093" s="35">
        <v>0</v>
      </c>
      <c r="J2093" s="67">
        <f t="shared" si="21"/>
        <v>0</v>
      </c>
    </row>
    <row r="2094" spans="1:10" s="31" customFormat="1" hidden="1" x14ac:dyDescent="0.35">
      <c r="A2094" s="31">
        <v>2017</v>
      </c>
      <c r="B2094" s="31" t="s">
        <v>111</v>
      </c>
      <c r="C2094" s="31" t="str">
        <f>VLOOKUP(B2094,lookup!A:C,3,FALSE)</f>
        <v>Non Metropolitan Fire Authorities</v>
      </c>
      <c r="D2094" s="31" t="str">
        <f>VLOOKUP(B2094,lookup!A:D,4,FALSE)</f>
        <v>E31000033</v>
      </c>
      <c r="E2094" s="31" t="s">
        <v>169</v>
      </c>
      <c r="F2094" s="31" t="s">
        <v>150</v>
      </c>
      <c r="G2094" s="33">
        <v>1</v>
      </c>
      <c r="I2094" s="35">
        <v>1</v>
      </c>
      <c r="J2094" s="67">
        <f t="shared" si="21"/>
        <v>0</v>
      </c>
    </row>
    <row r="2095" spans="1:10" s="31" customFormat="1" hidden="1" x14ac:dyDescent="0.35">
      <c r="A2095" s="31">
        <v>2017</v>
      </c>
      <c r="B2095" s="31" t="s">
        <v>111</v>
      </c>
      <c r="C2095" s="31" t="str">
        <f>VLOOKUP(B2095,lookup!A:C,3,FALSE)</f>
        <v>Non Metropolitan Fire Authorities</v>
      </c>
      <c r="D2095" s="31" t="str">
        <f>VLOOKUP(B2095,lookup!A:D,4,FALSE)</f>
        <v>E31000033</v>
      </c>
      <c r="E2095" s="31" t="s">
        <v>170</v>
      </c>
      <c r="F2095" s="31" t="s">
        <v>150</v>
      </c>
      <c r="G2095" s="33">
        <v>50</v>
      </c>
      <c r="I2095" s="35">
        <v>50</v>
      </c>
      <c r="J2095" s="67">
        <f t="shared" si="21"/>
        <v>0</v>
      </c>
    </row>
    <row r="2096" spans="1:10" s="31" customFormat="1" hidden="1" x14ac:dyDescent="0.35">
      <c r="A2096" s="31">
        <v>2017</v>
      </c>
      <c r="B2096" s="31" t="s">
        <v>111</v>
      </c>
      <c r="C2096" s="31" t="str">
        <f>VLOOKUP(B2096,lookup!A:C,3,FALSE)</f>
        <v>Non Metropolitan Fire Authorities</v>
      </c>
      <c r="D2096" s="31" t="str">
        <f>VLOOKUP(B2096,lookup!A:D,4,FALSE)</f>
        <v>E31000033</v>
      </c>
      <c r="E2096" s="31" t="s">
        <v>168</v>
      </c>
      <c r="F2096" s="31" t="s">
        <v>150</v>
      </c>
      <c r="G2096" s="33">
        <v>0</v>
      </c>
      <c r="I2096" s="35">
        <v>0</v>
      </c>
      <c r="J2096" s="67">
        <f t="shared" si="21"/>
        <v>0</v>
      </c>
    </row>
    <row r="2097" spans="1:10" s="31" customFormat="1" hidden="1" x14ac:dyDescent="0.35">
      <c r="A2097" s="31">
        <v>2017</v>
      </c>
      <c r="B2097" s="31" t="s">
        <v>111</v>
      </c>
      <c r="C2097" s="31" t="str">
        <f>VLOOKUP(B2097,lookup!A:C,3,FALSE)</f>
        <v>Non Metropolitan Fire Authorities</v>
      </c>
      <c r="D2097" s="31" t="str">
        <f>VLOOKUP(B2097,lookup!A:D,4,FALSE)</f>
        <v>E31000033</v>
      </c>
      <c r="E2097" s="31" t="s">
        <v>167</v>
      </c>
      <c r="F2097" s="31" t="s">
        <v>150</v>
      </c>
      <c r="G2097" s="33">
        <v>167</v>
      </c>
      <c r="I2097" s="35">
        <v>167</v>
      </c>
      <c r="J2097" s="67">
        <f t="shared" si="21"/>
        <v>0</v>
      </c>
    </row>
    <row r="2098" spans="1:10" s="31" customFormat="1" hidden="1" x14ac:dyDescent="0.35">
      <c r="A2098" s="31">
        <v>2017</v>
      </c>
      <c r="B2098" s="31" t="s">
        <v>114</v>
      </c>
      <c r="C2098" s="31" t="str">
        <f>VLOOKUP(B2098,lookup!A:C,3,FALSE)</f>
        <v>Non Metropolitan Fire Authorities</v>
      </c>
      <c r="D2098" s="31" t="str">
        <f>VLOOKUP(B2098,lookup!A:D,4,FALSE)</f>
        <v>E31000034</v>
      </c>
      <c r="E2098" s="31" t="s">
        <v>169</v>
      </c>
      <c r="F2098" s="31" t="s">
        <v>156</v>
      </c>
      <c r="G2098" s="33">
        <v>0</v>
      </c>
      <c r="I2098" s="35">
        <v>0</v>
      </c>
      <c r="J2098" s="67">
        <f t="shared" si="21"/>
        <v>0</v>
      </c>
    </row>
    <row r="2099" spans="1:10" s="31" customFormat="1" hidden="1" x14ac:dyDescent="0.35">
      <c r="A2099" s="31">
        <v>2017</v>
      </c>
      <c r="B2099" s="31" t="s">
        <v>114</v>
      </c>
      <c r="C2099" s="31" t="str">
        <f>VLOOKUP(B2099,lookup!A:C,3,FALSE)</f>
        <v>Non Metropolitan Fire Authorities</v>
      </c>
      <c r="D2099" s="31" t="str">
        <f>VLOOKUP(B2099,lookup!A:D,4,FALSE)</f>
        <v>E31000034</v>
      </c>
      <c r="E2099" s="31" t="s">
        <v>170</v>
      </c>
      <c r="F2099" s="31" t="s">
        <v>156</v>
      </c>
      <c r="G2099" s="33">
        <v>144</v>
      </c>
      <c r="I2099" s="35">
        <v>144</v>
      </c>
      <c r="J2099" s="67">
        <f t="shared" si="21"/>
        <v>0</v>
      </c>
    </row>
    <row r="2100" spans="1:10" s="31" customFormat="1" hidden="1" x14ac:dyDescent="0.35">
      <c r="A2100" s="31">
        <v>2017</v>
      </c>
      <c r="B2100" s="31" t="s">
        <v>114</v>
      </c>
      <c r="C2100" s="31" t="str">
        <f>VLOOKUP(B2100,lookup!A:C,3,FALSE)</f>
        <v>Non Metropolitan Fire Authorities</v>
      </c>
      <c r="D2100" s="31" t="str">
        <f>VLOOKUP(B2100,lookup!A:D,4,FALSE)</f>
        <v>E31000034</v>
      </c>
      <c r="E2100" s="31" t="s">
        <v>168</v>
      </c>
      <c r="F2100" s="31" t="s">
        <v>156</v>
      </c>
      <c r="G2100" s="33">
        <v>5</v>
      </c>
      <c r="I2100" s="35">
        <v>5</v>
      </c>
      <c r="J2100" s="67">
        <f t="shared" si="21"/>
        <v>0</v>
      </c>
    </row>
    <row r="2101" spans="1:10" s="31" customFormat="1" hidden="1" x14ac:dyDescent="0.35">
      <c r="A2101" s="31">
        <v>2017</v>
      </c>
      <c r="B2101" s="31" t="s">
        <v>114</v>
      </c>
      <c r="C2101" s="31" t="str">
        <f>VLOOKUP(B2101,lookup!A:C,3,FALSE)</f>
        <v>Non Metropolitan Fire Authorities</v>
      </c>
      <c r="D2101" s="31" t="str">
        <f>VLOOKUP(B2101,lookup!A:D,4,FALSE)</f>
        <v>E31000034</v>
      </c>
      <c r="E2101" s="31" t="s">
        <v>167</v>
      </c>
      <c r="F2101" s="31" t="s">
        <v>156</v>
      </c>
      <c r="G2101" s="33">
        <v>80</v>
      </c>
      <c r="I2101" s="35">
        <v>80</v>
      </c>
      <c r="J2101" s="67">
        <f t="shared" si="21"/>
        <v>0</v>
      </c>
    </row>
    <row r="2102" spans="1:10" s="31" customFormat="1" hidden="1" x14ac:dyDescent="0.35">
      <c r="A2102" s="31">
        <v>2017</v>
      </c>
      <c r="B2102" s="31" t="s">
        <v>114</v>
      </c>
      <c r="C2102" s="31" t="str">
        <f>VLOOKUP(B2102,lookup!A:C,3,FALSE)</f>
        <v>Non Metropolitan Fire Authorities</v>
      </c>
      <c r="D2102" s="31" t="str">
        <f>VLOOKUP(B2102,lookup!A:D,4,FALSE)</f>
        <v>E31000034</v>
      </c>
      <c r="E2102" s="31" t="s">
        <v>169</v>
      </c>
      <c r="F2102" s="31" t="s">
        <v>157</v>
      </c>
      <c r="G2102" s="33">
        <v>2</v>
      </c>
      <c r="I2102" s="35">
        <v>2</v>
      </c>
      <c r="J2102" s="67">
        <f t="shared" si="21"/>
        <v>0</v>
      </c>
    </row>
    <row r="2103" spans="1:10" s="31" customFormat="1" hidden="1" x14ac:dyDescent="0.35">
      <c r="A2103" s="31">
        <v>2017</v>
      </c>
      <c r="B2103" s="31" t="s">
        <v>114</v>
      </c>
      <c r="C2103" s="31" t="str">
        <f>VLOOKUP(B2103,lookup!A:C,3,FALSE)</f>
        <v>Non Metropolitan Fire Authorities</v>
      </c>
      <c r="D2103" s="31" t="str">
        <f>VLOOKUP(B2103,lookup!A:D,4,FALSE)</f>
        <v>E31000034</v>
      </c>
      <c r="E2103" s="31" t="s">
        <v>170</v>
      </c>
      <c r="F2103" s="31" t="s">
        <v>157</v>
      </c>
      <c r="G2103" s="33">
        <v>223</v>
      </c>
      <c r="I2103" s="35">
        <v>223</v>
      </c>
      <c r="J2103" s="67">
        <f t="shared" si="21"/>
        <v>0</v>
      </c>
    </row>
    <row r="2104" spans="1:10" s="31" customFormat="1" hidden="1" x14ac:dyDescent="0.35">
      <c r="A2104" s="31">
        <v>2017</v>
      </c>
      <c r="B2104" s="31" t="s">
        <v>114</v>
      </c>
      <c r="C2104" s="31" t="str">
        <f>VLOOKUP(B2104,lookup!A:C,3,FALSE)</f>
        <v>Non Metropolitan Fire Authorities</v>
      </c>
      <c r="D2104" s="31" t="str">
        <f>VLOOKUP(B2104,lookup!A:D,4,FALSE)</f>
        <v>E31000034</v>
      </c>
      <c r="E2104" s="31" t="s">
        <v>168</v>
      </c>
      <c r="F2104" s="31" t="s">
        <v>157</v>
      </c>
      <c r="G2104" s="33">
        <v>1</v>
      </c>
      <c r="I2104" s="35">
        <v>1</v>
      </c>
      <c r="J2104" s="67">
        <f t="shared" si="21"/>
        <v>0</v>
      </c>
    </row>
    <row r="2105" spans="1:10" s="31" customFormat="1" hidden="1" x14ac:dyDescent="0.35">
      <c r="A2105" s="31">
        <v>2017</v>
      </c>
      <c r="B2105" s="31" t="s">
        <v>114</v>
      </c>
      <c r="C2105" s="31" t="str">
        <f>VLOOKUP(B2105,lookup!A:C,3,FALSE)</f>
        <v>Non Metropolitan Fire Authorities</v>
      </c>
      <c r="D2105" s="31" t="str">
        <f>VLOOKUP(B2105,lookup!A:D,4,FALSE)</f>
        <v>E31000034</v>
      </c>
      <c r="E2105" s="31" t="s">
        <v>167</v>
      </c>
      <c r="F2105" s="31" t="s">
        <v>157</v>
      </c>
      <c r="G2105" s="33">
        <v>212</v>
      </c>
      <c r="I2105" s="35">
        <v>212</v>
      </c>
      <c r="J2105" s="67">
        <f t="shared" si="21"/>
        <v>0</v>
      </c>
    </row>
    <row r="2106" spans="1:10" s="31" customFormat="1" hidden="1" x14ac:dyDescent="0.35">
      <c r="A2106" s="31">
        <v>2017</v>
      </c>
      <c r="B2106" s="31" t="s">
        <v>114</v>
      </c>
      <c r="C2106" s="31" t="str">
        <f>VLOOKUP(B2106,lookup!A:C,3,FALSE)</f>
        <v>Non Metropolitan Fire Authorities</v>
      </c>
      <c r="D2106" s="31" t="str">
        <f>VLOOKUP(B2106,lookup!A:D,4,FALSE)</f>
        <v>E31000034</v>
      </c>
      <c r="E2106" s="31" t="s">
        <v>169</v>
      </c>
      <c r="F2106" s="31" t="s">
        <v>149</v>
      </c>
      <c r="G2106" s="33">
        <v>0</v>
      </c>
      <c r="I2106" s="35">
        <v>0</v>
      </c>
      <c r="J2106" s="67">
        <f t="shared" si="21"/>
        <v>0</v>
      </c>
    </row>
    <row r="2107" spans="1:10" s="31" customFormat="1" hidden="1" x14ac:dyDescent="0.35">
      <c r="A2107" s="31">
        <v>2017</v>
      </c>
      <c r="B2107" s="31" t="s">
        <v>114</v>
      </c>
      <c r="C2107" s="31" t="str">
        <f>VLOOKUP(B2107,lookup!A:C,3,FALSE)</f>
        <v>Non Metropolitan Fire Authorities</v>
      </c>
      <c r="D2107" s="31" t="str">
        <f>VLOOKUP(B2107,lookup!A:D,4,FALSE)</f>
        <v>E31000034</v>
      </c>
      <c r="E2107" s="31" t="s">
        <v>170</v>
      </c>
      <c r="F2107" s="31" t="s">
        <v>149</v>
      </c>
      <c r="G2107" s="33">
        <v>0</v>
      </c>
      <c r="I2107" s="35">
        <v>0</v>
      </c>
      <c r="J2107" s="67">
        <f t="shared" si="21"/>
        <v>0</v>
      </c>
    </row>
    <row r="2108" spans="1:10" s="31" customFormat="1" hidden="1" x14ac:dyDescent="0.35">
      <c r="A2108" s="31">
        <v>2017</v>
      </c>
      <c r="B2108" s="31" t="s">
        <v>114</v>
      </c>
      <c r="C2108" s="31" t="str">
        <f>VLOOKUP(B2108,lookup!A:C,3,FALSE)</f>
        <v>Non Metropolitan Fire Authorities</v>
      </c>
      <c r="D2108" s="31" t="str">
        <f>VLOOKUP(B2108,lookup!A:D,4,FALSE)</f>
        <v>E31000034</v>
      </c>
      <c r="E2108" s="31" t="s">
        <v>168</v>
      </c>
      <c r="F2108" s="31" t="s">
        <v>149</v>
      </c>
      <c r="G2108" s="33">
        <v>0</v>
      </c>
      <c r="I2108" s="35">
        <v>0</v>
      </c>
      <c r="J2108" s="67">
        <f t="shared" si="21"/>
        <v>0</v>
      </c>
    </row>
    <row r="2109" spans="1:10" s="31" customFormat="1" hidden="1" x14ac:dyDescent="0.35">
      <c r="A2109" s="31">
        <v>2017</v>
      </c>
      <c r="B2109" s="31" t="s">
        <v>114</v>
      </c>
      <c r="C2109" s="31" t="str">
        <f>VLOOKUP(B2109,lookup!A:C,3,FALSE)</f>
        <v>Non Metropolitan Fire Authorities</v>
      </c>
      <c r="D2109" s="31" t="str">
        <f>VLOOKUP(B2109,lookup!A:D,4,FALSE)</f>
        <v>E31000034</v>
      </c>
      <c r="E2109" s="31" t="s">
        <v>167</v>
      </c>
      <c r="F2109" s="31" t="s">
        <v>149</v>
      </c>
      <c r="G2109" s="33">
        <v>0</v>
      </c>
      <c r="I2109" s="35">
        <v>0</v>
      </c>
      <c r="J2109" s="67">
        <f t="shared" si="21"/>
        <v>0</v>
      </c>
    </row>
    <row r="2110" spans="1:10" s="31" customFormat="1" hidden="1" x14ac:dyDescent="0.35">
      <c r="A2110" s="31">
        <v>2017</v>
      </c>
      <c r="B2110" s="31" t="s">
        <v>114</v>
      </c>
      <c r="C2110" s="31" t="str">
        <f>VLOOKUP(B2110,lookup!A:C,3,FALSE)</f>
        <v>Non Metropolitan Fire Authorities</v>
      </c>
      <c r="D2110" s="31" t="str">
        <f>VLOOKUP(B2110,lookup!A:D,4,FALSE)</f>
        <v>E31000034</v>
      </c>
      <c r="E2110" s="31" t="s">
        <v>169</v>
      </c>
      <c r="F2110" s="31" t="s">
        <v>150</v>
      </c>
      <c r="G2110" s="33">
        <v>1</v>
      </c>
      <c r="I2110" s="35">
        <v>1</v>
      </c>
      <c r="J2110" s="67">
        <f t="shared" si="21"/>
        <v>0</v>
      </c>
    </row>
    <row r="2111" spans="1:10" s="31" customFormat="1" hidden="1" x14ac:dyDescent="0.35">
      <c r="A2111" s="31">
        <v>2017</v>
      </c>
      <c r="B2111" s="31" t="s">
        <v>114</v>
      </c>
      <c r="C2111" s="31" t="str">
        <f>VLOOKUP(B2111,lookup!A:C,3,FALSE)</f>
        <v>Non Metropolitan Fire Authorities</v>
      </c>
      <c r="D2111" s="31" t="str">
        <f>VLOOKUP(B2111,lookup!A:D,4,FALSE)</f>
        <v>E31000034</v>
      </c>
      <c r="E2111" s="31" t="s">
        <v>170</v>
      </c>
      <c r="F2111" s="31" t="s">
        <v>150</v>
      </c>
      <c r="G2111" s="33">
        <v>50</v>
      </c>
      <c r="I2111" s="35">
        <v>50</v>
      </c>
      <c r="J2111" s="67">
        <f t="shared" si="21"/>
        <v>0</v>
      </c>
    </row>
    <row r="2112" spans="1:10" s="31" customFormat="1" hidden="1" x14ac:dyDescent="0.35">
      <c r="A2112" s="31">
        <v>2017</v>
      </c>
      <c r="B2112" s="31" t="s">
        <v>114</v>
      </c>
      <c r="C2112" s="31" t="str">
        <f>VLOOKUP(B2112,lookup!A:C,3,FALSE)</f>
        <v>Non Metropolitan Fire Authorities</v>
      </c>
      <c r="D2112" s="31" t="str">
        <f>VLOOKUP(B2112,lookup!A:D,4,FALSE)</f>
        <v>E31000034</v>
      </c>
      <c r="E2112" s="31" t="s">
        <v>168</v>
      </c>
      <c r="F2112" s="31" t="s">
        <v>150</v>
      </c>
      <c r="G2112" s="33">
        <v>0</v>
      </c>
      <c r="I2112" s="35">
        <v>0</v>
      </c>
      <c r="J2112" s="67">
        <f t="shared" si="21"/>
        <v>0</v>
      </c>
    </row>
    <row r="2113" spans="1:10" s="31" customFormat="1" hidden="1" x14ac:dyDescent="0.35">
      <c r="A2113" s="31">
        <v>2017</v>
      </c>
      <c r="B2113" s="31" t="s">
        <v>114</v>
      </c>
      <c r="C2113" s="31" t="str">
        <f>VLOOKUP(B2113,lookup!A:C,3,FALSE)</f>
        <v>Non Metropolitan Fire Authorities</v>
      </c>
      <c r="D2113" s="31" t="str">
        <f>VLOOKUP(B2113,lookup!A:D,4,FALSE)</f>
        <v>E31000034</v>
      </c>
      <c r="E2113" s="31" t="s">
        <v>167</v>
      </c>
      <c r="F2113" s="31" t="s">
        <v>150</v>
      </c>
      <c r="G2113" s="33">
        <v>30</v>
      </c>
      <c r="I2113" s="35">
        <v>30</v>
      </c>
      <c r="J2113" s="67">
        <f t="shared" si="21"/>
        <v>0</v>
      </c>
    </row>
    <row r="2114" spans="1:10" s="31" customFormat="1" hidden="1" x14ac:dyDescent="0.35">
      <c r="A2114" s="31">
        <v>2017</v>
      </c>
      <c r="B2114" s="31" t="s">
        <v>117</v>
      </c>
      <c r="C2114" s="31" t="str">
        <f>VLOOKUP(B2114,lookup!A:C,3,FALSE)</f>
        <v>Non Metropolitan Fire Authorities</v>
      </c>
      <c r="D2114" s="31" t="str">
        <f>VLOOKUP(B2114,lookup!A:D,4,FALSE)</f>
        <v>E31000035</v>
      </c>
      <c r="E2114" s="31" t="s">
        <v>169</v>
      </c>
      <c r="F2114" s="31" t="s">
        <v>156</v>
      </c>
      <c r="G2114" s="33">
        <v>2</v>
      </c>
      <c r="I2114" s="35">
        <v>2</v>
      </c>
      <c r="J2114" s="67">
        <f t="shared" si="21"/>
        <v>0</v>
      </c>
    </row>
    <row r="2115" spans="1:10" s="31" customFormat="1" hidden="1" x14ac:dyDescent="0.35">
      <c r="A2115" s="31">
        <v>2017</v>
      </c>
      <c r="B2115" s="31" t="s">
        <v>117</v>
      </c>
      <c r="C2115" s="31" t="str">
        <f>VLOOKUP(B2115,lookup!A:C,3,FALSE)</f>
        <v>Non Metropolitan Fire Authorities</v>
      </c>
      <c r="D2115" s="31" t="str">
        <f>VLOOKUP(B2115,lookup!A:D,4,FALSE)</f>
        <v>E31000035</v>
      </c>
      <c r="E2115" s="31" t="s">
        <v>170</v>
      </c>
      <c r="F2115" s="31" t="s">
        <v>156</v>
      </c>
      <c r="G2115" s="33">
        <v>434</v>
      </c>
      <c r="I2115" s="35">
        <v>434</v>
      </c>
      <c r="J2115" s="67">
        <f t="shared" si="21"/>
        <v>0</v>
      </c>
    </row>
    <row r="2116" spans="1:10" s="31" customFormat="1" hidden="1" x14ac:dyDescent="0.35">
      <c r="A2116" s="31">
        <v>2017</v>
      </c>
      <c r="B2116" s="31" t="s">
        <v>117</v>
      </c>
      <c r="C2116" s="31" t="str">
        <f>VLOOKUP(B2116,lookup!A:C,3,FALSE)</f>
        <v>Non Metropolitan Fire Authorities</v>
      </c>
      <c r="D2116" s="31" t="str">
        <f>VLOOKUP(B2116,lookup!A:D,4,FALSE)</f>
        <v>E31000035</v>
      </c>
      <c r="E2116" s="31" t="s">
        <v>168</v>
      </c>
      <c r="F2116" s="31" t="s">
        <v>156</v>
      </c>
      <c r="G2116" s="33">
        <v>1</v>
      </c>
      <c r="I2116" s="35">
        <v>1</v>
      </c>
      <c r="J2116" s="67">
        <f t="shared" si="21"/>
        <v>0</v>
      </c>
    </row>
    <row r="2117" spans="1:10" s="31" customFormat="1" hidden="1" x14ac:dyDescent="0.35">
      <c r="A2117" s="31">
        <v>2017</v>
      </c>
      <c r="B2117" s="31" t="s">
        <v>117</v>
      </c>
      <c r="C2117" s="31" t="str">
        <f>VLOOKUP(B2117,lookup!A:C,3,FALSE)</f>
        <v>Non Metropolitan Fire Authorities</v>
      </c>
      <c r="D2117" s="31" t="str">
        <f>VLOOKUP(B2117,lookup!A:D,4,FALSE)</f>
        <v>E31000035</v>
      </c>
      <c r="E2117" s="31" t="s">
        <v>167</v>
      </c>
      <c r="F2117" s="31" t="s">
        <v>156</v>
      </c>
      <c r="G2117" s="33">
        <v>63</v>
      </c>
      <c r="I2117" s="35">
        <v>63</v>
      </c>
      <c r="J2117" s="67">
        <f t="shared" si="21"/>
        <v>0</v>
      </c>
    </row>
    <row r="2118" spans="1:10" s="31" customFormat="1" hidden="1" x14ac:dyDescent="0.35">
      <c r="A2118" s="31">
        <v>2017</v>
      </c>
      <c r="B2118" s="31" t="s">
        <v>117</v>
      </c>
      <c r="C2118" s="31" t="str">
        <f>VLOOKUP(B2118,lookup!A:C,3,FALSE)</f>
        <v>Non Metropolitan Fire Authorities</v>
      </c>
      <c r="D2118" s="31" t="str">
        <f>VLOOKUP(B2118,lookup!A:D,4,FALSE)</f>
        <v>E31000035</v>
      </c>
      <c r="E2118" s="31" t="s">
        <v>169</v>
      </c>
      <c r="F2118" s="31" t="s">
        <v>157</v>
      </c>
      <c r="G2118" s="33">
        <v>0</v>
      </c>
      <c r="I2118" s="35">
        <v>0</v>
      </c>
      <c r="J2118" s="67">
        <f t="shared" si="21"/>
        <v>0</v>
      </c>
    </row>
    <row r="2119" spans="1:10" s="31" customFormat="1" hidden="1" x14ac:dyDescent="0.35">
      <c r="A2119" s="31">
        <v>2017</v>
      </c>
      <c r="B2119" s="31" t="s">
        <v>117</v>
      </c>
      <c r="C2119" s="31" t="str">
        <f>VLOOKUP(B2119,lookup!A:C,3,FALSE)</f>
        <v>Non Metropolitan Fire Authorities</v>
      </c>
      <c r="D2119" s="31" t="str">
        <f>VLOOKUP(B2119,lookup!A:D,4,FALSE)</f>
        <v>E31000035</v>
      </c>
      <c r="E2119" s="31" t="s">
        <v>170</v>
      </c>
      <c r="F2119" s="31" t="s">
        <v>157</v>
      </c>
      <c r="G2119" s="33">
        <v>104</v>
      </c>
      <c r="I2119" s="35">
        <v>104</v>
      </c>
      <c r="J2119" s="67">
        <f t="shared" si="21"/>
        <v>0</v>
      </c>
    </row>
    <row r="2120" spans="1:10" s="31" customFormat="1" hidden="1" x14ac:dyDescent="0.35">
      <c r="A2120" s="31">
        <v>2017</v>
      </c>
      <c r="B2120" s="31" t="s">
        <v>117</v>
      </c>
      <c r="C2120" s="31" t="str">
        <f>VLOOKUP(B2120,lookup!A:C,3,FALSE)</f>
        <v>Non Metropolitan Fire Authorities</v>
      </c>
      <c r="D2120" s="31" t="str">
        <f>VLOOKUP(B2120,lookup!A:D,4,FALSE)</f>
        <v>E31000035</v>
      </c>
      <c r="E2120" s="31" t="s">
        <v>168</v>
      </c>
      <c r="F2120" s="31" t="s">
        <v>157</v>
      </c>
      <c r="G2120" s="33">
        <v>1</v>
      </c>
      <c r="I2120" s="35">
        <v>1</v>
      </c>
      <c r="J2120" s="67">
        <f t="shared" si="21"/>
        <v>0</v>
      </c>
    </row>
    <row r="2121" spans="1:10" s="31" customFormat="1" hidden="1" x14ac:dyDescent="0.35">
      <c r="A2121" s="31">
        <v>2017</v>
      </c>
      <c r="B2121" s="31" t="s">
        <v>117</v>
      </c>
      <c r="C2121" s="31" t="str">
        <f>VLOOKUP(B2121,lookup!A:C,3,FALSE)</f>
        <v>Non Metropolitan Fire Authorities</v>
      </c>
      <c r="D2121" s="31" t="str">
        <f>VLOOKUP(B2121,lookup!A:D,4,FALSE)</f>
        <v>E31000035</v>
      </c>
      <c r="E2121" s="31" t="s">
        <v>167</v>
      </c>
      <c r="F2121" s="31" t="s">
        <v>157</v>
      </c>
      <c r="G2121" s="33">
        <v>15</v>
      </c>
      <c r="I2121" s="35">
        <v>15</v>
      </c>
      <c r="J2121" s="67">
        <f t="shared" si="21"/>
        <v>0</v>
      </c>
    </row>
    <row r="2122" spans="1:10" s="31" customFormat="1" hidden="1" x14ac:dyDescent="0.35">
      <c r="A2122" s="31">
        <v>2017</v>
      </c>
      <c r="B2122" s="31" t="s">
        <v>117</v>
      </c>
      <c r="C2122" s="31" t="str">
        <f>VLOOKUP(B2122,lookup!A:C,3,FALSE)</f>
        <v>Non Metropolitan Fire Authorities</v>
      </c>
      <c r="D2122" s="31" t="str">
        <f>VLOOKUP(B2122,lookup!A:D,4,FALSE)</f>
        <v>E31000035</v>
      </c>
      <c r="E2122" s="31" t="s">
        <v>169</v>
      </c>
      <c r="F2122" s="31" t="s">
        <v>149</v>
      </c>
      <c r="G2122" s="33">
        <v>1</v>
      </c>
      <c r="I2122" s="35">
        <v>1</v>
      </c>
      <c r="J2122" s="67">
        <f t="shared" si="21"/>
        <v>0</v>
      </c>
    </row>
    <row r="2123" spans="1:10" s="31" customFormat="1" hidden="1" x14ac:dyDescent="0.35">
      <c r="A2123" s="31">
        <v>2017</v>
      </c>
      <c r="B2123" s="31" t="s">
        <v>117</v>
      </c>
      <c r="C2123" s="31" t="str">
        <f>VLOOKUP(B2123,lookup!A:C,3,FALSE)</f>
        <v>Non Metropolitan Fire Authorities</v>
      </c>
      <c r="D2123" s="31" t="str">
        <f>VLOOKUP(B2123,lookup!A:D,4,FALSE)</f>
        <v>E31000035</v>
      </c>
      <c r="E2123" s="31" t="s">
        <v>170</v>
      </c>
      <c r="F2123" s="31" t="s">
        <v>149</v>
      </c>
      <c r="G2123" s="33">
        <v>21</v>
      </c>
      <c r="I2123" s="35">
        <v>21</v>
      </c>
      <c r="J2123" s="67">
        <f t="shared" si="21"/>
        <v>0</v>
      </c>
    </row>
    <row r="2124" spans="1:10" s="31" customFormat="1" hidden="1" x14ac:dyDescent="0.35">
      <c r="A2124" s="31">
        <v>2017</v>
      </c>
      <c r="B2124" s="31" t="s">
        <v>117</v>
      </c>
      <c r="C2124" s="31" t="str">
        <f>VLOOKUP(B2124,lookup!A:C,3,FALSE)</f>
        <v>Non Metropolitan Fire Authorities</v>
      </c>
      <c r="D2124" s="31" t="str">
        <f>VLOOKUP(B2124,lookup!A:D,4,FALSE)</f>
        <v>E31000035</v>
      </c>
      <c r="E2124" s="31" t="s">
        <v>168</v>
      </c>
      <c r="F2124" s="31" t="s">
        <v>149</v>
      </c>
      <c r="G2124" s="33">
        <v>0</v>
      </c>
      <c r="I2124" s="35">
        <v>0</v>
      </c>
      <c r="J2124" s="67">
        <f t="shared" si="21"/>
        <v>0</v>
      </c>
    </row>
    <row r="2125" spans="1:10" s="31" customFormat="1" hidden="1" x14ac:dyDescent="0.35">
      <c r="A2125" s="31">
        <v>2017</v>
      </c>
      <c r="B2125" s="31" t="s">
        <v>117</v>
      </c>
      <c r="C2125" s="31" t="str">
        <f>VLOOKUP(B2125,lookup!A:C,3,FALSE)</f>
        <v>Non Metropolitan Fire Authorities</v>
      </c>
      <c r="D2125" s="31" t="str">
        <f>VLOOKUP(B2125,lookup!A:D,4,FALSE)</f>
        <v>E31000035</v>
      </c>
      <c r="E2125" s="31" t="s">
        <v>167</v>
      </c>
      <c r="F2125" s="31" t="s">
        <v>149</v>
      </c>
      <c r="G2125" s="33">
        <v>4</v>
      </c>
      <c r="I2125" s="35">
        <v>4</v>
      </c>
      <c r="J2125" s="67">
        <f t="shared" si="21"/>
        <v>0</v>
      </c>
    </row>
    <row r="2126" spans="1:10" s="31" customFormat="1" hidden="1" x14ac:dyDescent="0.35">
      <c r="A2126" s="31">
        <v>2017</v>
      </c>
      <c r="B2126" s="31" t="s">
        <v>117</v>
      </c>
      <c r="C2126" s="31" t="str">
        <f>VLOOKUP(B2126,lookup!A:C,3,FALSE)</f>
        <v>Non Metropolitan Fire Authorities</v>
      </c>
      <c r="D2126" s="31" t="str">
        <f>VLOOKUP(B2126,lookup!A:D,4,FALSE)</f>
        <v>E31000035</v>
      </c>
      <c r="E2126" s="31" t="s">
        <v>169</v>
      </c>
      <c r="F2126" s="31" t="s">
        <v>150</v>
      </c>
      <c r="G2126" s="33">
        <v>0</v>
      </c>
      <c r="I2126" s="35">
        <v>0</v>
      </c>
      <c r="J2126" s="67">
        <f t="shared" si="21"/>
        <v>0</v>
      </c>
    </row>
    <row r="2127" spans="1:10" s="31" customFormat="1" hidden="1" x14ac:dyDescent="0.35">
      <c r="A2127" s="31">
        <v>2017</v>
      </c>
      <c r="B2127" s="31" t="s">
        <v>117</v>
      </c>
      <c r="C2127" s="31" t="str">
        <f>VLOOKUP(B2127,lookup!A:C,3,FALSE)</f>
        <v>Non Metropolitan Fire Authorities</v>
      </c>
      <c r="D2127" s="31" t="str">
        <f>VLOOKUP(B2127,lookup!A:D,4,FALSE)</f>
        <v>E31000035</v>
      </c>
      <c r="E2127" s="31" t="s">
        <v>170</v>
      </c>
      <c r="F2127" s="31" t="s">
        <v>150</v>
      </c>
      <c r="G2127" s="33">
        <v>45</v>
      </c>
      <c r="I2127" s="35">
        <v>45</v>
      </c>
      <c r="J2127" s="67">
        <f t="shared" si="21"/>
        <v>0</v>
      </c>
    </row>
    <row r="2128" spans="1:10" s="31" customFormat="1" hidden="1" x14ac:dyDescent="0.35">
      <c r="A2128" s="31">
        <v>2017</v>
      </c>
      <c r="B2128" s="31" t="s">
        <v>117</v>
      </c>
      <c r="C2128" s="31" t="str">
        <f>VLOOKUP(B2128,lookup!A:C,3,FALSE)</f>
        <v>Non Metropolitan Fire Authorities</v>
      </c>
      <c r="D2128" s="31" t="str">
        <f>VLOOKUP(B2128,lookup!A:D,4,FALSE)</f>
        <v>E31000035</v>
      </c>
      <c r="E2128" s="31" t="s">
        <v>168</v>
      </c>
      <c r="F2128" s="31" t="s">
        <v>150</v>
      </c>
      <c r="G2128" s="33">
        <v>1</v>
      </c>
      <c r="I2128" s="35">
        <v>1</v>
      </c>
      <c r="J2128" s="67">
        <f t="shared" si="21"/>
        <v>0</v>
      </c>
    </row>
    <row r="2129" spans="1:10" s="31" customFormat="1" hidden="1" x14ac:dyDescent="0.35">
      <c r="A2129" s="31">
        <v>2017</v>
      </c>
      <c r="B2129" s="31" t="s">
        <v>117</v>
      </c>
      <c r="C2129" s="31" t="str">
        <f>VLOOKUP(B2129,lookup!A:C,3,FALSE)</f>
        <v>Non Metropolitan Fire Authorities</v>
      </c>
      <c r="D2129" s="31" t="str">
        <f>VLOOKUP(B2129,lookup!A:D,4,FALSE)</f>
        <v>E31000035</v>
      </c>
      <c r="E2129" s="31" t="s">
        <v>167</v>
      </c>
      <c r="F2129" s="31" t="s">
        <v>150</v>
      </c>
      <c r="G2129" s="33">
        <v>27</v>
      </c>
      <c r="I2129" s="35">
        <v>27</v>
      </c>
      <c r="J2129" s="67">
        <f t="shared" si="21"/>
        <v>0</v>
      </c>
    </row>
    <row r="2130" spans="1:10" s="31" customFormat="1" hidden="1" x14ac:dyDescent="0.35">
      <c r="A2130" s="31">
        <v>2017</v>
      </c>
      <c r="B2130" s="31" t="s">
        <v>120</v>
      </c>
      <c r="C2130" s="31" t="str">
        <f>VLOOKUP(B2130,lookup!A:C,3,FALSE)</f>
        <v>Metropolitan Fire Authorities</v>
      </c>
      <c r="D2130" s="31" t="str">
        <f>VLOOKUP(B2130,lookup!A:D,4,FALSE)</f>
        <v>E31000043</v>
      </c>
      <c r="E2130" s="31" t="s">
        <v>169</v>
      </c>
      <c r="F2130" s="31" t="s">
        <v>156</v>
      </c>
      <c r="G2130" s="33">
        <v>3</v>
      </c>
      <c r="I2130" s="35">
        <v>3</v>
      </c>
      <c r="J2130" s="67">
        <f t="shared" si="21"/>
        <v>0</v>
      </c>
    </row>
    <row r="2131" spans="1:10" s="31" customFormat="1" hidden="1" x14ac:dyDescent="0.35">
      <c r="A2131" s="31">
        <v>2017</v>
      </c>
      <c r="B2131" s="31" t="s">
        <v>120</v>
      </c>
      <c r="C2131" s="31" t="str">
        <f>VLOOKUP(B2131,lookup!A:C,3,FALSE)</f>
        <v>Metropolitan Fire Authorities</v>
      </c>
      <c r="D2131" s="31" t="str">
        <f>VLOOKUP(B2131,lookup!A:D,4,FALSE)</f>
        <v>E31000043</v>
      </c>
      <c r="E2131" s="31" t="s">
        <v>170</v>
      </c>
      <c r="F2131" s="31" t="s">
        <v>156</v>
      </c>
      <c r="G2131" s="33">
        <v>502</v>
      </c>
      <c r="I2131" s="35">
        <v>502</v>
      </c>
      <c r="J2131" s="67">
        <f t="shared" si="21"/>
        <v>0</v>
      </c>
    </row>
    <row r="2132" spans="1:10" s="31" customFormat="1" hidden="1" x14ac:dyDescent="0.35">
      <c r="A2132" s="31">
        <v>2017</v>
      </c>
      <c r="B2132" s="31" t="s">
        <v>120</v>
      </c>
      <c r="C2132" s="31" t="str">
        <f>VLOOKUP(B2132,lookup!A:C,3,FALSE)</f>
        <v>Metropolitan Fire Authorities</v>
      </c>
      <c r="D2132" s="31" t="str">
        <f>VLOOKUP(B2132,lookup!A:D,4,FALSE)</f>
        <v>E31000043</v>
      </c>
      <c r="E2132" s="31" t="s">
        <v>168</v>
      </c>
      <c r="F2132" s="31" t="s">
        <v>156</v>
      </c>
      <c r="G2132" s="33">
        <v>1</v>
      </c>
      <c r="I2132" s="35">
        <v>1</v>
      </c>
      <c r="J2132" s="67">
        <f t="shared" si="21"/>
        <v>0</v>
      </c>
    </row>
    <row r="2133" spans="1:10" s="31" customFormat="1" hidden="1" x14ac:dyDescent="0.35">
      <c r="A2133" s="31">
        <v>2017</v>
      </c>
      <c r="B2133" s="31" t="s">
        <v>120</v>
      </c>
      <c r="C2133" s="31" t="str">
        <f>VLOOKUP(B2133,lookup!A:C,3,FALSE)</f>
        <v>Metropolitan Fire Authorities</v>
      </c>
      <c r="D2133" s="31" t="str">
        <f>VLOOKUP(B2133,lookup!A:D,4,FALSE)</f>
        <v>E31000043</v>
      </c>
      <c r="E2133" s="31" t="s">
        <v>167</v>
      </c>
      <c r="F2133" s="31" t="s">
        <v>156</v>
      </c>
      <c r="G2133" s="33">
        <v>131</v>
      </c>
      <c r="I2133" s="35">
        <v>131</v>
      </c>
      <c r="J2133" s="67">
        <f t="shared" si="21"/>
        <v>0</v>
      </c>
    </row>
    <row r="2134" spans="1:10" s="31" customFormat="1" hidden="1" x14ac:dyDescent="0.35">
      <c r="A2134" s="31">
        <v>2017</v>
      </c>
      <c r="B2134" s="31" t="s">
        <v>120</v>
      </c>
      <c r="C2134" s="31" t="str">
        <f>VLOOKUP(B2134,lookup!A:C,3,FALSE)</f>
        <v>Metropolitan Fire Authorities</v>
      </c>
      <c r="D2134" s="31" t="str">
        <f>VLOOKUP(B2134,lookup!A:D,4,FALSE)</f>
        <v>E31000043</v>
      </c>
      <c r="E2134" s="31" t="s">
        <v>169</v>
      </c>
      <c r="F2134" s="31" t="s">
        <v>157</v>
      </c>
      <c r="G2134" s="33">
        <v>0</v>
      </c>
      <c r="I2134" s="35">
        <v>0</v>
      </c>
      <c r="J2134" s="67">
        <f t="shared" si="21"/>
        <v>0</v>
      </c>
    </row>
    <row r="2135" spans="1:10" s="31" customFormat="1" hidden="1" x14ac:dyDescent="0.35">
      <c r="A2135" s="31">
        <v>2017</v>
      </c>
      <c r="B2135" s="31" t="s">
        <v>120</v>
      </c>
      <c r="C2135" s="31" t="str">
        <f>VLOOKUP(B2135,lookup!A:C,3,FALSE)</f>
        <v>Metropolitan Fire Authorities</v>
      </c>
      <c r="D2135" s="31" t="str">
        <f>VLOOKUP(B2135,lookup!A:D,4,FALSE)</f>
        <v>E31000043</v>
      </c>
      <c r="E2135" s="31" t="s">
        <v>170</v>
      </c>
      <c r="F2135" s="31" t="s">
        <v>157</v>
      </c>
      <c r="G2135" s="33">
        <v>8</v>
      </c>
      <c r="I2135" s="35">
        <v>8</v>
      </c>
      <c r="J2135" s="67">
        <f t="shared" si="21"/>
        <v>0</v>
      </c>
    </row>
    <row r="2136" spans="1:10" s="31" customFormat="1" hidden="1" x14ac:dyDescent="0.35">
      <c r="A2136" s="31">
        <v>2017</v>
      </c>
      <c r="B2136" s="31" t="s">
        <v>120</v>
      </c>
      <c r="C2136" s="31" t="str">
        <f>VLOOKUP(B2136,lookup!A:C,3,FALSE)</f>
        <v>Metropolitan Fire Authorities</v>
      </c>
      <c r="D2136" s="31" t="str">
        <f>VLOOKUP(B2136,lookup!A:D,4,FALSE)</f>
        <v>E31000043</v>
      </c>
      <c r="E2136" s="31" t="s">
        <v>168</v>
      </c>
      <c r="F2136" s="31" t="s">
        <v>157</v>
      </c>
      <c r="G2136" s="33">
        <v>0</v>
      </c>
      <c r="I2136" s="35">
        <v>0</v>
      </c>
      <c r="J2136" s="67">
        <f t="shared" si="21"/>
        <v>0</v>
      </c>
    </row>
    <row r="2137" spans="1:10" s="31" customFormat="1" hidden="1" x14ac:dyDescent="0.35">
      <c r="A2137" s="31">
        <v>2017</v>
      </c>
      <c r="B2137" s="31" t="s">
        <v>120</v>
      </c>
      <c r="C2137" s="31" t="str">
        <f>VLOOKUP(B2137,lookup!A:C,3,FALSE)</f>
        <v>Metropolitan Fire Authorities</v>
      </c>
      <c r="D2137" s="31" t="str">
        <f>VLOOKUP(B2137,lookup!A:D,4,FALSE)</f>
        <v>E31000043</v>
      </c>
      <c r="E2137" s="31" t="s">
        <v>167</v>
      </c>
      <c r="F2137" s="31" t="s">
        <v>157</v>
      </c>
      <c r="G2137" s="33">
        <v>2</v>
      </c>
      <c r="I2137" s="35">
        <v>2</v>
      </c>
      <c r="J2137" s="67">
        <f t="shared" si="21"/>
        <v>0</v>
      </c>
    </row>
    <row r="2138" spans="1:10" s="31" customFormat="1" hidden="1" x14ac:dyDescent="0.35">
      <c r="A2138" s="31">
        <v>2017</v>
      </c>
      <c r="B2138" s="31" t="s">
        <v>120</v>
      </c>
      <c r="C2138" s="31" t="str">
        <f>VLOOKUP(B2138,lookup!A:C,3,FALSE)</f>
        <v>Metropolitan Fire Authorities</v>
      </c>
      <c r="D2138" s="31" t="str">
        <f>VLOOKUP(B2138,lookup!A:D,4,FALSE)</f>
        <v>E31000043</v>
      </c>
      <c r="E2138" s="31" t="s">
        <v>169</v>
      </c>
      <c r="F2138" s="31" t="s">
        <v>149</v>
      </c>
      <c r="G2138" s="33">
        <v>0</v>
      </c>
      <c r="I2138" s="35">
        <v>0</v>
      </c>
      <c r="J2138" s="67">
        <f t="shared" si="21"/>
        <v>0</v>
      </c>
    </row>
    <row r="2139" spans="1:10" s="31" customFormat="1" hidden="1" x14ac:dyDescent="0.35">
      <c r="A2139" s="31">
        <v>2017</v>
      </c>
      <c r="B2139" s="31" t="s">
        <v>120</v>
      </c>
      <c r="C2139" s="31" t="str">
        <f>VLOOKUP(B2139,lookup!A:C,3,FALSE)</f>
        <v>Metropolitan Fire Authorities</v>
      </c>
      <c r="D2139" s="31" t="str">
        <f>VLOOKUP(B2139,lookup!A:D,4,FALSE)</f>
        <v>E31000043</v>
      </c>
      <c r="E2139" s="31" t="s">
        <v>170</v>
      </c>
      <c r="F2139" s="31" t="s">
        <v>149</v>
      </c>
      <c r="G2139" s="33">
        <v>31</v>
      </c>
      <c r="I2139" s="35">
        <v>31</v>
      </c>
      <c r="J2139" s="67">
        <f t="shared" si="21"/>
        <v>0</v>
      </c>
    </row>
    <row r="2140" spans="1:10" s="31" customFormat="1" hidden="1" x14ac:dyDescent="0.35">
      <c r="A2140" s="31">
        <v>2017</v>
      </c>
      <c r="B2140" s="31" t="s">
        <v>120</v>
      </c>
      <c r="C2140" s="31" t="str">
        <f>VLOOKUP(B2140,lookup!A:C,3,FALSE)</f>
        <v>Metropolitan Fire Authorities</v>
      </c>
      <c r="D2140" s="31" t="str">
        <f>VLOOKUP(B2140,lookup!A:D,4,FALSE)</f>
        <v>E31000043</v>
      </c>
      <c r="E2140" s="31" t="s">
        <v>168</v>
      </c>
      <c r="F2140" s="31" t="s">
        <v>149</v>
      </c>
      <c r="G2140" s="33">
        <v>0</v>
      </c>
      <c r="I2140" s="35">
        <v>0</v>
      </c>
      <c r="J2140" s="67">
        <f t="shared" si="21"/>
        <v>0</v>
      </c>
    </row>
    <row r="2141" spans="1:10" s="31" customFormat="1" hidden="1" x14ac:dyDescent="0.35">
      <c r="A2141" s="31">
        <v>2017</v>
      </c>
      <c r="B2141" s="31" t="s">
        <v>120</v>
      </c>
      <c r="C2141" s="31" t="str">
        <f>VLOOKUP(B2141,lookup!A:C,3,FALSE)</f>
        <v>Metropolitan Fire Authorities</v>
      </c>
      <c r="D2141" s="31" t="str">
        <f>VLOOKUP(B2141,lookup!A:D,4,FALSE)</f>
        <v>E31000043</v>
      </c>
      <c r="E2141" s="31" t="s">
        <v>167</v>
      </c>
      <c r="F2141" s="31" t="s">
        <v>149</v>
      </c>
      <c r="G2141" s="33">
        <v>0</v>
      </c>
      <c r="I2141" s="35">
        <v>0</v>
      </c>
      <c r="J2141" s="67">
        <f t="shared" si="21"/>
        <v>0</v>
      </c>
    </row>
    <row r="2142" spans="1:10" s="31" customFormat="1" hidden="1" x14ac:dyDescent="0.35">
      <c r="A2142" s="31">
        <v>2017</v>
      </c>
      <c r="B2142" s="31" t="s">
        <v>120</v>
      </c>
      <c r="C2142" s="31" t="str">
        <f>VLOOKUP(B2142,lookup!A:C,3,FALSE)</f>
        <v>Metropolitan Fire Authorities</v>
      </c>
      <c r="D2142" s="31" t="str">
        <f>VLOOKUP(B2142,lookup!A:D,4,FALSE)</f>
        <v>E31000043</v>
      </c>
      <c r="E2142" s="31" t="s">
        <v>169</v>
      </c>
      <c r="F2142" s="31" t="s">
        <v>150</v>
      </c>
      <c r="G2142" s="33">
        <v>1</v>
      </c>
      <c r="I2142" s="35">
        <v>1</v>
      </c>
      <c r="J2142" s="67">
        <f t="shared" si="21"/>
        <v>0</v>
      </c>
    </row>
    <row r="2143" spans="1:10" s="31" customFormat="1" hidden="1" x14ac:dyDescent="0.35">
      <c r="A2143" s="31">
        <v>2017</v>
      </c>
      <c r="B2143" s="31" t="s">
        <v>120</v>
      </c>
      <c r="C2143" s="31" t="str">
        <f>VLOOKUP(B2143,lookup!A:C,3,FALSE)</f>
        <v>Metropolitan Fire Authorities</v>
      </c>
      <c r="D2143" s="31" t="str">
        <f>VLOOKUP(B2143,lookup!A:D,4,FALSE)</f>
        <v>E31000043</v>
      </c>
      <c r="E2143" s="31" t="s">
        <v>170</v>
      </c>
      <c r="F2143" s="31" t="s">
        <v>150</v>
      </c>
      <c r="G2143" s="33">
        <v>138</v>
      </c>
      <c r="I2143" s="35">
        <v>138</v>
      </c>
      <c r="J2143" s="67">
        <f t="shared" si="21"/>
        <v>0</v>
      </c>
    </row>
    <row r="2144" spans="1:10" s="31" customFormat="1" hidden="1" x14ac:dyDescent="0.35">
      <c r="A2144" s="31">
        <v>2017</v>
      </c>
      <c r="B2144" s="31" t="s">
        <v>120</v>
      </c>
      <c r="C2144" s="31" t="str">
        <f>VLOOKUP(B2144,lookup!A:C,3,FALSE)</f>
        <v>Metropolitan Fire Authorities</v>
      </c>
      <c r="D2144" s="31" t="str">
        <f>VLOOKUP(B2144,lookup!A:D,4,FALSE)</f>
        <v>E31000043</v>
      </c>
      <c r="E2144" s="31" t="s">
        <v>168</v>
      </c>
      <c r="F2144" s="31" t="s">
        <v>150</v>
      </c>
      <c r="G2144" s="33">
        <v>0</v>
      </c>
      <c r="I2144" s="35">
        <v>0</v>
      </c>
      <c r="J2144" s="67">
        <f t="shared" si="21"/>
        <v>0</v>
      </c>
    </row>
    <row r="2145" spans="1:10" s="31" customFormat="1" hidden="1" x14ac:dyDescent="0.35">
      <c r="A2145" s="31">
        <v>2017</v>
      </c>
      <c r="B2145" s="31" t="s">
        <v>120</v>
      </c>
      <c r="C2145" s="31" t="str">
        <f>VLOOKUP(B2145,lookup!A:C,3,FALSE)</f>
        <v>Metropolitan Fire Authorities</v>
      </c>
      <c r="D2145" s="31" t="str">
        <f>VLOOKUP(B2145,lookup!A:D,4,FALSE)</f>
        <v>E31000043</v>
      </c>
      <c r="E2145" s="31" t="s">
        <v>167</v>
      </c>
      <c r="F2145" s="31" t="s">
        <v>150</v>
      </c>
      <c r="G2145" s="33">
        <v>36</v>
      </c>
      <c r="I2145" s="35">
        <v>36</v>
      </c>
      <c r="J2145" s="67">
        <f t="shared" si="21"/>
        <v>0</v>
      </c>
    </row>
    <row r="2146" spans="1:10" s="31" customFormat="1" hidden="1" x14ac:dyDescent="0.35">
      <c r="A2146" s="31">
        <v>2017</v>
      </c>
      <c r="B2146" s="31" t="s">
        <v>123</v>
      </c>
      <c r="C2146" s="31" t="str">
        <f>VLOOKUP(B2146,lookup!A:C,3,FALSE)</f>
        <v>Non Metropolitan Fire Authorities</v>
      </c>
      <c r="D2146" s="31" t="str">
        <f>VLOOKUP(B2146,lookup!A:D,4,FALSE)</f>
        <v>E31000036</v>
      </c>
      <c r="E2146" s="31" t="s">
        <v>169</v>
      </c>
      <c r="F2146" s="31" t="s">
        <v>156</v>
      </c>
      <c r="G2146" s="33">
        <v>0</v>
      </c>
      <c r="I2146" s="35">
        <v>0</v>
      </c>
      <c r="J2146" s="67">
        <f t="shared" si="21"/>
        <v>0</v>
      </c>
    </row>
    <row r="2147" spans="1:10" s="31" customFormat="1" hidden="1" x14ac:dyDescent="0.35">
      <c r="A2147" s="31">
        <v>2017</v>
      </c>
      <c r="B2147" s="31" t="s">
        <v>123</v>
      </c>
      <c r="C2147" s="31" t="str">
        <f>VLOOKUP(B2147,lookup!A:C,3,FALSE)</f>
        <v>Non Metropolitan Fire Authorities</v>
      </c>
      <c r="D2147" s="31" t="str">
        <f>VLOOKUP(B2147,lookup!A:D,4,FALSE)</f>
        <v>E31000036</v>
      </c>
      <c r="E2147" s="31" t="s">
        <v>170</v>
      </c>
      <c r="F2147" s="31" t="s">
        <v>156</v>
      </c>
      <c r="G2147" s="33">
        <v>0</v>
      </c>
      <c r="I2147" s="35">
        <v>0</v>
      </c>
      <c r="J2147" s="67">
        <f t="shared" ref="J2147:J2210" si="22">I2147-G2147</f>
        <v>0</v>
      </c>
    </row>
    <row r="2148" spans="1:10" s="31" customFormat="1" hidden="1" x14ac:dyDescent="0.35">
      <c r="A2148" s="31">
        <v>2017</v>
      </c>
      <c r="B2148" s="31" t="s">
        <v>123</v>
      </c>
      <c r="C2148" s="31" t="str">
        <f>VLOOKUP(B2148,lookup!A:C,3,FALSE)</f>
        <v>Non Metropolitan Fire Authorities</v>
      </c>
      <c r="D2148" s="31" t="str">
        <f>VLOOKUP(B2148,lookup!A:D,4,FALSE)</f>
        <v>E31000036</v>
      </c>
      <c r="E2148" s="31" t="s">
        <v>168</v>
      </c>
      <c r="F2148" s="31" t="s">
        <v>156</v>
      </c>
      <c r="G2148" s="33">
        <v>0</v>
      </c>
      <c r="I2148" s="35">
        <v>0</v>
      </c>
      <c r="J2148" s="67">
        <f t="shared" si="22"/>
        <v>0</v>
      </c>
    </row>
    <row r="2149" spans="1:10" s="31" customFormat="1" hidden="1" x14ac:dyDescent="0.35">
      <c r="A2149" s="31">
        <v>2017</v>
      </c>
      <c r="B2149" s="31" t="s">
        <v>123</v>
      </c>
      <c r="C2149" s="31" t="str">
        <f>VLOOKUP(B2149,lookup!A:C,3,FALSE)</f>
        <v>Non Metropolitan Fire Authorities</v>
      </c>
      <c r="D2149" s="31" t="str">
        <f>VLOOKUP(B2149,lookup!A:D,4,FALSE)</f>
        <v>E31000036</v>
      </c>
      <c r="E2149" s="31" t="s">
        <v>177</v>
      </c>
      <c r="F2149" s="31" t="s">
        <v>156</v>
      </c>
      <c r="G2149" s="33">
        <v>233</v>
      </c>
      <c r="I2149" s="35">
        <v>233</v>
      </c>
      <c r="J2149" s="67">
        <f t="shared" si="22"/>
        <v>0</v>
      </c>
    </row>
    <row r="2150" spans="1:10" s="31" customFormat="1" hidden="1" x14ac:dyDescent="0.35">
      <c r="A2150" s="31">
        <v>2017</v>
      </c>
      <c r="B2150" s="31" t="s">
        <v>123</v>
      </c>
      <c r="C2150" s="31" t="str">
        <f>VLOOKUP(B2150,lookup!A:C,3,FALSE)</f>
        <v>Non Metropolitan Fire Authorities</v>
      </c>
      <c r="D2150" s="31" t="str">
        <f>VLOOKUP(B2150,lookup!A:D,4,FALSE)</f>
        <v>E31000036</v>
      </c>
      <c r="E2150" s="31" t="s">
        <v>169</v>
      </c>
      <c r="F2150" s="31" t="s">
        <v>157</v>
      </c>
      <c r="G2150" s="33">
        <v>0</v>
      </c>
      <c r="I2150" s="35">
        <v>0</v>
      </c>
      <c r="J2150" s="67">
        <f t="shared" si="22"/>
        <v>0</v>
      </c>
    </row>
    <row r="2151" spans="1:10" s="31" customFormat="1" hidden="1" x14ac:dyDescent="0.35">
      <c r="A2151" s="31">
        <v>2017</v>
      </c>
      <c r="B2151" s="31" t="s">
        <v>123</v>
      </c>
      <c r="C2151" s="31" t="str">
        <f>VLOOKUP(B2151,lookup!A:C,3,FALSE)</f>
        <v>Non Metropolitan Fire Authorities</v>
      </c>
      <c r="D2151" s="31" t="str">
        <f>VLOOKUP(B2151,lookup!A:D,4,FALSE)</f>
        <v>E31000036</v>
      </c>
      <c r="E2151" s="31" t="s">
        <v>170</v>
      </c>
      <c r="F2151" s="31" t="s">
        <v>157</v>
      </c>
      <c r="G2151" s="33">
        <v>0</v>
      </c>
      <c r="I2151" s="35">
        <v>0</v>
      </c>
      <c r="J2151" s="67">
        <f t="shared" si="22"/>
        <v>0</v>
      </c>
    </row>
    <row r="2152" spans="1:10" s="31" customFormat="1" hidden="1" x14ac:dyDescent="0.35">
      <c r="A2152" s="31">
        <v>2017</v>
      </c>
      <c r="B2152" s="31" t="s">
        <v>123</v>
      </c>
      <c r="C2152" s="31" t="str">
        <f>VLOOKUP(B2152,lookup!A:C,3,FALSE)</f>
        <v>Non Metropolitan Fire Authorities</v>
      </c>
      <c r="D2152" s="31" t="str">
        <f>VLOOKUP(B2152,lookup!A:D,4,FALSE)</f>
        <v>E31000036</v>
      </c>
      <c r="E2152" s="31" t="s">
        <v>168</v>
      </c>
      <c r="F2152" s="31" t="s">
        <v>157</v>
      </c>
      <c r="G2152" s="33">
        <v>0</v>
      </c>
      <c r="I2152" s="35">
        <v>0</v>
      </c>
      <c r="J2152" s="67">
        <f t="shared" si="22"/>
        <v>0</v>
      </c>
    </row>
    <row r="2153" spans="1:10" s="31" customFormat="1" hidden="1" x14ac:dyDescent="0.35">
      <c r="A2153" s="31">
        <v>2017</v>
      </c>
      <c r="B2153" s="31" t="s">
        <v>123</v>
      </c>
      <c r="C2153" s="31" t="str">
        <f>VLOOKUP(B2153,lookup!A:C,3,FALSE)</f>
        <v>Non Metropolitan Fire Authorities</v>
      </c>
      <c r="D2153" s="31" t="str">
        <f>VLOOKUP(B2153,lookup!A:D,4,FALSE)</f>
        <v>E31000036</v>
      </c>
      <c r="E2153" s="31" t="s">
        <v>177</v>
      </c>
      <c r="F2153" s="31" t="s">
        <v>157</v>
      </c>
      <c r="G2153" s="33">
        <v>136</v>
      </c>
      <c r="I2153" s="35">
        <v>136</v>
      </c>
      <c r="J2153" s="67">
        <f t="shared" si="22"/>
        <v>0</v>
      </c>
    </row>
    <row r="2154" spans="1:10" s="31" customFormat="1" hidden="1" x14ac:dyDescent="0.35">
      <c r="A2154" s="31">
        <v>2017</v>
      </c>
      <c r="B2154" s="31" t="s">
        <v>123</v>
      </c>
      <c r="C2154" s="31" t="str">
        <f>VLOOKUP(B2154,lookup!A:C,3,FALSE)</f>
        <v>Non Metropolitan Fire Authorities</v>
      </c>
      <c r="D2154" s="31" t="str">
        <f>VLOOKUP(B2154,lookup!A:D,4,FALSE)</f>
        <v>E31000036</v>
      </c>
      <c r="E2154" s="31" t="s">
        <v>169</v>
      </c>
      <c r="F2154" s="31" t="s">
        <v>149</v>
      </c>
      <c r="G2154" s="33">
        <v>0</v>
      </c>
      <c r="I2154" s="35">
        <v>0</v>
      </c>
      <c r="J2154" s="67">
        <f t="shared" si="22"/>
        <v>0</v>
      </c>
    </row>
    <row r="2155" spans="1:10" s="31" customFormat="1" hidden="1" x14ac:dyDescent="0.35">
      <c r="A2155" s="31">
        <v>2017</v>
      </c>
      <c r="B2155" s="31" t="s">
        <v>123</v>
      </c>
      <c r="C2155" s="31" t="str">
        <f>VLOOKUP(B2155,lookup!A:C,3,FALSE)</f>
        <v>Non Metropolitan Fire Authorities</v>
      </c>
      <c r="D2155" s="31" t="str">
        <f>VLOOKUP(B2155,lookup!A:D,4,FALSE)</f>
        <v>E31000036</v>
      </c>
      <c r="E2155" s="31" t="s">
        <v>170</v>
      </c>
      <c r="F2155" s="31" t="s">
        <v>149</v>
      </c>
      <c r="G2155" s="33">
        <v>0</v>
      </c>
      <c r="I2155" s="35">
        <v>0</v>
      </c>
      <c r="J2155" s="67">
        <f t="shared" si="22"/>
        <v>0</v>
      </c>
    </row>
    <row r="2156" spans="1:10" s="31" customFormat="1" hidden="1" x14ac:dyDescent="0.35">
      <c r="A2156" s="31">
        <v>2017</v>
      </c>
      <c r="B2156" s="31" t="s">
        <v>123</v>
      </c>
      <c r="C2156" s="31" t="str">
        <f>VLOOKUP(B2156,lookup!A:C,3,FALSE)</f>
        <v>Non Metropolitan Fire Authorities</v>
      </c>
      <c r="D2156" s="31" t="str">
        <f>VLOOKUP(B2156,lookup!A:D,4,FALSE)</f>
        <v>E31000036</v>
      </c>
      <c r="E2156" s="31" t="s">
        <v>168</v>
      </c>
      <c r="F2156" s="31" t="s">
        <v>149</v>
      </c>
      <c r="G2156" s="33">
        <v>0</v>
      </c>
      <c r="I2156" s="35">
        <v>0</v>
      </c>
      <c r="J2156" s="67">
        <f t="shared" si="22"/>
        <v>0</v>
      </c>
    </row>
    <row r="2157" spans="1:10" s="31" customFormat="1" hidden="1" x14ac:dyDescent="0.35">
      <c r="A2157" s="31">
        <v>2017</v>
      </c>
      <c r="B2157" s="31" t="s">
        <v>123</v>
      </c>
      <c r="C2157" s="31" t="str">
        <f>VLOOKUP(B2157,lookup!A:C,3,FALSE)</f>
        <v>Non Metropolitan Fire Authorities</v>
      </c>
      <c r="D2157" s="31" t="str">
        <f>VLOOKUP(B2157,lookup!A:D,4,FALSE)</f>
        <v>E31000036</v>
      </c>
      <c r="E2157" s="31" t="s">
        <v>177</v>
      </c>
      <c r="F2157" s="31" t="s">
        <v>149</v>
      </c>
      <c r="G2157" s="33">
        <v>18</v>
      </c>
      <c r="I2157" s="35">
        <v>18</v>
      </c>
      <c r="J2157" s="67">
        <f t="shared" si="22"/>
        <v>0</v>
      </c>
    </row>
    <row r="2158" spans="1:10" s="31" customFormat="1" hidden="1" x14ac:dyDescent="0.35">
      <c r="A2158" s="31">
        <v>2017</v>
      </c>
      <c r="B2158" s="31" t="s">
        <v>123</v>
      </c>
      <c r="C2158" s="31" t="str">
        <f>VLOOKUP(B2158,lookup!A:C,3,FALSE)</f>
        <v>Non Metropolitan Fire Authorities</v>
      </c>
      <c r="D2158" s="31" t="str">
        <f>VLOOKUP(B2158,lookup!A:D,4,FALSE)</f>
        <v>E31000036</v>
      </c>
      <c r="E2158" s="31" t="s">
        <v>169</v>
      </c>
      <c r="F2158" s="31" t="s">
        <v>150</v>
      </c>
      <c r="G2158" s="33">
        <v>0</v>
      </c>
      <c r="I2158" s="35">
        <v>0</v>
      </c>
      <c r="J2158" s="67">
        <f t="shared" si="22"/>
        <v>0</v>
      </c>
    </row>
    <row r="2159" spans="1:10" s="31" customFormat="1" hidden="1" x14ac:dyDescent="0.35">
      <c r="A2159" s="31">
        <v>2017</v>
      </c>
      <c r="B2159" s="31" t="s">
        <v>123</v>
      </c>
      <c r="C2159" s="31" t="str">
        <f>VLOOKUP(B2159,lookup!A:C,3,FALSE)</f>
        <v>Non Metropolitan Fire Authorities</v>
      </c>
      <c r="D2159" s="31" t="str">
        <f>VLOOKUP(B2159,lookup!A:D,4,FALSE)</f>
        <v>E31000036</v>
      </c>
      <c r="E2159" s="31" t="s">
        <v>170</v>
      </c>
      <c r="F2159" s="31" t="s">
        <v>150</v>
      </c>
      <c r="G2159" s="33">
        <v>0</v>
      </c>
      <c r="I2159" s="35">
        <v>0</v>
      </c>
      <c r="J2159" s="67">
        <f t="shared" si="22"/>
        <v>0</v>
      </c>
    </row>
    <row r="2160" spans="1:10" s="31" customFormat="1" hidden="1" x14ac:dyDescent="0.35">
      <c r="A2160" s="31">
        <v>2017</v>
      </c>
      <c r="B2160" s="31" t="s">
        <v>123</v>
      </c>
      <c r="C2160" s="31" t="str">
        <f>VLOOKUP(B2160,lookup!A:C,3,FALSE)</f>
        <v>Non Metropolitan Fire Authorities</v>
      </c>
      <c r="D2160" s="31" t="str">
        <f>VLOOKUP(B2160,lookup!A:D,4,FALSE)</f>
        <v>E31000036</v>
      </c>
      <c r="E2160" s="31" t="s">
        <v>168</v>
      </c>
      <c r="F2160" s="31" t="s">
        <v>150</v>
      </c>
      <c r="G2160" s="33">
        <v>0</v>
      </c>
      <c r="I2160" s="35">
        <v>0</v>
      </c>
      <c r="J2160" s="67">
        <f t="shared" si="22"/>
        <v>0</v>
      </c>
    </row>
    <row r="2161" spans="1:10" s="31" customFormat="1" hidden="1" x14ac:dyDescent="0.35">
      <c r="A2161" s="31">
        <v>2017</v>
      </c>
      <c r="B2161" s="31" t="s">
        <v>123</v>
      </c>
      <c r="C2161" s="31" t="str">
        <f>VLOOKUP(B2161,lookup!A:C,3,FALSE)</f>
        <v>Non Metropolitan Fire Authorities</v>
      </c>
      <c r="D2161" s="31" t="str">
        <f>VLOOKUP(B2161,lookup!A:D,4,FALSE)</f>
        <v>E31000036</v>
      </c>
      <c r="E2161" s="31" t="s">
        <v>177</v>
      </c>
      <c r="F2161" s="31" t="s">
        <v>150</v>
      </c>
      <c r="G2161" s="33">
        <v>67</v>
      </c>
      <c r="I2161" s="35">
        <v>67</v>
      </c>
      <c r="J2161" s="67">
        <f t="shared" si="22"/>
        <v>0</v>
      </c>
    </row>
    <row r="2162" spans="1:10" s="31" customFormat="1" hidden="1" x14ac:dyDescent="0.35">
      <c r="A2162" s="31">
        <v>2017</v>
      </c>
      <c r="B2162" s="31" t="s">
        <v>126</v>
      </c>
      <c r="C2162" s="31" t="str">
        <f>VLOOKUP(B2162,lookup!A:C,3,FALSE)</f>
        <v>Metropolitan Fire Authorities</v>
      </c>
      <c r="D2162" s="31" t="str">
        <f>VLOOKUP(B2162,lookup!A:D,4,FALSE)</f>
        <v>E31000044</v>
      </c>
      <c r="E2162" s="31" t="s">
        <v>169</v>
      </c>
      <c r="F2162" s="31" t="s">
        <v>156</v>
      </c>
      <c r="G2162" s="33">
        <v>17</v>
      </c>
      <c r="I2162" s="35">
        <v>17</v>
      </c>
      <c r="J2162" s="67">
        <f t="shared" si="22"/>
        <v>0</v>
      </c>
    </row>
    <row r="2163" spans="1:10" s="31" customFormat="1" hidden="1" x14ac:dyDescent="0.35">
      <c r="A2163" s="31">
        <v>2017</v>
      </c>
      <c r="B2163" s="31" t="s">
        <v>126</v>
      </c>
      <c r="C2163" s="31" t="str">
        <f>VLOOKUP(B2163,lookup!A:C,3,FALSE)</f>
        <v>Metropolitan Fire Authorities</v>
      </c>
      <c r="D2163" s="31" t="str">
        <f>VLOOKUP(B2163,lookup!A:D,4,FALSE)</f>
        <v>E31000044</v>
      </c>
      <c r="E2163" s="31" t="s">
        <v>170</v>
      </c>
      <c r="F2163" s="31" t="s">
        <v>156</v>
      </c>
      <c r="G2163" s="33">
        <v>868</v>
      </c>
      <c r="I2163" s="35">
        <v>868</v>
      </c>
      <c r="J2163" s="67">
        <f t="shared" si="22"/>
        <v>0</v>
      </c>
    </row>
    <row r="2164" spans="1:10" s="31" customFormat="1" hidden="1" x14ac:dyDescent="0.35">
      <c r="A2164" s="31">
        <v>2017</v>
      </c>
      <c r="B2164" s="31" t="s">
        <v>126</v>
      </c>
      <c r="C2164" s="31" t="str">
        <f>VLOOKUP(B2164,lookup!A:C,3,FALSE)</f>
        <v>Metropolitan Fire Authorities</v>
      </c>
      <c r="D2164" s="31" t="str">
        <f>VLOOKUP(B2164,lookup!A:D,4,FALSE)</f>
        <v>E31000044</v>
      </c>
      <c r="E2164" s="31" t="s">
        <v>168</v>
      </c>
      <c r="F2164" s="31" t="s">
        <v>156</v>
      </c>
      <c r="G2164" s="33">
        <v>12</v>
      </c>
      <c r="I2164" s="35">
        <v>12</v>
      </c>
      <c r="J2164" s="67">
        <f t="shared" si="22"/>
        <v>0</v>
      </c>
    </row>
    <row r="2165" spans="1:10" s="31" customFormat="1" hidden="1" x14ac:dyDescent="0.35">
      <c r="A2165" s="31">
        <v>2017</v>
      </c>
      <c r="B2165" s="31" t="s">
        <v>126</v>
      </c>
      <c r="C2165" s="31" t="str">
        <f>VLOOKUP(B2165,lookup!A:C,3,FALSE)</f>
        <v>Metropolitan Fire Authorities</v>
      </c>
      <c r="D2165" s="31" t="str">
        <f>VLOOKUP(B2165,lookup!A:D,4,FALSE)</f>
        <v>E31000044</v>
      </c>
      <c r="E2165" s="31" t="s">
        <v>167</v>
      </c>
      <c r="F2165" s="31" t="s">
        <v>156</v>
      </c>
      <c r="G2165" s="33">
        <v>507</v>
      </c>
      <c r="I2165" s="35">
        <v>507</v>
      </c>
      <c r="J2165" s="67">
        <f t="shared" si="22"/>
        <v>0</v>
      </c>
    </row>
    <row r="2166" spans="1:10" s="31" customFormat="1" hidden="1" x14ac:dyDescent="0.35">
      <c r="A2166" s="31">
        <v>2017</v>
      </c>
      <c r="B2166" s="31" t="s">
        <v>126</v>
      </c>
      <c r="C2166" s="31" t="str">
        <f>VLOOKUP(B2166,lookup!A:C,3,FALSE)</f>
        <v>Metropolitan Fire Authorities</v>
      </c>
      <c r="D2166" s="31" t="str">
        <f>VLOOKUP(B2166,lookup!A:D,4,FALSE)</f>
        <v>E31000044</v>
      </c>
      <c r="E2166" s="31" t="s">
        <v>169</v>
      </c>
      <c r="F2166" s="31" t="s">
        <v>157</v>
      </c>
      <c r="G2166" s="33">
        <v>0</v>
      </c>
      <c r="I2166" s="35">
        <v>0</v>
      </c>
      <c r="J2166" s="67">
        <f t="shared" si="22"/>
        <v>0</v>
      </c>
    </row>
    <row r="2167" spans="1:10" s="31" customFormat="1" hidden="1" x14ac:dyDescent="0.35">
      <c r="A2167" s="31">
        <v>2017</v>
      </c>
      <c r="B2167" s="31" t="s">
        <v>126</v>
      </c>
      <c r="C2167" s="31" t="str">
        <f>VLOOKUP(B2167,lookup!A:C,3,FALSE)</f>
        <v>Metropolitan Fire Authorities</v>
      </c>
      <c r="D2167" s="31" t="str">
        <f>VLOOKUP(B2167,lookup!A:D,4,FALSE)</f>
        <v>E31000044</v>
      </c>
      <c r="E2167" s="31" t="s">
        <v>170</v>
      </c>
      <c r="F2167" s="31" t="s">
        <v>157</v>
      </c>
      <c r="G2167" s="33">
        <v>6</v>
      </c>
      <c r="I2167" s="35">
        <v>6</v>
      </c>
      <c r="J2167" s="67">
        <f t="shared" si="22"/>
        <v>0</v>
      </c>
    </row>
    <row r="2168" spans="1:10" s="31" customFormat="1" hidden="1" x14ac:dyDescent="0.35">
      <c r="A2168" s="31">
        <v>2017</v>
      </c>
      <c r="B2168" s="31" t="s">
        <v>126</v>
      </c>
      <c r="C2168" s="31" t="str">
        <f>VLOOKUP(B2168,lookup!A:C,3,FALSE)</f>
        <v>Metropolitan Fire Authorities</v>
      </c>
      <c r="D2168" s="31" t="str">
        <f>VLOOKUP(B2168,lookup!A:D,4,FALSE)</f>
        <v>E31000044</v>
      </c>
      <c r="E2168" s="31" t="s">
        <v>168</v>
      </c>
      <c r="F2168" s="31" t="s">
        <v>157</v>
      </c>
      <c r="G2168" s="33">
        <v>0</v>
      </c>
      <c r="I2168" s="35">
        <v>0</v>
      </c>
      <c r="J2168" s="67">
        <f t="shared" si="22"/>
        <v>0</v>
      </c>
    </row>
    <row r="2169" spans="1:10" s="31" customFormat="1" hidden="1" x14ac:dyDescent="0.35">
      <c r="A2169" s="31">
        <v>2017</v>
      </c>
      <c r="B2169" s="31" t="s">
        <v>126</v>
      </c>
      <c r="C2169" s="31" t="str">
        <f>VLOOKUP(B2169,lookup!A:C,3,FALSE)</f>
        <v>Metropolitan Fire Authorities</v>
      </c>
      <c r="D2169" s="31" t="str">
        <f>VLOOKUP(B2169,lookup!A:D,4,FALSE)</f>
        <v>E31000044</v>
      </c>
      <c r="E2169" s="31" t="s">
        <v>167</v>
      </c>
      <c r="F2169" s="31" t="s">
        <v>157</v>
      </c>
      <c r="G2169" s="33">
        <v>0</v>
      </c>
      <c r="I2169" s="35">
        <v>0</v>
      </c>
      <c r="J2169" s="67">
        <f t="shared" si="22"/>
        <v>0</v>
      </c>
    </row>
    <row r="2170" spans="1:10" s="31" customFormat="1" hidden="1" x14ac:dyDescent="0.35">
      <c r="A2170" s="31">
        <v>2017</v>
      </c>
      <c r="B2170" s="31" t="s">
        <v>126</v>
      </c>
      <c r="C2170" s="31" t="str">
        <f>VLOOKUP(B2170,lookup!A:C,3,FALSE)</f>
        <v>Metropolitan Fire Authorities</v>
      </c>
      <c r="D2170" s="31" t="str">
        <f>VLOOKUP(B2170,lookup!A:D,4,FALSE)</f>
        <v>E31000044</v>
      </c>
      <c r="E2170" s="31" t="s">
        <v>169</v>
      </c>
      <c r="F2170" s="31" t="s">
        <v>149</v>
      </c>
      <c r="G2170" s="33">
        <v>3</v>
      </c>
      <c r="I2170" s="35">
        <v>3</v>
      </c>
      <c r="J2170" s="67">
        <f t="shared" si="22"/>
        <v>0</v>
      </c>
    </row>
    <row r="2171" spans="1:10" s="31" customFormat="1" hidden="1" x14ac:dyDescent="0.35">
      <c r="A2171" s="31">
        <v>2017</v>
      </c>
      <c r="B2171" s="31" t="s">
        <v>126</v>
      </c>
      <c r="C2171" s="31" t="str">
        <f>VLOOKUP(B2171,lookup!A:C,3,FALSE)</f>
        <v>Metropolitan Fire Authorities</v>
      </c>
      <c r="D2171" s="31" t="str">
        <f>VLOOKUP(B2171,lookup!A:D,4,FALSE)</f>
        <v>E31000044</v>
      </c>
      <c r="E2171" s="31" t="s">
        <v>170</v>
      </c>
      <c r="F2171" s="31" t="s">
        <v>149</v>
      </c>
      <c r="G2171" s="33">
        <v>46</v>
      </c>
      <c r="I2171" s="35">
        <v>46</v>
      </c>
      <c r="J2171" s="67">
        <f t="shared" si="22"/>
        <v>0</v>
      </c>
    </row>
    <row r="2172" spans="1:10" s="31" customFormat="1" hidden="1" x14ac:dyDescent="0.35">
      <c r="A2172" s="31">
        <v>2017</v>
      </c>
      <c r="B2172" s="31" t="s">
        <v>126</v>
      </c>
      <c r="C2172" s="31" t="str">
        <f>VLOOKUP(B2172,lookup!A:C,3,FALSE)</f>
        <v>Metropolitan Fire Authorities</v>
      </c>
      <c r="D2172" s="31" t="str">
        <f>VLOOKUP(B2172,lookup!A:D,4,FALSE)</f>
        <v>E31000044</v>
      </c>
      <c r="E2172" s="31" t="s">
        <v>168</v>
      </c>
      <c r="F2172" s="31" t="s">
        <v>149</v>
      </c>
      <c r="G2172" s="33">
        <v>2</v>
      </c>
      <c r="I2172" s="35">
        <v>2</v>
      </c>
      <c r="J2172" s="67">
        <f t="shared" si="22"/>
        <v>0</v>
      </c>
    </row>
    <row r="2173" spans="1:10" s="31" customFormat="1" hidden="1" x14ac:dyDescent="0.35">
      <c r="A2173" s="31">
        <v>2017</v>
      </c>
      <c r="B2173" s="31" t="s">
        <v>126</v>
      </c>
      <c r="C2173" s="31" t="str">
        <f>VLOOKUP(B2173,lookup!A:C,3,FALSE)</f>
        <v>Metropolitan Fire Authorities</v>
      </c>
      <c r="D2173" s="31" t="str">
        <f>VLOOKUP(B2173,lookup!A:D,4,FALSE)</f>
        <v>E31000044</v>
      </c>
      <c r="E2173" s="31" t="s">
        <v>167</v>
      </c>
      <c r="F2173" s="31" t="s">
        <v>149</v>
      </c>
      <c r="G2173" s="33">
        <v>12</v>
      </c>
      <c r="I2173" s="35">
        <v>12</v>
      </c>
      <c r="J2173" s="67">
        <f t="shared" si="22"/>
        <v>0</v>
      </c>
    </row>
    <row r="2174" spans="1:10" s="31" customFormat="1" hidden="1" x14ac:dyDescent="0.35">
      <c r="A2174" s="31">
        <v>2017</v>
      </c>
      <c r="B2174" s="31" t="s">
        <v>126</v>
      </c>
      <c r="C2174" s="31" t="str">
        <f>VLOOKUP(B2174,lookup!A:C,3,FALSE)</f>
        <v>Metropolitan Fire Authorities</v>
      </c>
      <c r="D2174" s="31" t="str">
        <f>VLOOKUP(B2174,lookup!A:D,4,FALSE)</f>
        <v>E31000044</v>
      </c>
      <c r="E2174" s="31" t="s">
        <v>169</v>
      </c>
      <c r="F2174" s="31" t="s">
        <v>150</v>
      </c>
      <c r="G2174" s="33">
        <v>2</v>
      </c>
      <c r="I2174" s="35">
        <v>2</v>
      </c>
      <c r="J2174" s="67">
        <f t="shared" si="22"/>
        <v>0</v>
      </c>
    </row>
    <row r="2175" spans="1:10" s="31" customFormat="1" hidden="1" x14ac:dyDescent="0.35">
      <c r="A2175" s="31">
        <v>2017</v>
      </c>
      <c r="B2175" s="31" t="s">
        <v>126</v>
      </c>
      <c r="C2175" s="31" t="str">
        <f>VLOOKUP(B2175,lookup!A:C,3,FALSE)</f>
        <v>Metropolitan Fire Authorities</v>
      </c>
      <c r="D2175" s="31" t="str">
        <f>VLOOKUP(B2175,lookup!A:D,4,FALSE)</f>
        <v>E31000044</v>
      </c>
      <c r="E2175" s="31" t="s">
        <v>170</v>
      </c>
      <c r="F2175" s="31" t="s">
        <v>150</v>
      </c>
      <c r="G2175" s="33">
        <v>292</v>
      </c>
      <c r="I2175" s="35">
        <v>292</v>
      </c>
      <c r="J2175" s="67">
        <f t="shared" si="22"/>
        <v>0</v>
      </c>
    </row>
    <row r="2176" spans="1:10" s="31" customFormat="1" hidden="1" x14ac:dyDescent="0.35">
      <c r="A2176" s="31">
        <v>2017</v>
      </c>
      <c r="B2176" s="31" t="s">
        <v>126</v>
      </c>
      <c r="C2176" s="31" t="str">
        <f>VLOOKUP(B2176,lookup!A:C,3,FALSE)</f>
        <v>Metropolitan Fire Authorities</v>
      </c>
      <c r="D2176" s="31" t="str">
        <f>VLOOKUP(B2176,lookup!A:D,4,FALSE)</f>
        <v>E31000044</v>
      </c>
      <c r="E2176" s="31" t="s">
        <v>168</v>
      </c>
      <c r="F2176" s="31" t="s">
        <v>150</v>
      </c>
      <c r="G2176" s="33">
        <v>1</v>
      </c>
      <c r="I2176" s="35">
        <v>1</v>
      </c>
      <c r="J2176" s="67">
        <f t="shared" si="22"/>
        <v>0</v>
      </c>
    </row>
    <row r="2177" spans="1:10" s="31" customFormat="1" hidden="1" x14ac:dyDescent="0.35">
      <c r="A2177" s="31">
        <v>2017</v>
      </c>
      <c r="B2177" s="31" t="s">
        <v>126</v>
      </c>
      <c r="C2177" s="31" t="str">
        <f>VLOOKUP(B2177,lookup!A:C,3,FALSE)</f>
        <v>Metropolitan Fire Authorities</v>
      </c>
      <c r="D2177" s="31" t="str">
        <f>VLOOKUP(B2177,lookup!A:D,4,FALSE)</f>
        <v>E31000044</v>
      </c>
      <c r="E2177" s="31" t="s">
        <v>167</v>
      </c>
      <c r="F2177" s="31" t="s">
        <v>150</v>
      </c>
      <c r="G2177" s="33">
        <v>153</v>
      </c>
      <c r="I2177" s="35">
        <v>153</v>
      </c>
      <c r="J2177" s="67">
        <f t="shared" si="22"/>
        <v>0</v>
      </c>
    </row>
    <row r="2178" spans="1:10" s="31" customFormat="1" hidden="1" x14ac:dyDescent="0.35">
      <c r="A2178" s="31">
        <v>2017</v>
      </c>
      <c r="B2178" s="31" t="s">
        <v>129</v>
      </c>
      <c r="C2178" s="31" t="str">
        <f>VLOOKUP(B2178,lookup!A:C,3,FALSE)</f>
        <v>Non Metropolitan Fire Authorities</v>
      </c>
      <c r="D2178" s="31" t="str">
        <f>VLOOKUP(B2178,lookup!A:D,4,FALSE)</f>
        <v>E31000037</v>
      </c>
      <c r="E2178" s="31" t="s">
        <v>169</v>
      </c>
      <c r="F2178" s="31" t="s">
        <v>156</v>
      </c>
      <c r="G2178" s="33">
        <v>1</v>
      </c>
      <c r="I2178" s="35">
        <v>1</v>
      </c>
      <c r="J2178" s="67">
        <f t="shared" si="22"/>
        <v>0</v>
      </c>
    </row>
    <row r="2179" spans="1:10" s="31" customFormat="1" hidden="1" x14ac:dyDescent="0.35">
      <c r="A2179" s="31">
        <v>2017</v>
      </c>
      <c r="B2179" s="31" t="s">
        <v>129</v>
      </c>
      <c r="C2179" s="31" t="str">
        <f>VLOOKUP(B2179,lookup!A:C,3,FALSE)</f>
        <v>Non Metropolitan Fire Authorities</v>
      </c>
      <c r="D2179" s="31" t="str">
        <f>VLOOKUP(B2179,lookup!A:D,4,FALSE)</f>
        <v>E31000037</v>
      </c>
      <c r="E2179" s="31" t="s">
        <v>170</v>
      </c>
      <c r="F2179" s="31" t="s">
        <v>156</v>
      </c>
      <c r="G2179" s="33">
        <v>182</v>
      </c>
      <c r="I2179" s="35">
        <v>182</v>
      </c>
      <c r="J2179" s="67">
        <f t="shared" si="22"/>
        <v>0</v>
      </c>
    </row>
    <row r="2180" spans="1:10" s="31" customFormat="1" hidden="1" x14ac:dyDescent="0.35">
      <c r="A2180" s="31">
        <v>2017</v>
      </c>
      <c r="B2180" s="31" t="s">
        <v>129</v>
      </c>
      <c r="C2180" s="31" t="str">
        <f>VLOOKUP(B2180,lookup!A:C,3,FALSE)</f>
        <v>Non Metropolitan Fire Authorities</v>
      </c>
      <c r="D2180" s="31" t="str">
        <f>VLOOKUP(B2180,lookup!A:D,4,FALSE)</f>
        <v>E31000037</v>
      </c>
      <c r="E2180" s="31" t="s">
        <v>168</v>
      </c>
      <c r="F2180" s="31" t="s">
        <v>156</v>
      </c>
      <c r="G2180" s="33">
        <v>1</v>
      </c>
      <c r="I2180" s="35">
        <v>1</v>
      </c>
      <c r="J2180" s="67">
        <f t="shared" si="22"/>
        <v>0</v>
      </c>
    </row>
    <row r="2181" spans="1:10" s="31" customFormat="1" hidden="1" x14ac:dyDescent="0.35">
      <c r="A2181" s="31">
        <v>2017</v>
      </c>
      <c r="B2181" s="31" t="s">
        <v>129</v>
      </c>
      <c r="C2181" s="31" t="str">
        <f>VLOOKUP(B2181,lookup!A:C,3,FALSE)</f>
        <v>Non Metropolitan Fire Authorities</v>
      </c>
      <c r="D2181" s="31" t="str">
        <f>VLOOKUP(B2181,lookup!A:D,4,FALSE)</f>
        <v>E31000037</v>
      </c>
      <c r="E2181" s="31" t="s">
        <v>167</v>
      </c>
      <c r="F2181" s="31" t="s">
        <v>156</v>
      </c>
      <c r="G2181" s="33">
        <v>142</v>
      </c>
      <c r="I2181" s="35">
        <v>142</v>
      </c>
      <c r="J2181" s="67">
        <f t="shared" si="22"/>
        <v>0</v>
      </c>
    </row>
    <row r="2182" spans="1:10" s="31" customFormat="1" hidden="1" x14ac:dyDescent="0.35">
      <c r="A2182" s="31">
        <v>2017</v>
      </c>
      <c r="B2182" s="31" t="s">
        <v>129</v>
      </c>
      <c r="C2182" s="31" t="str">
        <f>VLOOKUP(B2182,lookup!A:C,3,FALSE)</f>
        <v>Non Metropolitan Fire Authorities</v>
      </c>
      <c r="D2182" s="31" t="str">
        <f>VLOOKUP(B2182,lookup!A:D,4,FALSE)</f>
        <v>E31000037</v>
      </c>
      <c r="E2182" s="31" t="s">
        <v>169</v>
      </c>
      <c r="F2182" s="31" t="s">
        <v>157</v>
      </c>
      <c r="G2182" s="33">
        <v>2</v>
      </c>
      <c r="I2182" s="35">
        <v>2</v>
      </c>
      <c r="J2182" s="67">
        <f t="shared" si="22"/>
        <v>0</v>
      </c>
    </row>
    <row r="2183" spans="1:10" s="31" customFormat="1" hidden="1" x14ac:dyDescent="0.35">
      <c r="A2183" s="31">
        <v>2017</v>
      </c>
      <c r="B2183" s="31" t="s">
        <v>129</v>
      </c>
      <c r="C2183" s="31" t="str">
        <f>VLOOKUP(B2183,lookup!A:C,3,FALSE)</f>
        <v>Non Metropolitan Fire Authorities</v>
      </c>
      <c r="D2183" s="31" t="str">
        <f>VLOOKUP(B2183,lookup!A:D,4,FALSE)</f>
        <v>E31000037</v>
      </c>
      <c r="E2183" s="31" t="s">
        <v>170</v>
      </c>
      <c r="F2183" s="31" t="s">
        <v>157</v>
      </c>
      <c r="G2183" s="33">
        <v>126</v>
      </c>
      <c r="I2183" s="35">
        <v>126</v>
      </c>
      <c r="J2183" s="67">
        <f t="shared" si="22"/>
        <v>0</v>
      </c>
    </row>
    <row r="2184" spans="1:10" s="31" customFormat="1" hidden="1" x14ac:dyDescent="0.35">
      <c r="A2184" s="31">
        <v>2017</v>
      </c>
      <c r="B2184" s="31" t="s">
        <v>129</v>
      </c>
      <c r="C2184" s="31" t="str">
        <f>VLOOKUP(B2184,lookup!A:C,3,FALSE)</f>
        <v>Non Metropolitan Fire Authorities</v>
      </c>
      <c r="D2184" s="31" t="str">
        <f>VLOOKUP(B2184,lookup!A:D,4,FALSE)</f>
        <v>E31000037</v>
      </c>
      <c r="E2184" s="31" t="s">
        <v>168</v>
      </c>
      <c r="F2184" s="31" t="s">
        <v>157</v>
      </c>
      <c r="G2184" s="33">
        <v>2</v>
      </c>
      <c r="I2184" s="35">
        <v>2</v>
      </c>
      <c r="J2184" s="67">
        <f t="shared" si="22"/>
        <v>0</v>
      </c>
    </row>
    <row r="2185" spans="1:10" s="31" customFormat="1" hidden="1" x14ac:dyDescent="0.35">
      <c r="A2185" s="31">
        <v>2017</v>
      </c>
      <c r="B2185" s="31" t="s">
        <v>129</v>
      </c>
      <c r="C2185" s="31" t="str">
        <f>VLOOKUP(B2185,lookup!A:C,3,FALSE)</f>
        <v>Non Metropolitan Fire Authorities</v>
      </c>
      <c r="D2185" s="31" t="str">
        <f>VLOOKUP(B2185,lookup!A:D,4,FALSE)</f>
        <v>E31000037</v>
      </c>
      <c r="E2185" s="31" t="s">
        <v>167</v>
      </c>
      <c r="F2185" s="31" t="s">
        <v>157</v>
      </c>
      <c r="G2185" s="33">
        <v>149</v>
      </c>
      <c r="I2185" s="35">
        <v>149</v>
      </c>
      <c r="J2185" s="67">
        <f t="shared" si="22"/>
        <v>0</v>
      </c>
    </row>
    <row r="2186" spans="1:10" s="31" customFormat="1" hidden="1" x14ac:dyDescent="0.35">
      <c r="A2186" s="31">
        <v>2017</v>
      </c>
      <c r="B2186" s="31" t="s">
        <v>129</v>
      </c>
      <c r="C2186" s="31" t="str">
        <f>VLOOKUP(B2186,lookup!A:C,3,FALSE)</f>
        <v>Non Metropolitan Fire Authorities</v>
      </c>
      <c r="D2186" s="31" t="str">
        <f>VLOOKUP(B2186,lookup!A:D,4,FALSE)</f>
        <v>E31000037</v>
      </c>
      <c r="E2186" s="31" t="s">
        <v>169</v>
      </c>
      <c r="F2186" s="31" t="s">
        <v>149</v>
      </c>
      <c r="G2186" s="33">
        <v>0</v>
      </c>
      <c r="I2186" s="35">
        <v>0</v>
      </c>
      <c r="J2186" s="67">
        <f t="shared" si="22"/>
        <v>0</v>
      </c>
    </row>
    <row r="2187" spans="1:10" s="31" customFormat="1" hidden="1" x14ac:dyDescent="0.35">
      <c r="A2187" s="31">
        <v>2017</v>
      </c>
      <c r="B2187" s="31" t="s">
        <v>129</v>
      </c>
      <c r="C2187" s="31" t="str">
        <f>VLOOKUP(B2187,lookup!A:C,3,FALSE)</f>
        <v>Non Metropolitan Fire Authorities</v>
      </c>
      <c r="D2187" s="31" t="str">
        <f>VLOOKUP(B2187,lookup!A:D,4,FALSE)</f>
        <v>E31000037</v>
      </c>
      <c r="E2187" s="31" t="s">
        <v>170</v>
      </c>
      <c r="F2187" s="31" t="s">
        <v>149</v>
      </c>
      <c r="G2187" s="33">
        <v>0</v>
      </c>
      <c r="I2187" s="35">
        <v>0</v>
      </c>
      <c r="J2187" s="67">
        <f t="shared" si="22"/>
        <v>0</v>
      </c>
    </row>
    <row r="2188" spans="1:10" s="31" customFormat="1" hidden="1" x14ac:dyDescent="0.35">
      <c r="A2188" s="31">
        <v>2017</v>
      </c>
      <c r="B2188" s="31" t="s">
        <v>129</v>
      </c>
      <c r="C2188" s="31" t="str">
        <f>VLOOKUP(B2188,lookup!A:C,3,FALSE)</f>
        <v>Non Metropolitan Fire Authorities</v>
      </c>
      <c r="D2188" s="31" t="str">
        <f>VLOOKUP(B2188,lookup!A:D,4,FALSE)</f>
        <v>E31000037</v>
      </c>
      <c r="E2188" s="31" t="s">
        <v>168</v>
      </c>
      <c r="F2188" s="31" t="s">
        <v>149</v>
      </c>
      <c r="G2188" s="33">
        <v>0</v>
      </c>
      <c r="I2188" s="35">
        <v>0</v>
      </c>
      <c r="J2188" s="67">
        <f t="shared" si="22"/>
        <v>0</v>
      </c>
    </row>
    <row r="2189" spans="1:10" s="31" customFormat="1" hidden="1" x14ac:dyDescent="0.35">
      <c r="A2189" s="31">
        <v>2017</v>
      </c>
      <c r="B2189" s="31" t="s">
        <v>129</v>
      </c>
      <c r="C2189" s="31" t="str">
        <f>VLOOKUP(B2189,lookup!A:C,3,FALSE)</f>
        <v>Non Metropolitan Fire Authorities</v>
      </c>
      <c r="D2189" s="31" t="str">
        <f>VLOOKUP(B2189,lookup!A:D,4,FALSE)</f>
        <v>E31000037</v>
      </c>
      <c r="E2189" s="31" t="s">
        <v>167</v>
      </c>
      <c r="F2189" s="31" t="s">
        <v>149</v>
      </c>
      <c r="G2189" s="33">
        <v>0</v>
      </c>
      <c r="I2189" s="35">
        <v>0</v>
      </c>
      <c r="J2189" s="67">
        <f t="shared" si="22"/>
        <v>0</v>
      </c>
    </row>
    <row r="2190" spans="1:10" s="31" customFormat="1" hidden="1" x14ac:dyDescent="0.35">
      <c r="A2190" s="31">
        <v>2017</v>
      </c>
      <c r="B2190" s="31" t="s">
        <v>129</v>
      </c>
      <c r="C2190" s="31" t="str">
        <f>VLOOKUP(B2190,lookup!A:C,3,FALSE)</f>
        <v>Non Metropolitan Fire Authorities</v>
      </c>
      <c r="D2190" s="31" t="str">
        <f>VLOOKUP(B2190,lookup!A:D,4,FALSE)</f>
        <v>E31000037</v>
      </c>
      <c r="E2190" s="31" t="s">
        <v>169</v>
      </c>
      <c r="F2190" s="31" t="s">
        <v>150</v>
      </c>
      <c r="G2190" s="33">
        <v>0</v>
      </c>
      <c r="I2190" s="35">
        <v>0</v>
      </c>
      <c r="J2190" s="67">
        <f t="shared" si="22"/>
        <v>0</v>
      </c>
    </row>
    <row r="2191" spans="1:10" s="31" customFormat="1" hidden="1" x14ac:dyDescent="0.35">
      <c r="A2191" s="31">
        <v>2017</v>
      </c>
      <c r="B2191" s="31" t="s">
        <v>129</v>
      </c>
      <c r="C2191" s="31" t="str">
        <f>VLOOKUP(B2191,lookup!A:C,3,FALSE)</f>
        <v>Non Metropolitan Fire Authorities</v>
      </c>
      <c r="D2191" s="31" t="str">
        <f>VLOOKUP(B2191,lookup!A:D,4,FALSE)</f>
        <v>E31000037</v>
      </c>
      <c r="E2191" s="31" t="s">
        <v>170</v>
      </c>
      <c r="F2191" s="31" t="s">
        <v>150</v>
      </c>
      <c r="G2191" s="33">
        <v>44</v>
      </c>
      <c r="I2191" s="35">
        <v>44</v>
      </c>
      <c r="J2191" s="67">
        <f t="shared" si="22"/>
        <v>0</v>
      </c>
    </row>
    <row r="2192" spans="1:10" s="31" customFormat="1" hidden="1" x14ac:dyDescent="0.35">
      <c r="A2192" s="31">
        <v>2017</v>
      </c>
      <c r="B2192" s="31" t="s">
        <v>129</v>
      </c>
      <c r="C2192" s="31" t="str">
        <f>VLOOKUP(B2192,lookup!A:C,3,FALSE)</f>
        <v>Non Metropolitan Fire Authorities</v>
      </c>
      <c r="D2192" s="31" t="str">
        <f>VLOOKUP(B2192,lookup!A:D,4,FALSE)</f>
        <v>E31000037</v>
      </c>
      <c r="E2192" s="31" t="s">
        <v>168</v>
      </c>
      <c r="F2192" s="31" t="s">
        <v>150</v>
      </c>
      <c r="G2192" s="33">
        <v>0</v>
      </c>
      <c r="I2192" s="35">
        <v>0</v>
      </c>
      <c r="J2192" s="67">
        <f t="shared" si="22"/>
        <v>0</v>
      </c>
    </row>
    <row r="2193" spans="1:10" s="31" customFormat="1" hidden="1" x14ac:dyDescent="0.35">
      <c r="A2193" s="31">
        <v>2017</v>
      </c>
      <c r="B2193" s="31" t="s">
        <v>129</v>
      </c>
      <c r="C2193" s="31" t="str">
        <f>VLOOKUP(B2193,lookup!A:C,3,FALSE)</f>
        <v>Non Metropolitan Fire Authorities</v>
      </c>
      <c r="D2193" s="31" t="str">
        <f>VLOOKUP(B2193,lookup!A:D,4,FALSE)</f>
        <v>E31000037</v>
      </c>
      <c r="E2193" s="31" t="s">
        <v>167</v>
      </c>
      <c r="F2193" s="31" t="s">
        <v>150</v>
      </c>
      <c r="G2193" s="33">
        <v>65</v>
      </c>
      <c r="I2193" s="35">
        <v>65</v>
      </c>
      <c r="J2193" s="67">
        <f t="shared" si="22"/>
        <v>0</v>
      </c>
    </row>
    <row r="2194" spans="1:10" s="31" customFormat="1" hidden="1" x14ac:dyDescent="0.35">
      <c r="A2194" s="31">
        <v>2017</v>
      </c>
      <c r="B2194" s="31" t="s">
        <v>132</v>
      </c>
      <c r="C2194" s="31" t="str">
        <f>VLOOKUP(B2194,lookup!A:C,3,FALSE)</f>
        <v>Metropolitan Fire Authorities</v>
      </c>
      <c r="D2194" s="31" t="str">
        <f>VLOOKUP(B2194,lookup!A:D,4,FALSE)</f>
        <v>E31000045</v>
      </c>
      <c r="E2194" s="31" t="s">
        <v>169</v>
      </c>
      <c r="F2194" s="31" t="s">
        <v>156</v>
      </c>
      <c r="G2194" s="33">
        <v>0</v>
      </c>
      <c r="I2194" s="35">
        <v>0</v>
      </c>
      <c r="J2194" s="67">
        <f t="shared" si="22"/>
        <v>0</v>
      </c>
    </row>
    <row r="2195" spans="1:10" s="31" customFormat="1" hidden="1" x14ac:dyDescent="0.35">
      <c r="A2195" s="31">
        <v>2017</v>
      </c>
      <c r="B2195" s="31" t="s">
        <v>132</v>
      </c>
      <c r="C2195" s="31" t="str">
        <f>VLOOKUP(B2195,lookup!A:C,3,FALSE)</f>
        <v>Metropolitan Fire Authorities</v>
      </c>
      <c r="D2195" s="31" t="str">
        <f>VLOOKUP(B2195,lookup!A:D,4,FALSE)</f>
        <v>E31000045</v>
      </c>
      <c r="E2195" s="31" t="s">
        <v>170</v>
      </c>
      <c r="F2195" s="31" t="s">
        <v>156</v>
      </c>
      <c r="G2195" s="33">
        <v>0</v>
      </c>
      <c r="I2195" s="35">
        <v>0</v>
      </c>
      <c r="J2195" s="67">
        <f t="shared" si="22"/>
        <v>0</v>
      </c>
    </row>
    <row r="2196" spans="1:10" s="31" customFormat="1" hidden="1" x14ac:dyDescent="0.35">
      <c r="A2196" s="31">
        <v>2017</v>
      </c>
      <c r="B2196" s="31" t="s">
        <v>132</v>
      </c>
      <c r="C2196" s="31" t="str">
        <f>VLOOKUP(B2196,lookup!A:C,3,FALSE)</f>
        <v>Metropolitan Fire Authorities</v>
      </c>
      <c r="D2196" s="31" t="str">
        <f>VLOOKUP(B2196,lookup!A:D,4,FALSE)</f>
        <v>E31000045</v>
      </c>
      <c r="E2196" s="31" t="s">
        <v>168</v>
      </c>
      <c r="F2196" s="31" t="s">
        <v>156</v>
      </c>
      <c r="G2196" s="33">
        <v>0</v>
      </c>
      <c r="I2196" s="35">
        <v>0</v>
      </c>
      <c r="J2196" s="67">
        <f t="shared" si="22"/>
        <v>0</v>
      </c>
    </row>
    <row r="2197" spans="1:10" s="31" customFormat="1" hidden="1" x14ac:dyDescent="0.35">
      <c r="A2197" s="31">
        <v>2017</v>
      </c>
      <c r="B2197" s="31" t="s">
        <v>132</v>
      </c>
      <c r="C2197" s="31" t="str">
        <f>VLOOKUP(B2197,lookup!A:C,3,FALSE)</f>
        <v>Metropolitan Fire Authorities</v>
      </c>
      <c r="D2197" s="31" t="str">
        <f>VLOOKUP(B2197,lookup!A:D,4,FALSE)</f>
        <v>E31000045</v>
      </c>
      <c r="E2197" s="31" t="s">
        <v>177</v>
      </c>
      <c r="F2197" s="31" t="s">
        <v>156</v>
      </c>
      <c r="G2197" s="33">
        <v>979</v>
      </c>
      <c r="I2197" s="35">
        <v>979</v>
      </c>
      <c r="J2197" s="67">
        <f t="shared" si="22"/>
        <v>0</v>
      </c>
    </row>
    <row r="2198" spans="1:10" s="31" customFormat="1" hidden="1" x14ac:dyDescent="0.35">
      <c r="A2198" s="31">
        <v>2017</v>
      </c>
      <c r="B2198" s="31" t="s">
        <v>132</v>
      </c>
      <c r="C2198" s="31" t="str">
        <f>VLOOKUP(B2198,lookup!A:C,3,FALSE)</f>
        <v>Metropolitan Fire Authorities</v>
      </c>
      <c r="D2198" s="31" t="str">
        <f>VLOOKUP(B2198,lookup!A:D,4,FALSE)</f>
        <v>E31000045</v>
      </c>
      <c r="E2198" s="31" t="s">
        <v>169</v>
      </c>
      <c r="F2198" s="31" t="s">
        <v>157</v>
      </c>
      <c r="G2198" s="33">
        <v>0</v>
      </c>
      <c r="I2198" s="35">
        <v>0</v>
      </c>
      <c r="J2198" s="67">
        <f t="shared" si="22"/>
        <v>0</v>
      </c>
    </row>
    <row r="2199" spans="1:10" s="31" customFormat="1" hidden="1" x14ac:dyDescent="0.35">
      <c r="A2199" s="31">
        <v>2017</v>
      </c>
      <c r="B2199" s="31" t="s">
        <v>132</v>
      </c>
      <c r="C2199" s="31" t="str">
        <f>VLOOKUP(B2199,lookup!A:C,3,FALSE)</f>
        <v>Metropolitan Fire Authorities</v>
      </c>
      <c r="D2199" s="31" t="str">
        <f>VLOOKUP(B2199,lookup!A:D,4,FALSE)</f>
        <v>E31000045</v>
      </c>
      <c r="E2199" s="31" t="s">
        <v>170</v>
      </c>
      <c r="F2199" s="31" t="s">
        <v>157</v>
      </c>
      <c r="G2199" s="33">
        <v>0</v>
      </c>
      <c r="I2199" s="35">
        <v>0</v>
      </c>
      <c r="J2199" s="67">
        <f t="shared" si="22"/>
        <v>0</v>
      </c>
    </row>
    <row r="2200" spans="1:10" s="31" customFormat="1" hidden="1" x14ac:dyDescent="0.35">
      <c r="A2200" s="31">
        <v>2017</v>
      </c>
      <c r="B2200" s="31" t="s">
        <v>132</v>
      </c>
      <c r="C2200" s="31" t="str">
        <f>VLOOKUP(B2200,lookup!A:C,3,FALSE)</f>
        <v>Metropolitan Fire Authorities</v>
      </c>
      <c r="D2200" s="31" t="str">
        <f>VLOOKUP(B2200,lookup!A:D,4,FALSE)</f>
        <v>E31000045</v>
      </c>
      <c r="E2200" s="31" t="s">
        <v>168</v>
      </c>
      <c r="F2200" s="31" t="s">
        <v>157</v>
      </c>
      <c r="G2200" s="33">
        <v>0</v>
      </c>
      <c r="I2200" s="35">
        <v>0</v>
      </c>
      <c r="J2200" s="67">
        <f t="shared" si="22"/>
        <v>0</v>
      </c>
    </row>
    <row r="2201" spans="1:10" s="31" customFormat="1" hidden="1" x14ac:dyDescent="0.35">
      <c r="A2201" s="31">
        <v>2017</v>
      </c>
      <c r="B2201" s="31" t="s">
        <v>132</v>
      </c>
      <c r="C2201" s="31" t="str">
        <f>VLOOKUP(B2201,lookup!A:C,3,FALSE)</f>
        <v>Metropolitan Fire Authorities</v>
      </c>
      <c r="D2201" s="31" t="str">
        <f>VLOOKUP(B2201,lookup!A:D,4,FALSE)</f>
        <v>E31000045</v>
      </c>
      <c r="E2201" s="31" t="s">
        <v>177</v>
      </c>
      <c r="F2201" s="31" t="s">
        <v>157</v>
      </c>
      <c r="G2201" s="33">
        <v>139</v>
      </c>
      <c r="I2201" s="35">
        <v>139</v>
      </c>
      <c r="J2201" s="67">
        <f t="shared" si="22"/>
        <v>0</v>
      </c>
    </row>
    <row r="2202" spans="1:10" s="31" customFormat="1" hidden="1" x14ac:dyDescent="0.35">
      <c r="A2202" s="31">
        <v>2017</v>
      </c>
      <c r="B2202" s="31" t="s">
        <v>132</v>
      </c>
      <c r="C2202" s="31" t="str">
        <f>VLOOKUP(B2202,lookup!A:C,3,FALSE)</f>
        <v>Metropolitan Fire Authorities</v>
      </c>
      <c r="D2202" s="31" t="str">
        <f>VLOOKUP(B2202,lookup!A:D,4,FALSE)</f>
        <v>E31000045</v>
      </c>
      <c r="E2202" s="31" t="s">
        <v>169</v>
      </c>
      <c r="F2202" s="31" t="s">
        <v>149</v>
      </c>
      <c r="G2202" s="33">
        <v>0</v>
      </c>
      <c r="I2202" s="35">
        <v>0</v>
      </c>
      <c r="J2202" s="67">
        <f t="shared" si="22"/>
        <v>0</v>
      </c>
    </row>
    <row r="2203" spans="1:10" s="31" customFormat="1" hidden="1" x14ac:dyDescent="0.35">
      <c r="A2203" s="31">
        <v>2017</v>
      </c>
      <c r="B2203" s="31" t="s">
        <v>132</v>
      </c>
      <c r="C2203" s="31" t="str">
        <f>VLOOKUP(B2203,lookup!A:C,3,FALSE)</f>
        <v>Metropolitan Fire Authorities</v>
      </c>
      <c r="D2203" s="31" t="str">
        <f>VLOOKUP(B2203,lookup!A:D,4,FALSE)</f>
        <v>E31000045</v>
      </c>
      <c r="E2203" s="31" t="s">
        <v>170</v>
      </c>
      <c r="F2203" s="31" t="s">
        <v>149</v>
      </c>
      <c r="G2203" s="33">
        <v>0</v>
      </c>
      <c r="I2203" s="35">
        <v>0</v>
      </c>
      <c r="J2203" s="67">
        <f t="shared" si="22"/>
        <v>0</v>
      </c>
    </row>
    <row r="2204" spans="1:10" s="31" customFormat="1" hidden="1" x14ac:dyDescent="0.35">
      <c r="A2204" s="31">
        <v>2017</v>
      </c>
      <c r="B2204" s="31" t="s">
        <v>132</v>
      </c>
      <c r="C2204" s="31" t="str">
        <f>VLOOKUP(B2204,lookup!A:C,3,FALSE)</f>
        <v>Metropolitan Fire Authorities</v>
      </c>
      <c r="D2204" s="31" t="str">
        <f>VLOOKUP(B2204,lookup!A:D,4,FALSE)</f>
        <v>E31000045</v>
      </c>
      <c r="E2204" s="31" t="s">
        <v>168</v>
      </c>
      <c r="F2204" s="31" t="s">
        <v>149</v>
      </c>
      <c r="G2204" s="33">
        <v>0</v>
      </c>
      <c r="I2204" s="35">
        <v>0</v>
      </c>
      <c r="J2204" s="67">
        <f t="shared" si="22"/>
        <v>0</v>
      </c>
    </row>
    <row r="2205" spans="1:10" s="31" customFormat="1" hidden="1" x14ac:dyDescent="0.35">
      <c r="A2205" s="31">
        <v>2017</v>
      </c>
      <c r="B2205" s="31" t="s">
        <v>132</v>
      </c>
      <c r="C2205" s="31" t="str">
        <f>VLOOKUP(B2205,lookup!A:C,3,FALSE)</f>
        <v>Metropolitan Fire Authorities</v>
      </c>
      <c r="D2205" s="31" t="str">
        <f>VLOOKUP(B2205,lookup!A:D,4,FALSE)</f>
        <v>E31000045</v>
      </c>
      <c r="E2205" s="31" t="s">
        <v>177</v>
      </c>
      <c r="F2205" s="31" t="s">
        <v>149</v>
      </c>
      <c r="G2205" s="33">
        <v>49</v>
      </c>
      <c r="I2205" s="35">
        <v>49</v>
      </c>
      <c r="J2205" s="67">
        <f t="shared" si="22"/>
        <v>0</v>
      </c>
    </row>
    <row r="2206" spans="1:10" s="31" customFormat="1" hidden="1" x14ac:dyDescent="0.35">
      <c r="A2206" s="31">
        <v>2017</v>
      </c>
      <c r="B2206" s="31" t="s">
        <v>132</v>
      </c>
      <c r="C2206" s="31" t="str">
        <f>VLOOKUP(B2206,lookup!A:C,3,FALSE)</f>
        <v>Metropolitan Fire Authorities</v>
      </c>
      <c r="D2206" s="31" t="str">
        <f>VLOOKUP(B2206,lookup!A:D,4,FALSE)</f>
        <v>E31000045</v>
      </c>
      <c r="E2206" s="31" t="s">
        <v>169</v>
      </c>
      <c r="F2206" s="31" t="s">
        <v>150</v>
      </c>
      <c r="G2206" s="33">
        <v>0</v>
      </c>
      <c r="I2206" s="35">
        <v>0</v>
      </c>
      <c r="J2206" s="67">
        <f t="shared" si="22"/>
        <v>0</v>
      </c>
    </row>
    <row r="2207" spans="1:10" s="31" customFormat="1" hidden="1" x14ac:dyDescent="0.35">
      <c r="A2207" s="31">
        <v>2017</v>
      </c>
      <c r="B2207" s="31" t="s">
        <v>132</v>
      </c>
      <c r="C2207" s="31" t="str">
        <f>VLOOKUP(B2207,lookup!A:C,3,FALSE)</f>
        <v>Metropolitan Fire Authorities</v>
      </c>
      <c r="D2207" s="31" t="str">
        <f>VLOOKUP(B2207,lookup!A:D,4,FALSE)</f>
        <v>E31000045</v>
      </c>
      <c r="E2207" s="31" t="s">
        <v>170</v>
      </c>
      <c r="F2207" s="31" t="s">
        <v>150</v>
      </c>
      <c r="G2207" s="33">
        <v>0</v>
      </c>
      <c r="I2207" s="35">
        <v>0</v>
      </c>
      <c r="J2207" s="67">
        <f t="shared" si="22"/>
        <v>0</v>
      </c>
    </row>
    <row r="2208" spans="1:10" s="31" customFormat="1" hidden="1" x14ac:dyDescent="0.35">
      <c r="A2208" s="31">
        <v>2017</v>
      </c>
      <c r="B2208" s="31" t="s">
        <v>132</v>
      </c>
      <c r="C2208" s="31" t="str">
        <f>VLOOKUP(B2208,lookup!A:C,3,FALSE)</f>
        <v>Metropolitan Fire Authorities</v>
      </c>
      <c r="D2208" s="31" t="str">
        <f>VLOOKUP(B2208,lookup!A:D,4,FALSE)</f>
        <v>E31000045</v>
      </c>
      <c r="E2208" s="31" t="s">
        <v>168</v>
      </c>
      <c r="F2208" s="31" t="s">
        <v>150</v>
      </c>
      <c r="G2208" s="33">
        <v>0</v>
      </c>
      <c r="I2208" s="35">
        <v>0</v>
      </c>
      <c r="J2208" s="67">
        <f t="shared" si="22"/>
        <v>0</v>
      </c>
    </row>
    <row r="2209" spans="1:10" s="31" customFormat="1" hidden="1" x14ac:dyDescent="0.35">
      <c r="A2209" s="31">
        <v>2017</v>
      </c>
      <c r="B2209" s="31" t="s">
        <v>132</v>
      </c>
      <c r="C2209" s="31" t="str">
        <f>VLOOKUP(B2209,lookup!A:C,3,FALSE)</f>
        <v>Metropolitan Fire Authorities</v>
      </c>
      <c r="D2209" s="31" t="str">
        <f>VLOOKUP(B2209,lookup!A:D,4,FALSE)</f>
        <v>E31000045</v>
      </c>
      <c r="E2209" s="31" t="s">
        <v>177</v>
      </c>
      <c r="F2209" s="31" t="s">
        <v>150</v>
      </c>
      <c r="G2209" s="33">
        <v>282</v>
      </c>
      <c r="I2209" s="35">
        <v>282</v>
      </c>
      <c r="J2209" s="67">
        <f t="shared" si="22"/>
        <v>0</v>
      </c>
    </row>
    <row r="2210" spans="1:10" s="30" customFormat="1" hidden="1" x14ac:dyDescent="0.35">
      <c r="A2210">
        <v>2016</v>
      </c>
      <c r="B2210" t="s">
        <v>182</v>
      </c>
      <c r="C2210" t="str">
        <f>VLOOKUP(B2210,lookup!A:C,3,FALSE)</f>
        <v>Non Metropolitan Fire Authorities</v>
      </c>
      <c r="D2210" t="str">
        <f>VLOOKUP(B2210,lookup!A:D,4,FALSE)</f>
        <v>E31000047</v>
      </c>
      <c r="E2210" t="s">
        <v>169</v>
      </c>
      <c r="F2210" t="s">
        <v>156</v>
      </c>
      <c r="G2210" s="29">
        <v>2</v>
      </c>
      <c r="I2210" s="35">
        <v>2</v>
      </c>
      <c r="J2210" s="67">
        <f t="shared" si="22"/>
        <v>0</v>
      </c>
    </row>
    <row r="2211" spans="1:10" s="30" customFormat="1" hidden="1" x14ac:dyDescent="0.35">
      <c r="A2211">
        <v>2016</v>
      </c>
      <c r="B2211" t="s">
        <v>182</v>
      </c>
      <c r="C2211" t="str">
        <f>VLOOKUP(B2211,lookup!A:C,3,FALSE)</f>
        <v>Non Metropolitan Fire Authorities</v>
      </c>
      <c r="D2211" t="str">
        <f>VLOOKUP(B2211,lookup!A:D,4,FALSE)</f>
        <v>E31000047</v>
      </c>
      <c r="E2211" t="s">
        <v>170</v>
      </c>
      <c r="F2211" t="s">
        <v>156</v>
      </c>
      <c r="G2211" s="29">
        <v>31</v>
      </c>
      <c r="I2211" s="35">
        <v>31</v>
      </c>
      <c r="J2211" s="67">
        <f t="shared" ref="J2211:J2274" si="23">I2211-G2211</f>
        <v>0</v>
      </c>
    </row>
    <row r="2212" spans="1:10" s="30" customFormat="1" hidden="1" x14ac:dyDescent="0.35">
      <c r="A2212">
        <v>2016</v>
      </c>
      <c r="B2212" t="s">
        <v>182</v>
      </c>
      <c r="C2212" t="str">
        <f>VLOOKUP(B2212,lookup!A:C,3,FALSE)</f>
        <v>Non Metropolitan Fire Authorities</v>
      </c>
      <c r="D2212" t="str">
        <f>VLOOKUP(B2212,lookup!A:D,4,FALSE)</f>
        <v>E31000047</v>
      </c>
      <c r="E2212" t="s">
        <v>168</v>
      </c>
      <c r="F2212" t="s">
        <v>156</v>
      </c>
      <c r="G2212" s="29">
        <v>0</v>
      </c>
      <c r="I2212" s="35">
        <v>0</v>
      </c>
      <c r="J2212" s="67">
        <f t="shared" si="23"/>
        <v>0</v>
      </c>
    </row>
    <row r="2213" spans="1:10" s="31" customFormat="1" hidden="1" x14ac:dyDescent="0.35">
      <c r="A2213">
        <v>2016</v>
      </c>
      <c r="B2213" t="s">
        <v>182</v>
      </c>
      <c r="C2213" t="str">
        <f>VLOOKUP(B2213,lookup!A:C,3,FALSE)</f>
        <v>Non Metropolitan Fire Authorities</v>
      </c>
      <c r="D2213" t="str">
        <f>VLOOKUP(B2213,lookup!A:D,4,FALSE)</f>
        <v>E31000047</v>
      </c>
      <c r="E2213" t="s">
        <v>167</v>
      </c>
      <c r="F2213" t="s">
        <v>156</v>
      </c>
      <c r="G2213" s="29">
        <v>147</v>
      </c>
      <c r="I2213" s="35">
        <v>147</v>
      </c>
      <c r="J2213" s="67">
        <f t="shared" si="23"/>
        <v>0</v>
      </c>
    </row>
    <row r="2214" spans="1:10" s="31" customFormat="1" hidden="1" x14ac:dyDescent="0.35">
      <c r="A2214">
        <v>2016</v>
      </c>
      <c r="B2214" t="s">
        <v>182</v>
      </c>
      <c r="C2214" t="str">
        <f>VLOOKUP(B2214,lookup!A:C,3,FALSE)</f>
        <v>Non Metropolitan Fire Authorities</v>
      </c>
      <c r="D2214" t="str">
        <f>VLOOKUP(B2214,lookup!A:D,4,FALSE)</f>
        <v>E31000047</v>
      </c>
      <c r="E2214" t="s">
        <v>169</v>
      </c>
      <c r="F2214" t="s">
        <v>157</v>
      </c>
      <c r="G2214" s="29">
        <v>1</v>
      </c>
      <c r="I2214" s="35">
        <v>1</v>
      </c>
      <c r="J2214" s="67">
        <f t="shared" si="23"/>
        <v>0</v>
      </c>
    </row>
    <row r="2215" spans="1:10" s="31" customFormat="1" hidden="1" x14ac:dyDescent="0.35">
      <c r="A2215">
        <v>2016</v>
      </c>
      <c r="B2215" t="s">
        <v>182</v>
      </c>
      <c r="C2215" t="str">
        <f>VLOOKUP(B2215,lookup!A:C,3,FALSE)</f>
        <v>Non Metropolitan Fire Authorities</v>
      </c>
      <c r="D2215" t="str">
        <f>VLOOKUP(B2215,lookup!A:D,4,FALSE)</f>
        <v>E31000047</v>
      </c>
      <c r="E2215" t="s">
        <v>170</v>
      </c>
      <c r="F2215" t="s">
        <v>157</v>
      </c>
      <c r="G2215" s="29">
        <v>101</v>
      </c>
      <c r="I2215" s="35">
        <v>101</v>
      </c>
      <c r="J2215" s="67">
        <f t="shared" si="23"/>
        <v>0</v>
      </c>
    </row>
    <row r="2216" spans="1:10" s="31" customFormat="1" hidden="1" x14ac:dyDescent="0.35">
      <c r="A2216">
        <v>2016</v>
      </c>
      <c r="B2216" t="s">
        <v>182</v>
      </c>
      <c r="C2216" t="str">
        <f>VLOOKUP(B2216,lookup!A:C,3,FALSE)</f>
        <v>Non Metropolitan Fire Authorities</v>
      </c>
      <c r="D2216" t="str">
        <f>VLOOKUP(B2216,lookup!A:D,4,FALSE)</f>
        <v>E31000047</v>
      </c>
      <c r="E2216" t="s">
        <v>168</v>
      </c>
      <c r="F2216" t="s">
        <v>157</v>
      </c>
      <c r="G2216" s="29">
        <v>0</v>
      </c>
      <c r="I2216" s="35">
        <v>0</v>
      </c>
      <c r="J2216" s="67">
        <f t="shared" si="23"/>
        <v>0</v>
      </c>
    </row>
    <row r="2217" spans="1:10" s="31" customFormat="1" hidden="1" x14ac:dyDescent="0.35">
      <c r="A2217">
        <v>2016</v>
      </c>
      <c r="B2217" t="s">
        <v>182</v>
      </c>
      <c r="C2217" t="str">
        <f>VLOOKUP(B2217,lookup!A:C,3,FALSE)</f>
        <v>Non Metropolitan Fire Authorities</v>
      </c>
      <c r="D2217" t="str">
        <f>VLOOKUP(B2217,lookup!A:D,4,FALSE)</f>
        <v>E31000047</v>
      </c>
      <c r="E2217" t="s">
        <v>167</v>
      </c>
      <c r="F2217" t="s">
        <v>157</v>
      </c>
      <c r="G2217" s="29">
        <v>181</v>
      </c>
      <c r="I2217" s="35">
        <v>181</v>
      </c>
      <c r="J2217" s="67">
        <f t="shared" si="23"/>
        <v>0</v>
      </c>
    </row>
    <row r="2218" spans="1:10" s="31" customFormat="1" hidden="1" x14ac:dyDescent="0.35">
      <c r="A2218">
        <v>2016</v>
      </c>
      <c r="B2218" t="s">
        <v>182</v>
      </c>
      <c r="C2218" t="str">
        <f>VLOOKUP(B2218,lookup!A:C,3,FALSE)</f>
        <v>Non Metropolitan Fire Authorities</v>
      </c>
      <c r="D2218" t="str">
        <f>VLOOKUP(B2218,lookup!A:D,4,FALSE)</f>
        <v>E31000047</v>
      </c>
      <c r="E2218" t="s">
        <v>169</v>
      </c>
      <c r="F2218" t="s">
        <v>149</v>
      </c>
      <c r="G2218" s="29">
        <v>1</v>
      </c>
      <c r="I2218" s="35">
        <v>1</v>
      </c>
      <c r="J2218" s="67">
        <f t="shared" si="23"/>
        <v>0</v>
      </c>
    </row>
    <row r="2219" spans="1:10" s="31" customFormat="1" hidden="1" x14ac:dyDescent="0.35">
      <c r="A2219">
        <v>2016</v>
      </c>
      <c r="B2219" t="s">
        <v>182</v>
      </c>
      <c r="C2219" t="str">
        <f>VLOOKUP(B2219,lookup!A:C,3,FALSE)</f>
        <v>Non Metropolitan Fire Authorities</v>
      </c>
      <c r="D2219" t="str">
        <f>VLOOKUP(B2219,lookup!A:D,4,FALSE)</f>
        <v>E31000047</v>
      </c>
      <c r="E2219" t="s">
        <v>170</v>
      </c>
      <c r="F2219" t="s">
        <v>149</v>
      </c>
      <c r="G2219" s="29">
        <v>5</v>
      </c>
      <c r="I2219" s="35">
        <v>5</v>
      </c>
      <c r="J2219" s="67">
        <f t="shared" si="23"/>
        <v>0</v>
      </c>
    </row>
    <row r="2220" spans="1:10" s="31" customFormat="1" hidden="1" x14ac:dyDescent="0.35">
      <c r="A2220">
        <v>2016</v>
      </c>
      <c r="B2220" t="s">
        <v>182</v>
      </c>
      <c r="C2220" t="str">
        <f>VLOOKUP(B2220,lookup!A:C,3,FALSE)</f>
        <v>Non Metropolitan Fire Authorities</v>
      </c>
      <c r="D2220" t="str">
        <f>VLOOKUP(B2220,lookup!A:D,4,FALSE)</f>
        <v>E31000047</v>
      </c>
      <c r="E2220" t="s">
        <v>168</v>
      </c>
      <c r="F2220" t="s">
        <v>149</v>
      </c>
      <c r="G2220" s="29">
        <v>0</v>
      </c>
      <c r="I2220" s="35">
        <v>0</v>
      </c>
      <c r="J2220" s="67">
        <f t="shared" si="23"/>
        <v>0</v>
      </c>
    </row>
    <row r="2221" spans="1:10" s="31" customFormat="1" hidden="1" x14ac:dyDescent="0.35">
      <c r="A2221">
        <v>2016</v>
      </c>
      <c r="B2221" t="s">
        <v>182</v>
      </c>
      <c r="C2221" t="str">
        <f>VLOOKUP(B2221,lookup!A:C,3,FALSE)</f>
        <v>Non Metropolitan Fire Authorities</v>
      </c>
      <c r="D2221" t="str">
        <f>VLOOKUP(B2221,lookup!A:D,4,FALSE)</f>
        <v>E31000047</v>
      </c>
      <c r="E2221" t="s">
        <v>167</v>
      </c>
      <c r="F2221" t="s">
        <v>149</v>
      </c>
      <c r="G2221" s="29">
        <v>30</v>
      </c>
      <c r="I2221" s="35">
        <v>30</v>
      </c>
      <c r="J2221" s="67">
        <f t="shared" si="23"/>
        <v>0</v>
      </c>
    </row>
    <row r="2222" spans="1:10" s="31" customFormat="1" hidden="1" x14ac:dyDescent="0.35">
      <c r="A2222">
        <v>2016</v>
      </c>
      <c r="B2222" t="s">
        <v>182</v>
      </c>
      <c r="C2222" t="str">
        <f>VLOOKUP(B2222,lookup!A:C,3,FALSE)</f>
        <v>Non Metropolitan Fire Authorities</v>
      </c>
      <c r="D2222" t="str">
        <f>VLOOKUP(B2222,lookup!A:D,4,FALSE)</f>
        <v>E31000047</v>
      </c>
      <c r="E2222" t="s">
        <v>169</v>
      </c>
      <c r="F2222" t="s">
        <v>150</v>
      </c>
      <c r="G2222" s="29">
        <v>0</v>
      </c>
      <c r="I2222" s="35">
        <v>0</v>
      </c>
      <c r="J2222" s="67">
        <f t="shared" si="23"/>
        <v>0</v>
      </c>
    </row>
    <row r="2223" spans="1:10" s="31" customFormat="1" hidden="1" x14ac:dyDescent="0.35">
      <c r="A2223">
        <v>2016</v>
      </c>
      <c r="B2223" t="s">
        <v>182</v>
      </c>
      <c r="C2223" t="str">
        <f>VLOOKUP(B2223,lookup!A:C,3,FALSE)</f>
        <v>Non Metropolitan Fire Authorities</v>
      </c>
      <c r="D2223" t="str">
        <f>VLOOKUP(B2223,lookup!A:D,4,FALSE)</f>
        <v>E31000047</v>
      </c>
      <c r="E2223" t="s">
        <v>170</v>
      </c>
      <c r="F2223" t="s">
        <v>150</v>
      </c>
      <c r="G2223" s="29">
        <v>27</v>
      </c>
      <c r="I2223" s="35">
        <v>27</v>
      </c>
      <c r="J2223" s="67">
        <f t="shared" si="23"/>
        <v>0</v>
      </c>
    </row>
    <row r="2224" spans="1:10" s="31" customFormat="1" hidden="1" x14ac:dyDescent="0.35">
      <c r="A2224">
        <v>2016</v>
      </c>
      <c r="B2224" t="s">
        <v>182</v>
      </c>
      <c r="C2224" t="str">
        <f>VLOOKUP(B2224,lookup!A:C,3,FALSE)</f>
        <v>Non Metropolitan Fire Authorities</v>
      </c>
      <c r="D2224" t="str">
        <f>VLOOKUP(B2224,lookup!A:D,4,FALSE)</f>
        <v>E31000047</v>
      </c>
      <c r="E2224" t="s">
        <v>168</v>
      </c>
      <c r="F2224" t="s">
        <v>150</v>
      </c>
      <c r="G2224" s="29">
        <v>0</v>
      </c>
      <c r="I2224" s="35">
        <v>0</v>
      </c>
      <c r="J2224" s="67">
        <f t="shared" si="23"/>
        <v>0</v>
      </c>
    </row>
    <row r="2225" spans="1:10" s="31" customFormat="1" hidden="1" x14ac:dyDescent="0.35">
      <c r="A2225">
        <v>2016</v>
      </c>
      <c r="B2225" t="s">
        <v>182</v>
      </c>
      <c r="C2225" t="str">
        <f>VLOOKUP(B2225,lookup!A:C,3,FALSE)</f>
        <v>Non Metropolitan Fire Authorities</v>
      </c>
      <c r="D2225" t="str">
        <f>VLOOKUP(B2225,lookup!A:D,4,FALSE)</f>
        <v>E31000047</v>
      </c>
      <c r="E2225" t="s">
        <v>167</v>
      </c>
      <c r="F2225" t="s">
        <v>150</v>
      </c>
      <c r="G2225" s="29">
        <v>72</v>
      </c>
      <c r="I2225" s="35">
        <v>72</v>
      </c>
      <c r="J2225" s="67">
        <f t="shared" si="23"/>
        <v>0</v>
      </c>
    </row>
    <row r="2226" spans="1:10" hidden="1" x14ac:dyDescent="0.35">
      <c r="A2226">
        <v>2016</v>
      </c>
      <c r="B2226" t="s">
        <v>0</v>
      </c>
      <c r="C2226" t="str">
        <f>VLOOKUP(B2226,lookup!A:C,3,FALSE)</f>
        <v>Non Metropolitan Fire Authorities</v>
      </c>
      <c r="D2226" t="str">
        <f>VLOOKUP(B2226,lookup!A:D,4,FALSE)</f>
        <v>E31000001</v>
      </c>
      <c r="E2226" t="s">
        <v>169</v>
      </c>
      <c r="F2226" t="s">
        <v>156</v>
      </c>
      <c r="G2226" s="29">
        <v>1</v>
      </c>
      <c r="I2226" s="35">
        <v>1</v>
      </c>
      <c r="J2226" s="67">
        <f t="shared" si="23"/>
        <v>0</v>
      </c>
    </row>
    <row r="2227" spans="1:10" hidden="1" x14ac:dyDescent="0.35">
      <c r="A2227">
        <v>2016</v>
      </c>
      <c r="B2227" t="s">
        <v>0</v>
      </c>
      <c r="C2227" t="str">
        <f>VLOOKUP(B2227,lookup!A:C,3,FALSE)</f>
        <v>Non Metropolitan Fire Authorities</v>
      </c>
      <c r="D2227" t="str">
        <f>VLOOKUP(B2227,lookup!A:D,4,FALSE)</f>
        <v>E31000001</v>
      </c>
      <c r="E2227" t="s">
        <v>170</v>
      </c>
      <c r="F2227" t="s">
        <v>156</v>
      </c>
      <c r="G2227" s="29">
        <v>314</v>
      </c>
      <c r="I2227" s="35">
        <v>314</v>
      </c>
      <c r="J2227" s="67">
        <f t="shared" si="23"/>
        <v>0</v>
      </c>
    </row>
    <row r="2228" spans="1:10" hidden="1" x14ac:dyDescent="0.35">
      <c r="A2228">
        <v>2016</v>
      </c>
      <c r="B2228" t="s">
        <v>0</v>
      </c>
      <c r="C2228" t="str">
        <f>VLOOKUP(B2228,lookup!A:C,3,FALSE)</f>
        <v>Non Metropolitan Fire Authorities</v>
      </c>
      <c r="D2228" t="str">
        <f>VLOOKUP(B2228,lookup!A:D,4,FALSE)</f>
        <v>E31000001</v>
      </c>
      <c r="E2228" t="s">
        <v>168</v>
      </c>
      <c r="F2228" t="s">
        <v>156</v>
      </c>
      <c r="G2228" s="29">
        <v>3</v>
      </c>
      <c r="I2228" s="35">
        <v>3</v>
      </c>
      <c r="J2228" s="67">
        <f t="shared" si="23"/>
        <v>0</v>
      </c>
    </row>
    <row r="2229" spans="1:10" hidden="1" x14ac:dyDescent="0.35">
      <c r="A2229">
        <v>2016</v>
      </c>
      <c r="B2229" t="s">
        <v>0</v>
      </c>
      <c r="C2229" t="str">
        <f>VLOOKUP(B2229,lookup!A:C,3,FALSE)</f>
        <v>Non Metropolitan Fire Authorities</v>
      </c>
      <c r="D2229" t="str">
        <f>VLOOKUP(B2229,lookup!A:D,4,FALSE)</f>
        <v>E31000001</v>
      </c>
      <c r="E2229" t="s">
        <v>167</v>
      </c>
      <c r="F2229" t="s">
        <v>156</v>
      </c>
      <c r="G2229" s="29">
        <v>215</v>
      </c>
      <c r="I2229" s="35">
        <v>215</v>
      </c>
      <c r="J2229" s="67">
        <f t="shared" si="23"/>
        <v>0</v>
      </c>
    </row>
    <row r="2230" spans="1:10" hidden="1" x14ac:dyDescent="0.35">
      <c r="A2230">
        <v>2016</v>
      </c>
      <c r="B2230" t="s">
        <v>0</v>
      </c>
      <c r="C2230" t="str">
        <f>VLOOKUP(B2230,lookup!A:C,3,FALSE)</f>
        <v>Non Metropolitan Fire Authorities</v>
      </c>
      <c r="D2230" t="str">
        <f>VLOOKUP(B2230,lookup!A:D,4,FALSE)</f>
        <v>E31000001</v>
      </c>
      <c r="E2230" t="s">
        <v>169</v>
      </c>
      <c r="F2230" t="s">
        <v>157</v>
      </c>
      <c r="G2230" s="29">
        <v>1</v>
      </c>
      <c r="I2230" s="35">
        <v>1</v>
      </c>
      <c r="J2230" s="67">
        <f t="shared" si="23"/>
        <v>0</v>
      </c>
    </row>
    <row r="2231" spans="1:10" hidden="1" x14ac:dyDescent="0.35">
      <c r="A2231">
        <v>2016</v>
      </c>
      <c r="B2231" t="s">
        <v>0</v>
      </c>
      <c r="C2231" t="str">
        <f>VLOOKUP(B2231,lookup!A:C,3,FALSE)</f>
        <v>Non Metropolitan Fire Authorities</v>
      </c>
      <c r="D2231" t="str">
        <f>VLOOKUP(B2231,lookup!A:D,4,FALSE)</f>
        <v>E31000001</v>
      </c>
      <c r="E2231" t="s">
        <v>170</v>
      </c>
      <c r="F2231" t="s">
        <v>157</v>
      </c>
      <c r="G2231" s="29">
        <v>167</v>
      </c>
      <c r="I2231" s="35">
        <v>167</v>
      </c>
      <c r="J2231" s="67">
        <f t="shared" si="23"/>
        <v>0</v>
      </c>
    </row>
    <row r="2232" spans="1:10" hidden="1" x14ac:dyDescent="0.35">
      <c r="A2232">
        <v>2016</v>
      </c>
      <c r="B2232" t="s">
        <v>0</v>
      </c>
      <c r="C2232" t="str">
        <f>VLOOKUP(B2232,lookup!A:C,3,FALSE)</f>
        <v>Non Metropolitan Fire Authorities</v>
      </c>
      <c r="D2232" t="str">
        <f>VLOOKUP(B2232,lookup!A:D,4,FALSE)</f>
        <v>E31000001</v>
      </c>
      <c r="E2232" t="s">
        <v>168</v>
      </c>
      <c r="F2232" t="s">
        <v>157</v>
      </c>
      <c r="G2232" s="29">
        <v>3</v>
      </c>
      <c r="I2232" s="35">
        <v>3</v>
      </c>
      <c r="J2232" s="67">
        <f t="shared" si="23"/>
        <v>0</v>
      </c>
    </row>
    <row r="2233" spans="1:10" hidden="1" x14ac:dyDescent="0.35">
      <c r="A2233">
        <v>2016</v>
      </c>
      <c r="B2233" t="s">
        <v>0</v>
      </c>
      <c r="C2233" t="str">
        <f>VLOOKUP(B2233,lookup!A:C,3,FALSE)</f>
        <v>Non Metropolitan Fire Authorities</v>
      </c>
      <c r="D2233" t="str">
        <f>VLOOKUP(B2233,lookup!A:D,4,FALSE)</f>
        <v>E31000001</v>
      </c>
      <c r="E2233" t="s">
        <v>167</v>
      </c>
      <c r="F2233" t="s">
        <v>157</v>
      </c>
      <c r="G2233" s="29">
        <v>58</v>
      </c>
      <c r="I2233" s="35">
        <v>58</v>
      </c>
      <c r="J2233" s="67">
        <f t="shared" si="23"/>
        <v>0</v>
      </c>
    </row>
    <row r="2234" spans="1:10" hidden="1" x14ac:dyDescent="0.35">
      <c r="A2234">
        <v>2016</v>
      </c>
      <c r="B2234" t="s">
        <v>0</v>
      </c>
      <c r="C2234" t="str">
        <f>VLOOKUP(B2234,lookup!A:C,3,FALSE)</f>
        <v>Non Metropolitan Fire Authorities</v>
      </c>
      <c r="D2234" t="str">
        <f>VLOOKUP(B2234,lookup!A:D,4,FALSE)</f>
        <v>E31000001</v>
      </c>
      <c r="E2234" t="s">
        <v>169</v>
      </c>
      <c r="F2234" t="s">
        <v>149</v>
      </c>
      <c r="G2234" s="29">
        <v>0</v>
      </c>
      <c r="I2234" s="35">
        <v>0</v>
      </c>
      <c r="J2234" s="67">
        <f t="shared" si="23"/>
        <v>0</v>
      </c>
    </row>
    <row r="2235" spans="1:10" hidden="1" x14ac:dyDescent="0.35">
      <c r="A2235">
        <v>2016</v>
      </c>
      <c r="B2235" t="s">
        <v>0</v>
      </c>
      <c r="C2235" t="str">
        <f>VLOOKUP(B2235,lookup!A:C,3,FALSE)</f>
        <v>Non Metropolitan Fire Authorities</v>
      </c>
      <c r="D2235" t="str">
        <f>VLOOKUP(B2235,lookup!A:D,4,FALSE)</f>
        <v>E31000001</v>
      </c>
      <c r="E2235" t="s">
        <v>170</v>
      </c>
      <c r="F2235" t="s">
        <v>149</v>
      </c>
      <c r="G2235" s="29">
        <v>22</v>
      </c>
      <c r="I2235" s="35">
        <v>22</v>
      </c>
      <c r="J2235" s="67">
        <f t="shared" si="23"/>
        <v>0</v>
      </c>
    </row>
    <row r="2236" spans="1:10" hidden="1" x14ac:dyDescent="0.35">
      <c r="A2236">
        <v>2016</v>
      </c>
      <c r="B2236" t="s">
        <v>0</v>
      </c>
      <c r="C2236" t="str">
        <f>VLOOKUP(B2236,lookup!A:C,3,FALSE)</f>
        <v>Non Metropolitan Fire Authorities</v>
      </c>
      <c r="D2236" t="str">
        <f>VLOOKUP(B2236,lookup!A:D,4,FALSE)</f>
        <v>E31000001</v>
      </c>
      <c r="E2236" t="s">
        <v>168</v>
      </c>
      <c r="F2236" t="s">
        <v>149</v>
      </c>
      <c r="G2236" s="29">
        <v>0</v>
      </c>
      <c r="I2236" s="35">
        <v>0</v>
      </c>
      <c r="J2236" s="67">
        <f t="shared" si="23"/>
        <v>0</v>
      </c>
    </row>
    <row r="2237" spans="1:10" hidden="1" x14ac:dyDescent="0.35">
      <c r="A2237">
        <v>2016</v>
      </c>
      <c r="B2237" t="s">
        <v>0</v>
      </c>
      <c r="C2237" t="str">
        <f>VLOOKUP(B2237,lookup!A:C,3,FALSE)</f>
        <v>Non Metropolitan Fire Authorities</v>
      </c>
      <c r="D2237" t="str">
        <f>VLOOKUP(B2237,lookup!A:D,4,FALSE)</f>
        <v>E31000001</v>
      </c>
      <c r="E2237" t="s">
        <v>167</v>
      </c>
      <c r="F2237" t="s">
        <v>149</v>
      </c>
      <c r="G2237" s="29">
        <v>15</v>
      </c>
      <c r="I2237" s="35">
        <v>15</v>
      </c>
      <c r="J2237" s="67">
        <f t="shared" si="23"/>
        <v>0</v>
      </c>
    </row>
    <row r="2238" spans="1:10" hidden="1" x14ac:dyDescent="0.35">
      <c r="A2238">
        <v>2016</v>
      </c>
      <c r="B2238" t="s">
        <v>0</v>
      </c>
      <c r="C2238" t="str">
        <f>VLOOKUP(B2238,lookup!A:C,3,FALSE)</f>
        <v>Non Metropolitan Fire Authorities</v>
      </c>
      <c r="D2238" t="str">
        <f>VLOOKUP(B2238,lookup!A:D,4,FALSE)</f>
        <v>E31000001</v>
      </c>
      <c r="E2238" t="s">
        <v>169</v>
      </c>
      <c r="F2238" t="s">
        <v>150</v>
      </c>
      <c r="G2238" s="29">
        <v>2</v>
      </c>
      <c r="I2238" s="35">
        <v>2</v>
      </c>
      <c r="J2238" s="67">
        <f t="shared" si="23"/>
        <v>0</v>
      </c>
    </row>
    <row r="2239" spans="1:10" hidden="1" x14ac:dyDescent="0.35">
      <c r="A2239">
        <v>2016</v>
      </c>
      <c r="B2239" t="s">
        <v>0</v>
      </c>
      <c r="C2239" t="str">
        <f>VLOOKUP(B2239,lookup!A:C,3,FALSE)</f>
        <v>Non Metropolitan Fire Authorities</v>
      </c>
      <c r="D2239" t="str">
        <f>VLOOKUP(B2239,lookup!A:D,4,FALSE)</f>
        <v>E31000001</v>
      </c>
      <c r="E2239" t="s">
        <v>170</v>
      </c>
      <c r="F2239" t="s">
        <v>150</v>
      </c>
      <c r="G2239" s="29">
        <v>97</v>
      </c>
      <c r="I2239" s="35">
        <v>97</v>
      </c>
      <c r="J2239" s="67">
        <f t="shared" si="23"/>
        <v>0</v>
      </c>
    </row>
    <row r="2240" spans="1:10" hidden="1" x14ac:dyDescent="0.35">
      <c r="A2240">
        <v>2016</v>
      </c>
      <c r="B2240" t="s">
        <v>0</v>
      </c>
      <c r="C2240" t="str">
        <f>VLOOKUP(B2240,lookup!A:C,3,FALSE)</f>
        <v>Non Metropolitan Fire Authorities</v>
      </c>
      <c r="D2240" t="str">
        <f>VLOOKUP(B2240,lookup!A:D,4,FALSE)</f>
        <v>E31000001</v>
      </c>
      <c r="E2240" t="s">
        <v>168</v>
      </c>
      <c r="F2240" t="s">
        <v>150</v>
      </c>
      <c r="G2240" s="29">
        <v>1</v>
      </c>
      <c r="I2240" s="35">
        <v>1</v>
      </c>
      <c r="J2240" s="67">
        <f t="shared" si="23"/>
        <v>0</v>
      </c>
    </row>
    <row r="2241" spans="1:10" hidden="1" x14ac:dyDescent="0.35">
      <c r="A2241">
        <v>2016</v>
      </c>
      <c r="B2241" t="s">
        <v>0</v>
      </c>
      <c r="C2241" t="str">
        <f>VLOOKUP(B2241,lookup!A:C,3,FALSE)</f>
        <v>Non Metropolitan Fire Authorities</v>
      </c>
      <c r="D2241" t="str">
        <f>VLOOKUP(B2241,lookup!A:D,4,FALSE)</f>
        <v>E31000001</v>
      </c>
      <c r="E2241" t="s">
        <v>167</v>
      </c>
      <c r="F2241" t="s">
        <v>150</v>
      </c>
      <c r="G2241" s="29">
        <v>29</v>
      </c>
      <c r="I2241" s="35">
        <v>29</v>
      </c>
      <c r="J2241" s="67">
        <f t="shared" si="23"/>
        <v>0</v>
      </c>
    </row>
    <row r="2242" spans="1:10" hidden="1" x14ac:dyDescent="0.35">
      <c r="A2242">
        <v>2016</v>
      </c>
      <c r="B2242" t="s">
        <v>3</v>
      </c>
      <c r="C2242" t="str">
        <f>VLOOKUP(B2242,lookup!A:C,3,FALSE)</f>
        <v>Non Metropolitan Fire Authorities</v>
      </c>
      <c r="D2242" t="str">
        <f>VLOOKUP(B2242,lookup!A:D,4,FALSE)</f>
        <v>E31000002</v>
      </c>
      <c r="E2242" t="s">
        <v>169</v>
      </c>
      <c r="F2242" t="s">
        <v>156</v>
      </c>
      <c r="G2242" s="29">
        <v>2</v>
      </c>
      <c r="I2242" s="35">
        <v>2</v>
      </c>
      <c r="J2242" s="67">
        <f t="shared" si="23"/>
        <v>0</v>
      </c>
    </row>
    <row r="2243" spans="1:10" hidden="1" x14ac:dyDescent="0.35">
      <c r="A2243">
        <v>2016</v>
      </c>
      <c r="B2243" t="s">
        <v>3</v>
      </c>
      <c r="C2243" t="str">
        <f>VLOOKUP(B2243,lookup!A:C,3,FALSE)</f>
        <v>Non Metropolitan Fire Authorities</v>
      </c>
      <c r="D2243" t="str">
        <f>VLOOKUP(B2243,lookup!A:D,4,FALSE)</f>
        <v>E31000002</v>
      </c>
      <c r="E2243" t="s">
        <v>170</v>
      </c>
      <c r="F2243" t="s">
        <v>156</v>
      </c>
      <c r="G2243" s="29">
        <v>202</v>
      </c>
      <c r="I2243" s="35">
        <v>202</v>
      </c>
      <c r="J2243" s="67">
        <f t="shared" si="23"/>
        <v>0</v>
      </c>
    </row>
    <row r="2244" spans="1:10" hidden="1" x14ac:dyDescent="0.35">
      <c r="A2244">
        <v>2016</v>
      </c>
      <c r="B2244" t="s">
        <v>3</v>
      </c>
      <c r="C2244" t="str">
        <f>VLOOKUP(B2244,lookup!A:C,3,FALSE)</f>
        <v>Non Metropolitan Fire Authorities</v>
      </c>
      <c r="D2244" t="str">
        <f>VLOOKUP(B2244,lookup!A:D,4,FALSE)</f>
        <v>E31000002</v>
      </c>
      <c r="E2244" t="s">
        <v>168</v>
      </c>
      <c r="F2244" t="s">
        <v>156</v>
      </c>
      <c r="G2244" s="29">
        <v>3</v>
      </c>
      <c r="I2244" s="35">
        <v>3</v>
      </c>
      <c r="J2244" s="67">
        <f t="shared" si="23"/>
        <v>0</v>
      </c>
    </row>
    <row r="2245" spans="1:10" hidden="1" x14ac:dyDescent="0.35">
      <c r="A2245">
        <v>2016</v>
      </c>
      <c r="B2245" t="s">
        <v>3</v>
      </c>
      <c r="C2245" t="str">
        <f>VLOOKUP(B2245,lookup!A:C,3,FALSE)</f>
        <v>Non Metropolitan Fire Authorities</v>
      </c>
      <c r="D2245" t="str">
        <f>VLOOKUP(B2245,lookup!A:D,4,FALSE)</f>
        <v>E31000002</v>
      </c>
      <c r="E2245" t="s">
        <v>167</v>
      </c>
      <c r="F2245" t="s">
        <v>156</v>
      </c>
      <c r="G2245" s="29">
        <v>64</v>
      </c>
      <c r="I2245" s="35">
        <v>64</v>
      </c>
      <c r="J2245" s="67">
        <f t="shared" si="23"/>
        <v>0</v>
      </c>
    </row>
    <row r="2246" spans="1:10" hidden="1" x14ac:dyDescent="0.35">
      <c r="A2246">
        <v>2016</v>
      </c>
      <c r="B2246" t="s">
        <v>3</v>
      </c>
      <c r="C2246" t="str">
        <f>VLOOKUP(B2246,lookup!A:C,3,FALSE)</f>
        <v>Non Metropolitan Fire Authorities</v>
      </c>
      <c r="D2246" t="str">
        <f>VLOOKUP(B2246,lookup!A:D,4,FALSE)</f>
        <v>E31000002</v>
      </c>
      <c r="E2246" t="s">
        <v>169</v>
      </c>
      <c r="F2246" t="s">
        <v>157</v>
      </c>
      <c r="G2246" s="29">
        <v>0</v>
      </c>
      <c r="I2246" s="35">
        <v>0</v>
      </c>
      <c r="J2246" s="67">
        <f t="shared" si="23"/>
        <v>0</v>
      </c>
    </row>
    <row r="2247" spans="1:10" hidden="1" x14ac:dyDescent="0.35">
      <c r="A2247">
        <v>2016</v>
      </c>
      <c r="B2247" t="s">
        <v>3</v>
      </c>
      <c r="C2247" t="str">
        <f>VLOOKUP(B2247,lookup!A:C,3,FALSE)</f>
        <v>Non Metropolitan Fire Authorities</v>
      </c>
      <c r="D2247" t="str">
        <f>VLOOKUP(B2247,lookup!A:D,4,FALSE)</f>
        <v>E31000002</v>
      </c>
      <c r="E2247" t="s">
        <v>170</v>
      </c>
      <c r="F2247" t="s">
        <v>157</v>
      </c>
      <c r="G2247" s="29">
        <v>115</v>
      </c>
      <c r="I2247" s="35">
        <v>115</v>
      </c>
      <c r="J2247" s="67">
        <f t="shared" si="23"/>
        <v>0</v>
      </c>
    </row>
    <row r="2248" spans="1:10" hidden="1" x14ac:dyDescent="0.35">
      <c r="A2248">
        <v>2016</v>
      </c>
      <c r="B2248" t="s">
        <v>3</v>
      </c>
      <c r="C2248" t="str">
        <f>VLOOKUP(B2248,lookup!A:C,3,FALSE)</f>
        <v>Non Metropolitan Fire Authorities</v>
      </c>
      <c r="D2248" t="str">
        <f>VLOOKUP(B2248,lookup!A:D,4,FALSE)</f>
        <v>E31000002</v>
      </c>
      <c r="E2248" t="s">
        <v>168</v>
      </c>
      <c r="F2248" t="s">
        <v>157</v>
      </c>
      <c r="G2248" s="29">
        <v>2</v>
      </c>
      <c r="I2248" s="35">
        <v>2</v>
      </c>
      <c r="J2248" s="67">
        <f t="shared" si="23"/>
        <v>0</v>
      </c>
    </row>
    <row r="2249" spans="1:10" hidden="1" x14ac:dyDescent="0.35">
      <c r="A2249">
        <v>2016</v>
      </c>
      <c r="B2249" t="s">
        <v>3</v>
      </c>
      <c r="C2249" t="str">
        <f>VLOOKUP(B2249,lookup!A:C,3,FALSE)</f>
        <v>Non Metropolitan Fire Authorities</v>
      </c>
      <c r="D2249" t="str">
        <f>VLOOKUP(B2249,lookup!A:D,4,FALSE)</f>
        <v>E31000002</v>
      </c>
      <c r="E2249" t="s">
        <v>167</v>
      </c>
      <c r="F2249" t="s">
        <v>157</v>
      </c>
      <c r="G2249" s="29">
        <v>25</v>
      </c>
      <c r="I2249" s="35">
        <v>25</v>
      </c>
      <c r="J2249" s="67">
        <f t="shared" si="23"/>
        <v>0</v>
      </c>
    </row>
    <row r="2250" spans="1:10" hidden="1" x14ac:dyDescent="0.35">
      <c r="A2250">
        <v>2016</v>
      </c>
      <c r="B2250" t="s">
        <v>3</v>
      </c>
      <c r="C2250" t="str">
        <f>VLOOKUP(B2250,lookup!A:C,3,FALSE)</f>
        <v>Non Metropolitan Fire Authorities</v>
      </c>
      <c r="D2250" t="str">
        <f>VLOOKUP(B2250,lookup!A:D,4,FALSE)</f>
        <v>E31000002</v>
      </c>
      <c r="E2250" t="s">
        <v>169</v>
      </c>
      <c r="F2250" t="s">
        <v>149</v>
      </c>
      <c r="G2250" s="29">
        <v>0</v>
      </c>
      <c r="I2250" s="35">
        <v>0</v>
      </c>
      <c r="J2250" s="67">
        <f t="shared" si="23"/>
        <v>0</v>
      </c>
    </row>
    <row r="2251" spans="1:10" hidden="1" x14ac:dyDescent="0.35">
      <c r="A2251">
        <v>2016</v>
      </c>
      <c r="B2251" t="s">
        <v>3</v>
      </c>
      <c r="C2251" t="str">
        <f>VLOOKUP(B2251,lookup!A:C,3,FALSE)</f>
        <v>Non Metropolitan Fire Authorities</v>
      </c>
      <c r="D2251" t="str">
        <f>VLOOKUP(B2251,lookup!A:D,4,FALSE)</f>
        <v>E31000002</v>
      </c>
      <c r="E2251" t="s">
        <v>170</v>
      </c>
      <c r="F2251" t="s">
        <v>149</v>
      </c>
      <c r="G2251" s="29">
        <v>23</v>
      </c>
      <c r="I2251" s="35">
        <v>23</v>
      </c>
      <c r="J2251" s="67">
        <f t="shared" si="23"/>
        <v>0</v>
      </c>
    </row>
    <row r="2252" spans="1:10" hidden="1" x14ac:dyDescent="0.35">
      <c r="A2252">
        <v>2016</v>
      </c>
      <c r="B2252" t="s">
        <v>3</v>
      </c>
      <c r="C2252" t="str">
        <f>VLOOKUP(B2252,lookup!A:C,3,FALSE)</f>
        <v>Non Metropolitan Fire Authorities</v>
      </c>
      <c r="D2252" t="str">
        <f>VLOOKUP(B2252,lookup!A:D,4,FALSE)</f>
        <v>E31000002</v>
      </c>
      <c r="E2252" t="s">
        <v>168</v>
      </c>
      <c r="F2252" t="s">
        <v>149</v>
      </c>
      <c r="G2252" s="29">
        <v>1</v>
      </c>
      <c r="I2252" s="35">
        <v>1</v>
      </c>
      <c r="J2252" s="67">
        <f t="shared" si="23"/>
        <v>0</v>
      </c>
    </row>
    <row r="2253" spans="1:10" hidden="1" x14ac:dyDescent="0.35">
      <c r="A2253">
        <v>2016</v>
      </c>
      <c r="B2253" t="s">
        <v>3</v>
      </c>
      <c r="C2253" t="str">
        <f>VLOOKUP(B2253,lookup!A:C,3,FALSE)</f>
        <v>Non Metropolitan Fire Authorities</v>
      </c>
      <c r="D2253" t="str">
        <f>VLOOKUP(B2253,lookup!A:D,4,FALSE)</f>
        <v>E31000002</v>
      </c>
      <c r="E2253" t="s">
        <v>167</v>
      </c>
      <c r="F2253" t="s">
        <v>149</v>
      </c>
      <c r="G2253" s="29">
        <v>0</v>
      </c>
      <c r="I2253" s="35">
        <v>0</v>
      </c>
      <c r="J2253" s="67">
        <f t="shared" si="23"/>
        <v>0</v>
      </c>
    </row>
    <row r="2254" spans="1:10" hidden="1" x14ac:dyDescent="0.35">
      <c r="A2254">
        <v>2016</v>
      </c>
      <c r="B2254" t="s">
        <v>3</v>
      </c>
      <c r="C2254" t="str">
        <f>VLOOKUP(B2254,lookup!A:C,3,FALSE)</f>
        <v>Non Metropolitan Fire Authorities</v>
      </c>
      <c r="D2254" t="str">
        <f>VLOOKUP(B2254,lookup!A:D,4,FALSE)</f>
        <v>E31000002</v>
      </c>
      <c r="E2254" t="s">
        <v>169</v>
      </c>
      <c r="F2254" t="s">
        <v>150</v>
      </c>
      <c r="G2254" s="29">
        <v>0</v>
      </c>
      <c r="I2254" s="35">
        <v>0</v>
      </c>
      <c r="J2254" s="67">
        <f t="shared" si="23"/>
        <v>0</v>
      </c>
    </row>
    <row r="2255" spans="1:10" hidden="1" x14ac:dyDescent="0.35">
      <c r="A2255">
        <v>2016</v>
      </c>
      <c r="B2255" t="s">
        <v>3</v>
      </c>
      <c r="C2255" t="str">
        <f>VLOOKUP(B2255,lookup!A:C,3,FALSE)</f>
        <v>Non Metropolitan Fire Authorities</v>
      </c>
      <c r="D2255" t="str">
        <f>VLOOKUP(B2255,lookup!A:D,4,FALSE)</f>
        <v>E31000002</v>
      </c>
      <c r="E2255" t="s">
        <v>170</v>
      </c>
      <c r="F2255" t="s">
        <v>150</v>
      </c>
      <c r="G2255" s="29">
        <v>119</v>
      </c>
      <c r="I2255" s="35">
        <v>119</v>
      </c>
      <c r="J2255" s="67">
        <f t="shared" si="23"/>
        <v>0</v>
      </c>
    </row>
    <row r="2256" spans="1:10" hidden="1" x14ac:dyDescent="0.35">
      <c r="A2256">
        <v>2016</v>
      </c>
      <c r="B2256" t="s">
        <v>3</v>
      </c>
      <c r="C2256" t="str">
        <f>VLOOKUP(B2256,lookup!A:C,3,FALSE)</f>
        <v>Non Metropolitan Fire Authorities</v>
      </c>
      <c r="D2256" t="str">
        <f>VLOOKUP(B2256,lookup!A:D,4,FALSE)</f>
        <v>E31000002</v>
      </c>
      <c r="E2256" t="s">
        <v>168</v>
      </c>
      <c r="F2256" t="s">
        <v>150</v>
      </c>
      <c r="G2256" s="29">
        <v>0</v>
      </c>
      <c r="I2256" s="35">
        <v>0</v>
      </c>
      <c r="J2256" s="67">
        <f t="shared" si="23"/>
        <v>0</v>
      </c>
    </row>
    <row r="2257" spans="1:10" hidden="1" x14ac:dyDescent="0.35">
      <c r="A2257">
        <v>2016</v>
      </c>
      <c r="B2257" t="s">
        <v>3</v>
      </c>
      <c r="C2257" t="str">
        <f>VLOOKUP(B2257,lookup!A:C,3,FALSE)</f>
        <v>Non Metropolitan Fire Authorities</v>
      </c>
      <c r="D2257" t="str">
        <f>VLOOKUP(B2257,lookup!A:D,4,FALSE)</f>
        <v>E31000002</v>
      </c>
      <c r="E2257" t="s">
        <v>167</v>
      </c>
      <c r="F2257" t="s">
        <v>150</v>
      </c>
      <c r="G2257" s="29">
        <v>20</v>
      </c>
      <c r="I2257" s="35">
        <v>20</v>
      </c>
      <c r="J2257" s="67">
        <f t="shared" si="23"/>
        <v>0</v>
      </c>
    </row>
    <row r="2258" spans="1:10" hidden="1" x14ac:dyDescent="0.35">
      <c r="A2258">
        <v>2016</v>
      </c>
      <c r="B2258" t="s">
        <v>6</v>
      </c>
      <c r="C2258" t="str">
        <f>VLOOKUP(B2258,lookup!A:C,3,FALSE)</f>
        <v>Non Metropolitan Fire Authorities</v>
      </c>
      <c r="D2258" t="str">
        <f>VLOOKUP(B2258,lookup!A:D,4,FALSE)</f>
        <v>E31000003</v>
      </c>
      <c r="E2258" t="s">
        <v>169</v>
      </c>
      <c r="F2258" t="s">
        <v>156</v>
      </c>
      <c r="G2258" s="29">
        <v>0</v>
      </c>
      <c r="I2258" s="35">
        <v>0</v>
      </c>
      <c r="J2258" s="67">
        <f t="shared" si="23"/>
        <v>0</v>
      </c>
    </row>
    <row r="2259" spans="1:10" hidden="1" x14ac:dyDescent="0.35">
      <c r="A2259">
        <v>2016</v>
      </c>
      <c r="B2259" t="s">
        <v>6</v>
      </c>
      <c r="C2259" t="str">
        <f>VLOOKUP(B2259,lookup!A:C,3,FALSE)</f>
        <v>Non Metropolitan Fire Authorities</v>
      </c>
      <c r="D2259" t="str">
        <f>VLOOKUP(B2259,lookup!A:D,4,FALSE)</f>
        <v>E31000003</v>
      </c>
      <c r="E2259" t="s">
        <v>170</v>
      </c>
      <c r="F2259" t="s">
        <v>156</v>
      </c>
      <c r="G2259" s="29">
        <v>0</v>
      </c>
      <c r="I2259" s="35">
        <v>0</v>
      </c>
      <c r="J2259" s="67">
        <f t="shared" si="23"/>
        <v>0</v>
      </c>
    </row>
    <row r="2260" spans="1:10" hidden="1" x14ac:dyDescent="0.35">
      <c r="A2260">
        <v>2016</v>
      </c>
      <c r="B2260" t="s">
        <v>6</v>
      </c>
      <c r="C2260" t="str">
        <f>VLOOKUP(B2260,lookup!A:C,3,FALSE)</f>
        <v>Non Metropolitan Fire Authorities</v>
      </c>
      <c r="D2260" t="str">
        <f>VLOOKUP(B2260,lookup!A:D,4,FALSE)</f>
        <v>E31000003</v>
      </c>
      <c r="E2260" t="s">
        <v>168</v>
      </c>
      <c r="F2260" t="s">
        <v>156</v>
      </c>
      <c r="G2260" s="29">
        <v>0</v>
      </c>
      <c r="I2260" s="35">
        <v>0</v>
      </c>
      <c r="J2260" s="67">
        <f t="shared" si="23"/>
        <v>0</v>
      </c>
    </row>
    <row r="2261" spans="1:10" hidden="1" x14ac:dyDescent="0.35">
      <c r="A2261">
        <v>2016</v>
      </c>
      <c r="B2261" t="s">
        <v>6</v>
      </c>
      <c r="C2261" t="str">
        <f>VLOOKUP(B2261,lookup!A:C,3,FALSE)</f>
        <v>Non Metropolitan Fire Authorities</v>
      </c>
      <c r="D2261" t="str">
        <f>VLOOKUP(B2261,lookup!A:D,4,FALSE)</f>
        <v>E31000003</v>
      </c>
      <c r="E2261" t="s">
        <v>177</v>
      </c>
      <c r="F2261" t="s">
        <v>156</v>
      </c>
      <c r="G2261" s="29">
        <v>385</v>
      </c>
      <c r="I2261" s="35">
        <v>385</v>
      </c>
      <c r="J2261" s="67">
        <f t="shared" si="23"/>
        <v>0</v>
      </c>
    </row>
    <row r="2262" spans="1:10" hidden="1" x14ac:dyDescent="0.35">
      <c r="A2262">
        <v>2016</v>
      </c>
      <c r="B2262" t="s">
        <v>6</v>
      </c>
      <c r="C2262" t="str">
        <f>VLOOKUP(B2262,lookup!A:C,3,FALSE)</f>
        <v>Non Metropolitan Fire Authorities</v>
      </c>
      <c r="D2262" t="str">
        <f>VLOOKUP(B2262,lookup!A:D,4,FALSE)</f>
        <v>E31000003</v>
      </c>
      <c r="E2262" t="s">
        <v>169</v>
      </c>
      <c r="F2262" t="s">
        <v>157</v>
      </c>
      <c r="G2262" s="29">
        <v>0</v>
      </c>
      <c r="I2262" s="35">
        <v>0</v>
      </c>
      <c r="J2262" s="67">
        <f t="shared" si="23"/>
        <v>0</v>
      </c>
    </row>
    <row r="2263" spans="1:10" hidden="1" x14ac:dyDescent="0.35">
      <c r="A2263">
        <v>2016</v>
      </c>
      <c r="B2263" t="s">
        <v>6</v>
      </c>
      <c r="C2263" t="str">
        <f>VLOOKUP(B2263,lookup!A:C,3,FALSE)</f>
        <v>Non Metropolitan Fire Authorities</v>
      </c>
      <c r="D2263" t="str">
        <f>VLOOKUP(B2263,lookup!A:D,4,FALSE)</f>
        <v>E31000003</v>
      </c>
      <c r="E2263" t="s">
        <v>170</v>
      </c>
      <c r="F2263" t="s">
        <v>157</v>
      </c>
      <c r="G2263" s="29">
        <v>0</v>
      </c>
      <c r="I2263" s="35">
        <v>0</v>
      </c>
      <c r="J2263" s="67">
        <f t="shared" si="23"/>
        <v>0</v>
      </c>
    </row>
    <row r="2264" spans="1:10" hidden="1" x14ac:dyDescent="0.35">
      <c r="A2264">
        <v>2016</v>
      </c>
      <c r="B2264" t="s">
        <v>6</v>
      </c>
      <c r="C2264" t="str">
        <f>VLOOKUP(B2264,lookup!A:C,3,FALSE)</f>
        <v>Non Metropolitan Fire Authorities</v>
      </c>
      <c r="D2264" t="str">
        <f>VLOOKUP(B2264,lookup!A:D,4,FALSE)</f>
        <v>E31000003</v>
      </c>
      <c r="E2264" t="s">
        <v>168</v>
      </c>
      <c r="F2264" t="s">
        <v>157</v>
      </c>
      <c r="G2264" s="29">
        <v>0</v>
      </c>
      <c r="I2264" s="35">
        <v>0</v>
      </c>
      <c r="J2264" s="67">
        <f t="shared" si="23"/>
        <v>0</v>
      </c>
    </row>
    <row r="2265" spans="1:10" hidden="1" x14ac:dyDescent="0.35">
      <c r="A2265">
        <v>2016</v>
      </c>
      <c r="B2265" t="s">
        <v>6</v>
      </c>
      <c r="C2265" t="str">
        <f>VLOOKUP(B2265,lookup!A:C,3,FALSE)</f>
        <v>Non Metropolitan Fire Authorities</v>
      </c>
      <c r="D2265" t="str">
        <f>VLOOKUP(B2265,lookup!A:D,4,FALSE)</f>
        <v>E31000003</v>
      </c>
      <c r="E2265" t="s">
        <v>177</v>
      </c>
      <c r="F2265" t="s">
        <v>157</v>
      </c>
      <c r="G2265" s="29">
        <v>63</v>
      </c>
      <c r="I2265" s="35">
        <v>63</v>
      </c>
      <c r="J2265" s="67">
        <f t="shared" si="23"/>
        <v>0</v>
      </c>
    </row>
    <row r="2266" spans="1:10" hidden="1" x14ac:dyDescent="0.35">
      <c r="A2266">
        <v>2016</v>
      </c>
      <c r="B2266" t="s">
        <v>6</v>
      </c>
      <c r="C2266" t="str">
        <f>VLOOKUP(B2266,lookup!A:C,3,FALSE)</f>
        <v>Non Metropolitan Fire Authorities</v>
      </c>
      <c r="D2266" t="str">
        <f>VLOOKUP(B2266,lookup!A:D,4,FALSE)</f>
        <v>E31000003</v>
      </c>
      <c r="E2266" t="s">
        <v>169</v>
      </c>
      <c r="F2266" t="s">
        <v>149</v>
      </c>
      <c r="G2266" s="29">
        <v>0</v>
      </c>
      <c r="I2266" s="35">
        <v>0</v>
      </c>
      <c r="J2266" s="67">
        <f t="shared" si="23"/>
        <v>0</v>
      </c>
    </row>
    <row r="2267" spans="1:10" hidden="1" x14ac:dyDescent="0.35">
      <c r="A2267">
        <v>2016</v>
      </c>
      <c r="B2267" t="s">
        <v>6</v>
      </c>
      <c r="C2267" t="str">
        <f>VLOOKUP(B2267,lookup!A:C,3,FALSE)</f>
        <v>Non Metropolitan Fire Authorities</v>
      </c>
      <c r="D2267" t="str">
        <f>VLOOKUP(B2267,lookup!A:D,4,FALSE)</f>
        <v>E31000003</v>
      </c>
      <c r="E2267" t="s">
        <v>170</v>
      </c>
      <c r="F2267" t="s">
        <v>149</v>
      </c>
      <c r="G2267" s="29">
        <v>0</v>
      </c>
      <c r="I2267" s="35">
        <v>0</v>
      </c>
      <c r="J2267" s="67">
        <f t="shared" si="23"/>
        <v>0</v>
      </c>
    </row>
    <row r="2268" spans="1:10" hidden="1" x14ac:dyDescent="0.35">
      <c r="A2268">
        <v>2016</v>
      </c>
      <c r="B2268" t="s">
        <v>6</v>
      </c>
      <c r="C2268" t="str">
        <f>VLOOKUP(B2268,lookup!A:C,3,FALSE)</f>
        <v>Non Metropolitan Fire Authorities</v>
      </c>
      <c r="D2268" t="str">
        <f>VLOOKUP(B2268,lookup!A:D,4,FALSE)</f>
        <v>E31000003</v>
      </c>
      <c r="E2268" t="s">
        <v>168</v>
      </c>
      <c r="F2268" t="s">
        <v>149</v>
      </c>
      <c r="G2268" s="29">
        <v>0</v>
      </c>
      <c r="I2268" s="35">
        <v>0</v>
      </c>
      <c r="J2268" s="67">
        <f t="shared" si="23"/>
        <v>0</v>
      </c>
    </row>
    <row r="2269" spans="1:10" hidden="1" x14ac:dyDescent="0.35">
      <c r="A2269">
        <v>2016</v>
      </c>
      <c r="B2269" t="s">
        <v>6</v>
      </c>
      <c r="C2269" t="str">
        <f>VLOOKUP(B2269,lookup!A:C,3,FALSE)</f>
        <v>Non Metropolitan Fire Authorities</v>
      </c>
      <c r="D2269" t="str">
        <f>VLOOKUP(B2269,lookup!A:D,4,FALSE)</f>
        <v>E31000003</v>
      </c>
      <c r="E2269" t="s">
        <v>177</v>
      </c>
      <c r="F2269" t="s">
        <v>149</v>
      </c>
      <c r="G2269" s="29">
        <v>39</v>
      </c>
      <c r="I2269" s="35">
        <v>39</v>
      </c>
      <c r="J2269" s="67">
        <f t="shared" si="23"/>
        <v>0</v>
      </c>
    </row>
    <row r="2270" spans="1:10" hidden="1" x14ac:dyDescent="0.35">
      <c r="A2270">
        <v>2016</v>
      </c>
      <c r="B2270" t="s">
        <v>6</v>
      </c>
      <c r="C2270" t="str">
        <f>VLOOKUP(B2270,lookup!A:C,3,FALSE)</f>
        <v>Non Metropolitan Fire Authorities</v>
      </c>
      <c r="D2270" t="str">
        <f>VLOOKUP(B2270,lookup!A:D,4,FALSE)</f>
        <v>E31000003</v>
      </c>
      <c r="E2270" t="s">
        <v>169</v>
      </c>
      <c r="F2270" t="s">
        <v>150</v>
      </c>
      <c r="G2270" s="29">
        <v>0</v>
      </c>
      <c r="I2270" s="35">
        <v>0</v>
      </c>
      <c r="J2270" s="67">
        <f t="shared" si="23"/>
        <v>0</v>
      </c>
    </row>
    <row r="2271" spans="1:10" hidden="1" x14ac:dyDescent="0.35">
      <c r="A2271">
        <v>2016</v>
      </c>
      <c r="B2271" t="s">
        <v>6</v>
      </c>
      <c r="C2271" t="str">
        <f>VLOOKUP(B2271,lookup!A:C,3,FALSE)</f>
        <v>Non Metropolitan Fire Authorities</v>
      </c>
      <c r="D2271" t="str">
        <f>VLOOKUP(B2271,lookup!A:D,4,FALSE)</f>
        <v>E31000003</v>
      </c>
      <c r="E2271" t="s">
        <v>170</v>
      </c>
      <c r="F2271" t="s">
        <v>150</v>
      </c>
      <c r="G2271" s="29">
        <v>0</v>
      </c>
      <c r="I2271" s="35">
        <v>0</v>
      </c>
      <c r="J2271" s="67">
        <f t="shared" si="23"/>
        <v>0</v>
      </c>
    </row>
    <row r="2272" spans="1:10" hidden="1" x14ac:dyDescent="0.35">
      <c r="A2272">
        <v>2016</v>
      </c>
      <c r="B2272" t="s">
        <v>6</v>
      </c>
      <c r="C2272" t="str">
        <f>VLOOKUP(B2272,lookup!A:C,3,FALSE)</f>
        <v>Non Metropolitan Fire Authorities</v>
      </c>
      <c r="D2272" t="str">
        <f>VLOOKUP(B2272,lookup!A:D,4,FALSE)</f>
        <v>E31000003</v>
      </c>
      <c r="E2272" t="s">
        <v>168</v>
      </c>
      <c r="F2272" t="s">
        <v>150</v>
      </c>
      <c r="G2272" s="29">
        <v>0</v>
      </c>
      <c r="I2272" s="35">
        <v>0</v>
      </c>
      <c r="J2272" s="67">
        <f t="shared" si="23"/>
        <v>0</v>
      </c>
    </row>
    <row r="2273" spans="1:10" hidden="1" x14ac:dyDescent="0.35">
      <c r="A2273">
        <v>2016</v>
      </c>
      <c r="B2273" t="s">
        <v>6</v>
      </c>
      <c r="C2273" t="str">
        <f>VLOOKUP(B2273,lookup!A:C,3,FALSE)</f>
        <v>Non Metropolitan Fire Authorities</v>
      </c>
      <c r="D2273" t="str">
        <f>VLOOKUP(B2273,lookup!A:D,4,FALSE)</f>
        <v>E31000003</v>
      </c>
      <c r="E2273" t="s">
        <v>177</v>
      </c>
      <c r="F2273" t="s">
        <v>150</v>
      </c>
      <c r="G2273" s="29">
        <v>130</v>
      </c>
      <c r="I2273" s="35">
        <v>130</v>
      </c>
      <c r="J2273" s="67">
        <f t="shared" si="23"/>
        <v>0</v>
      </c>
    </row>
    <row r="2274" spans="1:10" hidden="1" x14ac:dyDescent="0.35">
      <c r="A2274">
        <v>2016</v>
      </c>
      <c r="B2274" t="s">
        <v>9</v>
      </c>
      <c r="C2274" t="str">
        <f>VLOOKUP(B2274,lookup!A:C,3,FALSE)</f>
        <v>Non Metropolitan Fire Authorities</v>
      </c>
      <c r="D2274" t="str">
        <f>VLOOKUP(B2274,lookup!A:D,4,FALSE)</f>
        <v>E31000004</v>
      </c>
      <c r="E2274" t="s">
        <v>169</v>
      </c>
      <c r="F2274" t="s">
        <v>156</v>
      </c>
      <c r="G2274" s="29">
        <v>0</v>
      </c>
      <c r="I2274" s="35">
        <v>0</v>
      </c>
      <c r="J2274" s="67">
        <f t="shared" si="23"/>
        <v>0</v>
      </c>
    </row>
    <row r="2275" spans="1:10" hidden="1" x14ac:dyDescent="0.35">
      <c r="A2275">
        <v>2016</v>
      </c>
      <c r="B2275" t="s">
        <v>9</v>
      </c>
      <c r="C2275" t="str">
        <f>VLOOKUP(B2275,lookup!A:C,3,FALSE)</f>
        <v>Non Metropolitan Fire Authorities</v>
      </c>
      <c r="D2275" t="str">
        <f>VLOOKUP(B2275,lookup!A:D,4,FALSE)</f>
        <v>E31000004</v>
      </c>
      <c r="E2275" t="s">
        <v>170</v>
      </c>
      <c r="F2275" t="s">
        <v>156</v>
      </c>
      <c r="G2275" s="29">
        <v>202</v>
      </c>
      <c r="I2275" s="35">
        <v>202</v>
      </c>
      <c r="J2275" s="67">
        <f t="shared" ref="J2275:J2338" si="24">I2275-G2275</f>
        <v>0</v>
      </c>
    </row>
    <row r="2276" spans="1:10" hidden="1" x14ac:dyDescent="0.35">
      <c r="A2276">
        <v>2016</v>
      </c>
      <c r="B2276" t="s">
        <v>9</v>
      </c>
      <c r="C2276" t="str">
        <f>VLOOKUP(B2276,lookup!A:C,3,FALSE)</f>
        <v>Non Metropolitan Fire Authorities</v>
      </c>
      <c r="D2276" t="str">
        <f>VLOOKUP(B2276,lookup!A:D,4,FALSE)</f>
        <v>E31000004</v>
      </c>
      <c r="E2276" t="s">
        <v>168</v>
      </c>
      <c r="F2276" t="s">
        <v>156</v>
      </c>
      <c r="G2276" s="29">
        <v>0</v>
      </c>
      <c r="I2276" s="35">
        <v>0</v>
      </c>
      <c r="J2276" s="67">
        <f t="shared" si="24"/>
        <v>0</v>
      </c>
    </row>
    <row r="2277" spans="1:10" hidden="1" x14ac:dyDescent="0.35">
      <c r="A2277">
        <v>2016</v>
      </c>
      <c r="B2277" t="s">
        <v>9</v>
      </c>
      <c r="C2277" t="str">
        <f>VLOOKUP(B2277,lookup!A:C,3,FALSE)</f>
        <v>Non Metropolitan Fire Authorities</v>
      </c>
      <c r="D2277" t="str">
        <f>VLOOKUP(B2277,lookup!A:D,4,FALSE)</f>
        <v>E31000004</v>
      </c>
      <c r="E2277" t="s">
        <v>167</v>
      </c>
      <c r="F2277" t="s">
        <v>156</v>
      </c>
      <c r="G2277" s="29">
        <v>57</v>
      </c>
      <c r="I2277" s="35">
        <v>57</v>
      </c>
      <c r="J2277" s="67">
        <f t="shared" si="24"/>
        <v>0</v>
      </c>
    </row>
    <row r="2278" spans="1:10" hidden="1" x14ac:dyDescent="0.35">
      <c r="A2278">
        <v>2016</v>
      </c>
      <c r="B2278" t="s">
        <v>9</v>
      </c>
      <c r="C2278" t="str">
        <f>VLOOKUP(B2278,lookup!A:C,3,FALSE)</f>
        <v>Non Metropolitan Fire Authorities</v>
      </c>
      <c r="D2278" t="str">
        <f>VLOOKUP(B2278,lookup!A:D,4,FALSE)</f>
        <v>E31000004</v>
      </c>
      <c r="E2278" t="s">
        <v>169</v>
      </c>
      <c r="F2278" t="s">
        <v>157</v>
      </c>
      <c r="G2278" s="29">
        <v>1</v>
      </c>
      <c r="I2278" s="35">
        <v>1</v>
      </c>
      <c r="J2278" s="67">
        <f t="shared" si="24"/>
        <v>0</v>
      </c>
    </row>
    <row r="2279" spans="1:10" hidden="1" x14ac:dyDescent="0.35">
      <c r="A2279">
        <v>2016</v>
      </c>
      <c r="B2279" t="s">
        <v>9</v>
      </c>
      <c r="C2279" t="str">
        <f>VLOOKUP(B2279,lookup!A:C,3,FALSE)</f>
        <v>Non Metropolitan Fire Authorities</v>
      </c>
      <c r="D2279" t="str">
        <f>VLOOKUP(B2279,lookup!A:D,4,FALSE)</f>
        <v>E31000004</v>
      </c>
      <c r="E2279" t="s">
        <v>170</v>
      </c>
      <c r="F2279" t="s">
        <v>157</v>
      </c>
      <c r="G2279" s="29">
        <v>117</v>
      </c>
      <c r="I2279" s="35">
        <v>117</v>
      </c>
      <c r="J2279" s="67">
        <f t="shared" si="24"/>
        <v>0</v>
      </c>
    </row>
    <row r="2280" spans="1:10" hidden="1" x14ac:dyDescent="0.35">
      <c r="A2280">
        <v>2016</v>
      </c>
      <c r="B2280" t="s">
        <v>9</v>
      </c>
      <c r="C2280" t="str">
        <f>VLOOKUP(B2280,lookup!A:C,3,FALSE)</f>
        <v>Non Metropolitan Fire Authorities</v>
      </c>
      <c r="D2280" t="str">
        <f>VLOOKUP(B2280,lookup!A:D,4,FALSE)</f>
        <v>E31000004</v>
      </c>
      <c r="E2280" t="s">
        <v>168</v>
      </c>
      <c r="F2280" t="s">
        <v>157</v>
      </c>
      <c r="G2280" s="29">
        <v>1</v>
      </c>
      <c r="I2280" s="35">
        <v>1</v>
      </c>
      <c r="J2280" s="67">
        <f t="shared" si="24"/>
        <v>0</v>
      </c>
    </row>
    <row r="2281" spans="1:10" hidden="1" x14ac:dyDescent="0.35">
      <c r="A2281">
        <v>2016</v>
      </c>
      <c r="B2281" t="s">
        <v>9</v>
      </c>
      <c r="C2281" t="str">
        <f>VLOOKUP(B2281,lookup!A:C,3,FALSE)</f>
        <v>Non Metropolitan Fire Authorities</v>
      </c>
      <c r="D2281" t="str">
        <f>VLOOKUP(B2281,lookup!A:D,4,FALSE)</f>
        <v>E31000004</v>
      </c>
      <c r="E2281" t="s">
        <v>167</v>
      </c>
      <c r="F2281" t="s">
        <v>157</v>
      </c>
      <c r="G2281" s="29">
        <v>27</v>
      </c>
      <c r="I2281" s="35">
        <v>27</v>
      </c>
      <c r="J2281" s="67">
        <f t="shared" si="24"/>
        <v>0</v>
      </c>
    </row>
    <row r="2282" spans="1:10" hidden="1" x14ac:dyDescent="0.35">
      <c r="A2282">
        <v>2016</v>
      </c>
      <c r="B2282" t="s">
        <v>9</v>
      </c>
      <c r="C2282" t="str">
        <f>VLOOKUP(B2282,lookup!A:C,3,FALSE)</f>
        <v>Non Metropolitan Fire Authorities</v>
      </c>
      <c r="D2282" t="str">
        <f>VLOOKUP(B2282,lookup!A:D,4,FALSE)</f>
        <v>E31000004</v>
      </c>
      <c r="E2282" t="s">
        <v>169</v>
      </c>
      <c r="F2282" t="s">
        <v>149</v>
      </c>
      <c r="G2282" s="29">
        <v>0</v>
      </c>
      <c r="I2282" s="35">
        <v>0</v>
      </c>
      <c r="J2282" s="67">
        <f t="shared" si="24"/>
        <v>0</v>
      </c>
    </row>
    <row r="2283" spans="1:10" hidden="1" x14ac:dyDescent="0.35">
      <c r="A2283">
        <v>2016</v>
      </c>
      <c r="B2283" t="s">
        <v>9</v>
      </c>
      <c r="C2283" t="str">
        <f>VLOOKUP(B2283,lookup!A:C,3,FALSE)</f>
        <v>Non Metropolitan Fire Authorities</v>
      </c>
      <c r="D2283" t="str">
        <f>VLOOKUP(B2283,lookup!A:D,4,FALSE)</f>
        <v>E31000004</v>
      </c>
      <c r="E2283" t="s">
        <v>170</v>
      </c>
      <c r="F2283" t="s">
        <v>149</v>
      </c>
      <c r="G2283" s="29">
        <v>0</v>
      </c>
      <c r="I2283" s="35">
        <v>0</v>
      </c>
      <c r="J2283" s="67">
        <f t="shared" si="24"/>
        <v>0</v>
      </c>
    </row>
    <row r="2284" spans="1:10" hidden="1" x14ac:dyDescent="0.35">
      <c r="A2284">
        <v>2016</v>
      </c>
      <c r="B2284" t="s">
        <v>9</v>
      </c>
      <c r="C2284" t="str">
        <f>VLOOKUP(B2284,lookup!A:C,3,FALSE)</f>
        <v>Non Metropolitan Fire Authorities</v>
      </c>
      <c r="D2284" t="str">
        <f>VLOOKUP(B2284,lookup!A:D,4,FALSE)</f>
        <v>E31000004</v>
      </c>
      <c r="E2284" t="s">
        <v>168</v>
      </c>
      <c r="F2284" t="s">
        <v>149</v>
      </c>
      <c r="G2284" s="29">
        <v>0</v>
      </c>
      <c r="I2284" s="35">
        <v>0</v>
      </c>
      <c r="J2284" s="67">
        <f t="shared" si="24"/>
        <v>0</v>
      </c>
    </row>
    <row r="2285" spans="1:10" hidden="1" x14ac:dyDescent="0.35">
      <c r="A2285">
        <v>2016</v>
      </c>
      <c r="B2285" t="s">
        <v>9</v>
      </c>
      <c r="C2285" t="str">
        <f>VLOOKUP(B2285,lookup!A:C,3,FALSE)</f>
        <v>Non Metropolitan Fire Authorities</v>
      </c>
      <c r="D2285" t="str">
        <f>VLOOKUP(B2285,lookup!A:D,4,FALSE)</f>
        <v>E31000004</v>
      </c>
      <c r="E2285" t="s">
        <v>167</v>
      </c>
      <c r="F2285" t="s">
        <v>149</v>
      </c>
      <c r="G2285" s="29">
        <v>0</v>
      </c>
      <c r="I2285" s="35">
        <v>0</v>
      </c>
      <c r="J2285" s="67">
        <f t="shared" si="24"/>
        <v>0</v>
      </c>
    </row>
    <row r="2286" spans="1:10" hidden="1" x14ac:dyDescent="0.35">
      <c r="A2286">
        <v>2016</v>
      </c>
      <c r="B2286" t="s">
        <v>9</v>
      </c>
      <c r="C2286" t="str">
        <f>VLOOKUP(B2286,lookup!A:C,3,FALSE)</f>
        <v>Non Metropolitan Fire Authorities</v>
      </c>
      <c r="D2286" t="str">
        <f>VLOOKUP(B2286,lookup!A:D,4,FALSE)</f>
        <v>E31000004</v>
      </c>
      <c r="E2286" t="s">
        <v>169</v>
      </c>
      <c r="F2286" t="s">
        <v>150</v>
      </c>
      <c r="G2286" s="29">
        <v>0</v>
      </c>
      <c r="I2286" s="35">
        <v>0</v>
      </c>
      <c r="J2286" s="67">
        <f t="shared" si="24"/>
        <v>0</v>
      </c>
    </row>
    <row r="2287" spans="1:10" hidden="1" x14ac:dyDescent="0.35">
      <c r="A2287">
        <v>2016</v>
      </c>
      <c r="B2287" t="s">
        <v>9</v>
      </c>
      <c r="C2287" t="str">
        <f>VLOOKUP(B2287,lookup!A:C,3,FALSE)</f>
        <v>Non Metropolitan Fire Authorities</v>
      </c>
      <c r="D2287" t="str">
        <f>VLOOKUP(B2287,lookup!A:D,4,FALSE)</f>
        <v>E31000004</v>
      </c>
      <c r="E2287" t="s">
        <v>170</v>
      </c>
      <c r="F2287" t="s">
        <v>150</v>
      </c>
      <c r="G2287" s="29">
        <v>79</v>
      </c>
      <c r="I2287" s="35">
        <v>79</v>
      </c>
      <c r="J2287" s="67">
        <f t="shared" si="24"/>
        <v>0</v>
      </c>
    </row>
    <row r="2288" spans="1:10" hidden="1" x14ac:dyDescent="0.35">
      <c r="A2288">
        <v>2016</v>
      </c>
      <c r="B2288" t="s">
        <v>9</v>
      </c>
      <c r="C2288" t="str">
        <f>VLOOKUP(B2288,lookup!A:C,3,FALSE)</f>
        <v>Non Metropolitan Fire Authorities</v>
      </c>
      <c r="D2288" t="str">
        <f>VLOOKUP(B2288,lookup!A:D,4,FALSE)</f>
        <v>E31000004</v>
      </c>
      <c r="E2288" t="s">
        <v>168</v>
      </c>
      <c r="F2288" t="s">
        <v>150</v>
      </c>
      <c r="G2288" s="29">
        <v>0</v>
      </c>
      <c r="I2288" s="35">
        <v>0</v>
      </c>
      <c r="J2288" s="67">
        <f t="shared" si="24"/>
        <v>0</v>
      </c>
    </row>
    <row r="2289" spans="1:10" hidden="1" x14ac:dyDescent="0.35">
      <c r="A2289">
        <v>2016</v>
      </c>
      <c r="B2289" t="s">
        <v>9</v>
      </c>
      <c r="C2289" t="str">
        <f>VLOOKUP(B2289,lookup!A:C,3,FALSE)</f>
        <v>Non Metropolitan Fire Authorities</v>
      </c>
      <c r="D2289" t="str">
        <f>VLOOKUP(B2289,lookup!A:D,4,FALSE)</f>
        <v>E31000004</v>
      </c>
      <c r="E2289" t="s">
        <v>167</v>
      </c>
      <c r="F2289" t="s">
        <v>150</v>
      </c>
      <c r="G2289" s="29">
        <v>21</v>
      </c>
      <c r="I2289" s="35">
        <v>21</v>
      </c>
      <c r="J2289" s="67">
        <f t="shared" si="24"/>
        <v>0</v>
      </c>
    </row>
    <row r="2290" spans="1:10" hidden="1" x14ac:dyDescent="0.35">
      <c r="A2290">
        <v>2016</v>
      </c>
      <c r="B2290" t="s">
        <v>12</v>
      </c>
      <c r="C2290" t="str">
        <f>VLOOKUP(B2290,lookup!A:C,3,FALSE)</f>
        <v>Non Metropolitan Fire Authorities</v>
      </c>
      <c r="D2290" t="str">
        <f>VLOOKUP(B2290,lookup!A:D,4,FALSE)</f>
        <v>E31000005</v>
      </c>
      <c r="E2290" t="s">
        <v>169</v>
      </c>
      <c r="F2290" t="s">
        <v>156</v>
      </c>
      <c r="G2290" s="29">
        <v>3</v>
      </c>
      <c r="I2290" s="35">
        <v>3</v>
      </c>
      <c r="J2290" s="67">
        <f t="shared" si="24"/>
        <v>0</v>
      </c>
    </row>
    <row r="2291" spans="1:10" hidden="1" x14ac:dyDescent="0.35">
      <c r="A2291">
        <v>2016</v>
      </c>
      <c r="B2291" t="s">
        <v>12</v>
      </c>
      <c r="C2291" t="str">
        <f>VLOOKUP(B2291,lookup!A:C,3,FALSE)</f>
        <v>Non Metropolitan Fire Authorities</v>
      </c>
      <c r="D2291" t="str">
        <f>VLOOKUP(B2291,lookup!A:D,4,FALSE)</f>
        <v>E31000005</v>
      </c>
      <c r="E2291" t="s">
        <v>170</v>
      </c>
      <c r="F2291" t="s">
        <v>156</v>
      </c>
      <c r="G2291" s="29">
        <v>163</v>
      </c>
      <c r="I2291" s="35">
        <v>163</v>
      </c>
      <c r="J2291" s="67">
        <f t="shared" si="24"/>
        <v>0</v>
      </c>
    </row>
    <row r="2292" spans="1:10" hidden="1" x14ac:dyDescent="0.35">
      <c r="A2292">
        <v>2016</v>
      </c>
      <c r="B2292" t="s">
        <v>12</v>
      </c>
      <c r="C2292" t="str">
        <f>VLOOKUP(B2292,lookup!A:C,3,FALSE)</f>
        <v>Non Metropolitan Fire Authorities</v>
      </c>
      <c r="D2292" t="str">
        <f>VLOOKUP(B2292,lookup!A:D,4,FALSE)</f>
        <v>E31000005</v>
      </c>
      <c r="E2292" t="s">
        <v>168</v>
      </c>
      <c r="F2292" t="s">
        <v>156</v>
      </c>
      <c r="G2292" s="29">
        <v>1</v>
      </c>
      <c r="I2292" s="35">
        <v>1</v>
      </c>
      <c r="J2292" s="67">
        <f t="shared" si="24"/>
        <v>0</v>
      </c>
    </row>
    <row r="2293" spans="1:10" hidden="1" x14ac:dyDescent="0.35">
      <c r="A2293">
        <v>2016</v>
      </c>
      <c r="B2293" t="s">
        <v>12</v>
      </c>
      <c r="C2293" t="str">
        <f>VLOOKUP(B2293,lookup!A:C,3,FALSE)</f>
        <v>Non Metropolitan Fire Authorities</v>
      </c>
      <c r="D2293" t="str">
        <f>VLOOKUP(B2293,lookup!A:D,4,FALSE)</f>
        <v>E31000005</v>
      </c>
      <c r="E2293" t="s">
        <v>167</v>
      </c>
      <c r="F2293" t="s">
        <v>156</v>
      </c>
      <c r="G2293" s="29">
        <v>70</v>
      </c>
      <c r="I2293" s="35">
        <v>70</v>
      </c>
      <c r="J2293" s="67">
        <f t="shared" si="24"/>
        <v>0</v>
      </c>
    </row>
    <row r="2294" spans="1:10" hidden="1" x14ac:dyDescent="0.35">
      <c r="A2294">
        <v>2016</v>
      </c>
      <c r="B2294" t="s">
        <v>12</v>
      </c>
      <c r="C2294" t="str">
        <f>VLOOKUP(B2294,lookup!A:C,3,FALSE)</f>
        <v>Non Metropolitan Fire Authorities</v>
      </c>
      <c r="D2294" t="str">
        <f>VLOOKUP(B2294,lookup!A:D,4,FALSE)</f>
        <v>E31000005</v>
      </c>
      <c r="E2294" t="s">
        <v>169</v>
      </c>
      <c r="F2294" t="s">
        <v>157</v>
      </c>
      <c r="G2294" s="29">
        <v>2</v>
      </c>
      <c r="I2294" s="35">
        <v>2</v>
      </c>
      <c r="J2294" s="67">
        <f t="shared" si="24"/>
        <v>0</v>
      </c>
    </row>
    <row r="2295" spans="1:10" hidden="1" x14ac:dyDescent="0.35">
      <c r="A2295">
        <v>2016</v>
      </c>
      <c r="B2295" t="s">
        <v>12</v>
      </c>
      <c r="C2295" t="str">
        <f>VLOOKUP(B2295,lookup!A:C,3,FALSE)</f>
        <v>Non Metropolitan Fire Authorities</v>
      </c>
      <c r="D2295" t="str">
        <f>VLOOKUP(B2295,lookup!A:D,4,FALSE)</f>
        <v>E31000005</v>
      </c>
      <c r="E2295" t="s">
        <v>170</v>
      </c>
      <c r="F2295" t="s">
        <v>157</v>
      </c>
      <c r="G2295" s="29">
        <v>195</v>
      </c>
      <c r="I2295" s="35">
        <v>195</v>
      </c>
      <c r="J2295" s="67">
        <f t="shared" si="24"/>
        <v>0</v>
      </c>
    </row>
    <row r="2296" spans="1:10" hidden="1" x14ac:dyDescent="0.35">
      <c r="A2296">
        <v>2016</v>
      </c>
      <c r="B2296" t="s">
        <v>12</v>
      </c>
      <c r="C2296" t="str">
        <f>VLOOKUP(B2296,lookup!A:C,3,FALSE)</f>
        <v>Non Metropolitan Fire Authorities</v>
      </c>
      <c r="D2296" t="str">
        <f>VLOOKUP(B2296,lookup!A:D,4,FALSE)</f>
        <v>E31000005</v>
      </c>
      <c r="E2296" t="s">
        <v>168</v>
      </c>
      <c r="F2296" t="s">
        <v>157</v>
      </c>
      <c r="G2296" s="29">
        <v>1</v>
      </c>
      <c r="I2296" s="35">
        <v>1</v>
      </c>
      <c r="J2296" s="67">
        <f t="shared" si="24"/>
        <v>0</v>
      </c>
    </row>
    <row r="2297" spans="1:10" hidden="1" x14ac:dyDescent="0.35">
      <c r="A2297">
        <v>2016</v>
      </c>
      <c r="B2297" t="s">
        <v>12</v>
      </c>
      <c r="C2297" t="str">
        <f>VLOOKUP(B2297,lookup!A:C,3,FALSE)</f>
        <v>Non Metropolitan Fire Authorities</v>
      </c>
      <c r="D2297" t="str">
        <f>VLOOKUP(B2297,lookup!A:D,4,FALSE)</f>
        <v>E31000005</v>
      </c>
      <c r="E2297" t="s">
        <v>167</v>
      </c>
      <c r="F2297" t="s">
        <v>157</v>
      </c>
      <c r="G2297" s="29">
        <v>63</v>
      </c>
      <c r="I2297" s="35">
        <v>63</v>
      </c>
      <c r="J2297" s="67">
        <f t="shared" si="24"/>
        <v>0</v>
      </c>
    </row>
    <row r="2298" spans="1:10" hidden="1" x14ac:dyDescent="0.35">
      <c r="A2298">
        <v>2016</v>
      </c>
      <c r="B2298" t="s">
        <v>12</v>
      </c>
      <c r="C2298" t="str">
        <f>VLOOKUP(B2298,lookup!A:C,3,FALSE)</f>
        <v>Non Metropolitan Fire Authorities</v>
      </c>
      <c r="D2298" t="str">
        <f>VLOOKUP(B2298,lookup!A:D,4,FALSE)</f>
        <v>E31000005</v>
      </c>
      <c r="E2298" t="s">
        <v>169</v>
      </c>
      <c r="F2298" t="s">
        <v>149</v>
      </c>
      <c r="G2298" s="29">
        <v>1</v>
      </c>
      <c r="I2298" s="35">
        <v>1</v>
      </c>
      <c r="J2298" s="67">
        <f t="shared" si="24"/>
        <v>0</v>
      </c>
    </row>
    <row r="2299" spans="1:10" hidden="1" x14ac:dyDescent="0.35">
      <c r="A2299">
        <v>2016</v>
      </c>
      <c r="B2299" t="s">
        <v>12</v>
      </c>
      <c r="C2299" t="str">
        <f>VLOOKUP(B2299,lookup!A:C,3,FALSE)</f>
        <v>Non Metropolitan Fire Authorities</v>
      </c>
      <c r="D2299" t="str">
        <f>VLOOKUP(B2299,lookup!A:D,4,FALSE)</f>
        <v>E31000005</v>
      </c>
      <c r="E2299" t="s">
        <v>170</v>
      </c>
      <c r="F2299" t="s">
        <v>149</v>
      </c>
      <c r="G2299" s="29">
        <v>36</v>
      </c>
      <c r="I2299" s="35">
        <v>36</v>
      </c>
      <c r="J2299" s="67">
        <f t="shared" si="24"/>
        <v>0</v>
      </c>
    </row>
    <row r="2300" spans="1:10" hidden="1" x14ac:dyDescent="0.35">
      <c r="A2300">
        <v>2016</v>
      </c>
      <c r="B2300" t="s">
        <v>12</v>
      </c>
      <c r="C2300" t="str">
        <f>VLOOKUP(B2300,lookup!A:C,3,FALSE)</f>
        <v>Non Metropolitan Fire Authorities</v>
      </c>
      <c r="D2300" t="str">
        <f>VLOOKUP(B2300,lookup!A:D,4,FALSE)</f>
        <v>E31000005</v>
      </c>
      <c r="E2300" t="s">
        <v>168</v>
      </c>
      <c r="F2300" t="s">
        <v>149</v>
      </c>
      <c r="G2300" s="29">
        <v>1</v>
      </c>
      <c r="I2300" s="35">
        <v>1</v>
      </c>
      <c r="J2300" s="67">
        <f t="shared" si="24"/>
        <v>0</v>
      </c>
    </row>
    <row r="2301" spans="1:10" hidden="1" x14ac:dyDescent="0.35">
      <c r="A2301">
        <v>2016</v>
      </c>
      <c r="B2301" t="s">
        <v>12</v>
      </c>
      <c r="C2301" t="str">
        <f>VLOOKUP(B2301,lookup!A:C,3,FALSE)</f>
        <v>Non Metropolitan Fire Authorities</v>
      </c>
      <c r="D2301" t="str">
        <f>VLOOKUP(B2301,lookup!A:D,4,FALSE)</f>
        <v>E31000005</v>
      </c>
      <c r="E2301" t="s">
        <v>167</v>
      </c>
      <c r="F2301" t="s">
        <v>149</v>
      </c>
      <c r="G2301" s="29">
        <v>5</v>
      </c>
      <c r="I2301" s="35">
        <v>5</v>
      </c>
      <c r="J2301" s="67">
        <f t="shared" si="24"/>
        <v>0</v>
      </c>
    </row>
    <row r="2302" spans="1:10" hidden="1" x14ac:dyDescent="0.35">
      <c r="A2302">
        <v>2016</v>
      </c>
      <c r="B2302" t="s">
        <v>12</v>
      </c>
      <c r="C2302" t="str">
        <f>VLOOKUP(B2302,lookup!A:C,3,FALSE)</f>
        <v>Non Metropolitan Fire Authorities</v>
      </c>
      <c r="D2302" t="str">
        <f>VLOOKUP(B2302,lookup!A:D,4,FALSE)</f>
        <v>E31000005</v>
      </c>
      <c r="E2302" t="s">
        <v>169</v>
      </c>
      <c r="F2302" t="s">
        <v>150</v>
      </c>
      <c r="G2302" s="29">
        <v>0</v>
      </c>
      <c r="I2302" s="35">
        <v>0</v>
      </c>
      <c r="J2302" s="67">
        <f t="shared" si="24"/>
        <v>0</v>
      </c>
    </row>
    <row r="2303" spans="1:10" hidden="1" x14ac:dyDescent="0.35">
      <c r="A2303">
        <v>2016</v>
      </c>
      <c r="B2303" t="s">
        <v>12</v>
      </c>
      <c r="C2303" t="str">
        <f>VLOOKUP(B2303,lookup!A:C,3,FALSE)</f>
        <v>Non Metropolitan Fire Authorities</v>
      </c>
      <c r="D2303" t="str">
        <f>VLOOKUP(B2303,lookup!A:D,4,FALSE)</f>
        <v>E31000005</v>
      </c>
      <c r="E2303" t="s">
        <v>170</v>
      </c>
      <c r="F2303" t="s">
        <v>150</v>
      </c>
      <c r="G2303" s="29">
        <v>107</v>
      </c>
      <c r="I2303" s="35">
        <v>107</v>
      </c>
      <c r="J2303" s="67">
        <f t="shared" si="24"/>
        <v>0</v>
      </c>
    </row>
    <row r="2304" spans="1:10" hidden="1" x14ac:dyDescent="0.35">
      <c r="A2304">
        <v>2016</v>
      </c>
      <c r="B2304" t="s">
        <v>12</v>
      </c>
      <c r="C2304" t="str">
        <f>VLOOKUP(B2304,lookup!A:C,3,FALSE)</f>
        <v>Non Metropolitan Fire Authorities</v>
      </c>
      <c r="D2304" t="str">
        <f>VLOOKUP(B2304,lookup!A:D,4,FALSE)</f>
        <v>E31000005</v>
      </c>
      <c r="E2304" t="s">
        <v>168</v>
      </c>
      <c r="F2304" t="s">
        <v>150</v>
      </c>
      <c r="G2304" s="29">
        <v>0</v>
      </c>
      <c r="I2304" s="35">
        <v>0</v>
      </c>
      <c r="J2304" s="67">
        <f t="shared" si="24"/>
        <v>0</v>
      </c>
    </row>
    <row r="2305" spans="1:10" hidden="1" x14ac:dyDescent="0.35">
      <c r="A2305">
        <v>2016</v>
      </c>
      <c r="B2305" t="s">
        <v>12</v>
      </c>
      <c r="C2305" t="str">
        <f>VLOOKUP(B2305,lookup!A:C,3,FALSE)</f>
        <v>Non Metropolitan Fire Authorities</v>
      </c>
      <c r="D2305" t="str">
        <f>VLOOKUP(B2305,lookup!A:D,4,FALSE)</f>
        <v>E31000005</v>
      </c>
      <c r="E2305" t="s">
        <v>167</v>
      </c>
      <c r="F2305" t="s">
        <v>150</v>
      </c>
      <c r="G2305" s="29">
        <v>15</v>
      </c>
      <c r="I2305" s="35">
        <v>15</v>
      </c>
      <c r="J2305" s="67">
        <f t="shared" si="24"/>
        <v>0</v>
      </c>
    </row>
    <row r="2306" spans="1:10" hidden="1" x14ac:dyDescent="0.35">
      <c r="A2306">
        <v>2016</v>
      </c>
      <c r="B2306" t="s">
        <v>15</v>
      </c>
      <c r="C2306" t="str">
        <f>VLOOKUP(B2306,lookup!A:C,3,FALSE)</f>
        <v>Non Metropolitan Fire Authorities</v>
      </c>
      <c r="D2306" t="str">
        <f>VLOOKUP(B2306,lookup!A:D,4,FALSE)</f>
        <v>E31000006</v>
      </c>
      <c r="E2306" t="s">
        <v>169</v>
      </c>
      <c r="F2306" t="s">
        <v>156</v>
      </c>
      <c r="G2306" s="29">
        <v>1</v>
      </c>
      <c r="I2306" s="35">
        <v>1</v>
      </c>
      <c r="J2306" s="67">
        <f t="shared" si="24"/>
        <v>0</v>
      </c>
    </row>
    <row r="2307" spans="1:10" hidden="1" x14ac:dyDescent="0.35">
      <c r="A2307">
        <v>2016</v>
      </c>
      <c r="B2307" t="s">
        <v>15</v>
      </c>
      <c r="C2307" t="str">
        <f>VLOOKUP(B2307,lookup!A:C,3,FALSE)</f>
        <v>Non Metropolitan Fire Authorities</v>
      </c>
      <c r="D2307" t="str">
        <f>VLOOKUP(B2307,lookup!A:D,4,FALSE)</f>
        <v>E31000006</v>
      </c>
      <c r="E2307" t="s">
        <v>170</v>
      </c>
      <c r="F2307" t="s">
        <v>156</v>
      </c>
      <c r="G2307" s="29">
        <v>261</v>
      </c>
      <c r="I2307" s="35">
        <v>261</v>
      </c>
      <c r="J2307" s="67">
        <f t="shared" si="24"/>
        <v>0</v>
      </c>
    </row>
    <row r="2308" spans="1:10" hidden="1" x14ac:dyDescent="0.35">
      <c r="A2308">
        <v>2016</v>
      </c>
      <c r="B2308" t="s">
        <v>15</v>
      </c>
      <c r="C2308" t="str">
        <f>VLOOKUP(B2308,lookup!A:C,3,FALSE)</f>
        <v>Non Metropolitan Fire Authorities</v>
      </c>
      <c r="D2308" t="str">
        <f>VLOOKUP(B2308,lookup!A:D,4,FALSE)</f>
        <v>E31000006</v>
      </c>
      <c r="E2308" t="s">
        <v>168</v>
      </c>
      <c r="F2308" t="s">
        <v>156</v>
      </c>
      <c r="G2308" s="29">
        <v>0</v>
      </c>
      <c r="I2308" s="35">
        <v>0</v>
      </c>
      <c r="J2308" s="67">
        <f t="shared" si="24"/>
        <v>0</v>
      </c>
    </row>
    <row r="2309" spans="1:10" hidden="1" x14ac:dyDescent="0.35">
      <c r="A2309">
        <v>2016</v>
      </c>
      <c r="B2309" t="s">
        <v>15</v>
      </c>
      <c r="C2309" t="str">
        <f>VLOOKUP(B2309,lookup!A:C,3,FALSE)</f>
        <v>Non Metropolitan Fire Authorities</v>
      </c>
      <c r="D2309" t="str">
        <f>VLOOKUP(B2309,lookup!A:D,4,FALSE)</f>
        <v>E31000006</v>
      </c>
      <c r="E2309" t="s">
        <v>167</v>
      </c>
      <c r="F2309" t="s">
        <v>156</v>
      </c>
      <c r="G2309" s="29">
        <v>135</v>
      </c>
      <c r="I2309" s="35">
        <v>135</v>
      </c>
      <c r="J2309" s="67">
        <f t="shared" si="24"/>
        <v>0</v>
      </c>
    </row>
    <row r="2310" spans="1:10" hidden="1" x14ac:dyDescent="0.35">
      <c r="A2310">
        <v>2016</v>
      </c>
      <c r="B2310" t="s">
        <v>15</v>
      </c>
      <c r="C2310" t="str">
        <f>VLOOKUP(B2310,lookup!A:C,3,FALSE)</f>
        <v>Non Metropolitan Fire Authorities</v>
      </c>
      <c r="D2310" t="str">
        <f>VLOOKUP(B2310,lookup!A:D,4,FALSE)</f>
        <v>E31000006</v>
      </c>
      <c r="E2310" t="s">
        <v>169</v>
      </c>
      <c r="F2310" t="s">
        <v>157</v>
      </c>
      <c r="G2310" s="29">
        <v>2</v>
      </c>
      <c r="I2310" s="35">
        <v>2</v>
      </c>
      <c r="J2310" s="67">
        <f t="shared" si="24"/>
        <v>0</v>
      </c>
    </row>
    <row r="2311" spans="1:10" hidden="1" x14ac:dyDescent="0.35">
      <c r="A2311">
        <v>2016</v>
      </c>
      <c r="B2311" t="s">
        <v>15</v>
      </c>
      <c r="C2311" t="str">
        <f>VLOOKUP(B2311,lookup!A:C,3,FALSE)</f>
        <v>Non Metropolitan Fire Authorities</v>
      </c>
      <c r="D2311" t="str">
        <f>VLOOKUP(B2311,lookup!A:D,4,FALSE)</f>
        <v>E31000006</v>
      </c>
      <c r="E2311" t="s">
        <v>170</v>
      </c>
      <c r="F2311" t="s">
        <v>157</v>
      </c>
      <c r="G2311" s="29">
        <v>194</v>
      </c>
      <c r="I2311" s="35">
        <v>194</v>
      </c>
      <c r="J2311" s="67">
        <f t="shared" si="24"/>
        <v>0</v>
      </c>
    </row>
    <row r="2312" spans="1:10" hidden="1" x14ac:dyDescent="0.35">
      <c r="A2312">
        <v>2016</v>
      </c>
      <c r="B2312" t="s">
        <v>15</v>
      </c>
      <c r="C2312" t="str">
        <f>VLOOKUP(B2312,lookup!A:C,3,FALSE)</f>
        <v>Non Metropolitan Fire Authorities</v>
      </c>
      <c r="D2312" t="str">
        <f>VLOOKUP(B2312,lookup!A:D,4,FALSE)</f>
        <v>E31000006</v>
      </c>
      <c r="E2312" t="s">
        <v>168</v>
      </c>
      <c r="F2312" t="s">
        <v>157</v>
      </c>
      <c r="G2312" s="29">
        <v>1</v>
      </c>
      <c r="I2312" s="35">
        <v>1</v>
      </c>
      <c r="J2312" s="67">
        <f t="shared" si="24"/>
        <v>0</v>
      </c>
    </row>
    <row r="2313" spans="1:10" hidden="1" x14ac:dyDescent="0.35">
      <c r="A2313">
        <v>2016</v>
      </c>
      <c r="B2313" t="s">
        <v>15</v>
      </c>
      <c r="C2313" t="str">
        <f>VLOOKUP(B2313,lookup!A:C,3,FALSE)</f>
        <v>Non Metropolitan Fire Authorities</v>
      </c>
      <c r="D2313" t="str">
        <f>VLOOKUP(B2313,lookup!A:D,4,FALSE)</f>
        <v>E31000006</v>
      </c>
      <c r="E2313" t="s">
        <v>167</v>
      </c>
      <c r="F2313" t="s">
        <v>157</v>
      </c>
      <c r="G2313" s="29">
        <v>42</v>
      </c>
      <c r="I2313" s="35">
        <v>42</v>
      </c>
      <c r="J2313" s="67">
        <f t="shared" si="24"/>
        <v>0</v>
      </c>
    </row>
    <row r="2314" spans="1:10" hidden="1" x14ac:dyDescent="0.35">
      <c r="A2314">
        <v>2016</v>
      </c>
      <c r="B2314" t="s">
        <v>15</v>
      </c>
      <c r="C2314" t="str">
        <f>VLOOKUP(B2314,lookup!A:C,3,FALSE)</f>
        <v>Non Metropolitan Fire Authorities</v>
      </c>
      <c r="D2314" t="str">
        <f>VLOOKUP(B2314,lookup!A:D,4,FALSE)</f>
        <v>E31000006</v>
      </c>
      <c r="E2314" t="s">
        <v>169</v>
      </c>
      <c r="F2314" t="s">
        <v>149</v>
      </c>
      <c r="G2314" s="29">
        <v>0</v>
      </c>
      <c r="I2314" s="35">
        <v>0</v>
      </c>
      <c r="J2314" s="67">
        <f t="shared" si="24"/>
        <v>0</v>
      </c>
    </row>
    <row r="2315" spans="1:10" hidden="1" x14ac:dyDescent="0.35">
      <c r="A2315">
        <v>2016</v>
      </c>
      <c r="B2315" t="s">
        <v>15</v>
      </c>
      <c r="C2315" t="str">
        <f>VLOOKUP(B2315,lookup!A:C,3,FALSE)</f>
        <v>Non Metropolitan Fire Authorities</v>
      </c>
      <c r="D2315" t="str">
        <f>VLOOKUP(B2315,lookup!A:D,4,FALSE)</f>
        <v>E31000006</v>
      </c>
      <c r="E2315" t="s">
        <v>170</v>
      </c>
      <c r="F2315" t="s">
        <v>149</v>
      </c>
      <c r="G2315" s="29">
        <v>0</v>
      </c>
      <c r="I2315" s="35">
        <v>0</v>
      </c>
      <c r="J2315" s="67">
        <f t="shared" si="24"/>
        <v>0</v>
      </c>
    </row>
    <row r="2316" spans="1:10" hidden="1" x14ac:dyDescent="0.35">
      <c r="A2316">
        <v>2016</v>
      </c>
      <c r="B2316" t="s">
        <v>15</v>
      </c>
      <c r="C2316" t="str">
        <f>VLOOKUP(B2316,lookup!A:C,3,FALSE)</f>
        <v>Non Metropolitan Fire Authorities</v>
      </c>
      <c r="D2316" t="str">
        <f>VLOOKUP(B2316,lookup!A:D,4,FALSE)</f>
        <v>E31000006</v>
      </c>
      <c r="E2316" t="s">
        <v>168</v>
      </c>
      <c r="F2316" t="s">
        <v>149</v>
      </c>
      <c r="G2316" s="29">
        <v>0</v>
      </c>
      <c r="I2316" s="35">
        <v>0</v>
      </c>
      <c r="J2316" s="67">
        <f t="shared" si="24"/>
        <v>0</v>
      </c>
    </row>
    <row r="2317" spans="1:10" hidden="1" x14ac:dyDescent="0.35">
      <c r="A2317">
        <v>2016</v>
      </c>
      <c r="B2317" t="s">
        <v>15</v>
      </c>
      <c r="C2317" t="str">
        <f>VLOOKUP(B2317,lookup!A:C,3,FALSE)</f>
        <v>Non Metropolitan Fire Authorities</v>
      </c>
      <c r="D2317" t="str">
        <f>VLOOKUP(B2317,lookup!A:D,4,FALSE)</f>
        <v>E31000006</v>
      </c>
      <c r="E2317" t="s">
        <v>167</v>
      </c>
      <c r="F2317" t="s">
        <v>149</v>
      </c>
      <c r="G2317" s="29">
        <v>0</v>
      </c>
      <c r="I2317" s="35">
        <v>0</v>
      </c>
      <c r="J2317" s="67">
        <f t="shared" si="24"/>
        <v>0</v>
      </c>
    </row>
    <row r="2318" spans="1:10" hidden="1" x14ac:dyDescent="0.35">
      <c r="A2318">
        <v>2016</v>
      </c>
      <c r="B2318" t="s">
        <v>15</v>
      </c>
      <c r="C2318" t="str">
        <f>VLOOKUP(B2318,lookup!A:C,3,FALSE)</f>
        <v>Non Metropolitan Fire Authorities</v>
      </c>
      <c r="D2318" t="str">
        <f>VLOOKUP(B2318,lookup!A:D,4,FALSE)</f>
        <v>E31000006</v>
      </c>
      <c r="E2318" t="s">
        <v>169</v>
      </c>
      <c r="F2318" t="s">
        <v>150</v>
      </c>
      <c r="G2318" s="29">
        <v>6</v>
      </c>
      <c r="I2318" s="35">
        <v>6</v>
      </c>
      <c r="J2318" s="67">
        <f t="shared" si="24"/>
        <v>0</v>
      </c>
    </row>
    <row r="2319" spans="1:10" hidden="1" x14ac:dyDescent="0.35">
      <c r="A2319">
        <v>2016</v>
      </c>
      <c r="B2319" t="s">
        <v>15</v>
      </c>
      <c r="C2319" t="str">
        <f>VLOOKUP(B2319,lookup!A:C,3,FALSE)</f>
        <v>Non Metropolitan Fire Authorities</v>
      </c>
      <c r="D2319" t="str">
        <f>VLOOKUP(B2319,lookup!A:D,4,FALSE)</f>
        <v>E31000006</v>
      </c>
      <c r="E2319" t="s">
        <v>170</v>
      </c>
      <c r="F2319" t="s">
        <v>150</v>
      </c>
      <c r="G2319" s="29">
        <v>179</v>
      </c>
      <c r="I2319" s="35">
        <v>179</v>
      </c>
      <c r="J2319" s="67">
        <f t="shared" si="24"/>
        <v>0</v>
      </c>
    </row>
    <row r="2320" spans="1:10" hidden="1" x14ac:dyDescent="0.35">
      <c r="A2320">
        <v>2016</v>
      </c>
      <c r="B2320" t="s">
        <v>15</v>
      </c>
      <c r="C2320" t="str">
        <f>VLOOKUP(B2320,lookup!A:C,3,FALSE)</f>
        <v>Non Metropolitan Fire Authorities</v>
      </c>
      <c r="D2320" t="str">
        <f>VLOOKUP(B2320,lookup!A:D,4,FALSE)</f>
        <v>E31000006</v>
      </c>
      <c r="E2320" t="s">
        <v>168</v>
      </c>
      <c r="F2320" t="s">
        <v>150</v>
      </c>
      <c r="G2320" s="29">
        <v>0</v>
      </c>
      <c r="I2320" s="35">
        <v>0</v>
      </c>
      <c r="J2320" s="67">
        <f t="shared" si="24"/>
        <v>0</v>
      </c>
    </row>
    <row r="2321" spans="1:10" hidden="1" x14ac:dyDescent="0.35">
      <c r="A2321">
        <v>2016</v>
      </c>
      <c r="B2321" t="s">
        <v>15</v>
      </c>
      <c r="C2321" t="str">
        <f>VLOOKUP(B2321,lookup!A:C,3,FALSE)</f>
        <v>Non Metropolitan Fire Authorities</v>
      </c>
      <c r="D2321" t="str">
        <f>VLOOKUP(B2321,lookup!A:D,4,FALSE)</f>
        <v>E31000006</v>
      </c>
      <c r="E2321" t="s">
        <v>167</v>
      </c>
      <c r="F2321" t="s">
        <v>150</v>
      </c>
      <c r="G2321" s="29">
        <v>39</v>
      </c>
      <c r="I2321" s="35">
        <v>39</v>
      </c>
      <c r="J2321" s="67">
        <f t="shared" si="24"/>
        <v>0</v>
      </c>
    </row>
    <row r="2322" spans="1:10" hidden="1" x14ac:dyDescent="0.35">
      <c r="A2322">
        <v>2016</v>
      </c>
      <c r="B2322" t="s">
        <v>18</v>
      </c>
      <c r="C2322" t="str">
        <f>VLOOKUP(B2322,lookup!A:C,3,FALSE)</f>
        <v>Non Metropolitan Fire Authorities</v>
      </c>
      <c r="D2322" t="str">
        <f>VLOOKUP(B2322,lookup!A:D,4,FALSE)</f>
        <v>E31000007</v>
      </c>
      <c r="E2322" t="s">
        <v>169</v>
      </c>
      <c r="F2322" t="s">
        <v>156</v>
      </c>
      <c r="G2322" s="29">
        <v>0</v>
      </c>
      <c r="I2322" s="35">
        <v>0</v>
      </c>
      <c r="J2322" s="67">
        <f t="shared" si="24"/>
        <v>0</v>
      </c>
    </row>
    <row r="2323" spans="1:10" hidden="1" x14ac:dyDescent="0.35">
      <c r="A2323">
        <v>2016</v>
      </c>
      <c r="B2323" t="s">
        <v>18</v>
      </c>
      <c r="C2323" t="str">
        <f>VLOOKUP(B2323,lookup!A:C,3,FALSE)</f>
        <v>Non Metropolitan Fire Authorities</v>
      </c>
      <c r="D2323" t="str">
        <f>VLOOKUP(B2323,lookup!A:D,4,FALSE)</f>
        <v>E31000007</v>
      </c>
      <c r="E2323" t="s">
        <v>170</v>
      </c>
      <c r="F2323" t="s">
        <v>156</v>
      </c>
      <c r="G2323" s="29">
        <v>0</v>
      </c>
      <c r="I2323" s="35">
        <v>0</v>
      </c>
      <c r="J2323" s="67">
        <f t="shared" si="24"/>
        <v>0</v>
      </c>
    </row>
    <row r="2324" spans="1:10" hidden="1" x14ac:dyDescent="0.35">
      <c r="A2324">
        <v>2016</v>
      </c>
      <c r="B2324" t="s">
        <v>18</v>
      </c>
      <c r="C2324" t="str">
        <f>VLOOKUP(B2324,lookup!A:C,3,FALSE)</f>
        <v>Non Metropolitan Fire Authorities</v>
      </c>
      <c r="D2324" t="str">
        <f>VLOOKUP(B2324,lookup!A:D,4,FALSE)</f>
        <v>E31000007</v>
      </c>
      <c r="E2324" t="s">
        <v>168</v>
      </c>
      <c r="F2324" t="s">
        <v>156</v>
      </c>
      <c r="G2324" s="29">
        <v>0</v>
      </c>
      <c r="I2324" s="35">
        <v>0</v>
      </c>
      <c r="J2324" s="67">
        <f t="shared" si="24"/>
        <v>0</v>
      </c>
    </row>
    <row r="2325" spans="1:10" hidden="1" x14ac:dyDescent="0.35">
      <c r="A2325">
        <v>2016</v>
      </c>
      <c r="B2325" t="s">
        <v>18</v>
      </c>
      <c r="C2325" t="str">
        <f>VLOOKUP(B2325,lookup!A:C,3,FALSE)</f>
        <v>Non Metropolitan Fire Authorities</v>
      </c>
      <c r="D2325" t="str">
        <f>VLOOKUP(B2325,lookup!A:D,4,FALSE)</f>
        <v>E31000007</v>
      </c>
      <c r="E2325" t="s">
        <v>177</v>
      </c>
      <c r="F2325" t="s">
        <v>156</v>
      </c>
      <c r="G2325" s="29">
        <v>363</v>
      </c>
      <c r="I2325" s="35">
        <v>363</v>
      </c>
      <c r="J2325" s="67">
        <f t="shared" si="24"/>
        <v>0</v>
      </c>
    </row>
    <row r="2326" spans="1:10" hidden="1" x14ac:dyDescent="0.35">
      <c r="A2326">
        <v>2016</v>
      </c>
      <c r="B2326" t="s">
        <v>18</v>
      </c>
      <c r="C2326" t="str">
        <f>VLOOKUP(B2326,lookup!A:C,3,FALSE)</f>
        <v>Non Metropolitan Fire Authorities</v>
      </c>
      <c r="D2326" t="str">
        <f>VLOOKUP(B2326,lookup!A:D,4,FALSE)</f>
        <v>E31000007</v>
      </c>
      <c r="E2326" t="s">
        <v>169</v>
      </c>
      <c r="F2326" t="s">
        <v>157</v>
      </c>
      <c r="G2326" s="29">
        <v>0</v>
      </c>
      <c r="I2326" s="35">
        <v>0</v>
      </c>
      <c r="J2326" s="67">
        <f t="shared" si="24"/>
        <v>0</v>
      </c>
    </row>
    <row r="2327" spans="1:10" hidden="1" x14ac:dyDescent="0.35">
      <c r="A2327">
        <v>2016</v>
      </c>
      <c r="B2327" t="s">
        <v>18</v>
      </c>
      <c r="C2327" t="str">
        <f>VLOOKUP(B2327,lookup!A:C,3,FALSE)</f>
        <v>Non Metropolitan Fire Authorities</v>
      </c>
      <c r="D2327" t="str">
        <f>VLOOKUP(B2327,lookup!A:D,4,FALSE)</f>
        <v>E31000007</v>
      </c>
      <c r="E2327" t="s">
        <v>170</v>
      </c>
      <c r="F2327" t="s">
        <v>157</v>
      </c>
      <c r="G2327" s="29">
        <v>0</v>
      </c>
      <c r="I2327" s="35">
        <v>0</v>
      </c>
      <c r="J2327" s="67">
        <f t="shared" si="24"/>
        <v>0</v>
      </c>
    </row>
    <row r="2328" spans="1:10" hidden="1" x14ac:dyDescent="0.35">
      <c r="A2328">
        <v>2016</v>
      </c>
      <c r="B2328" t="s">
        <v>18</v>
      </c>
      <c r="C2328" t="str">
        <f>VLOOKUP(B2328,lookup!A:C,3,FALSE)</f>
        <v>Non Metropolitan Fire Authorities</v>
      </c>
      <c r="D2328" t="str">
        <f>VLOOKUP(B2328,lookup!A:D,4,FALSE)</f>
        <v>E31000007</v>
      </c>
      <c r="E2328" t="s">
        <v>168</v>
      </c>
      <c r="F2328" t="s">
        <v>157</v>
      </c>
      <c r="G2328" s="29">
        <v>0</v>
      </c>
      <c r="I2328" s="35">
        <v>0</v>
      </c>
      <c r="J2328" s="67">
        <f t="shared" si="24"/>
        <v>0</v>
      </c>
    </row>
    <row r="2329" spans="1:10" hidden="1" x14ac:dyDescent="0.35">
      <c r="A2329">
        <v>2016</v>
      </c>
      <c r="B2329" t="s">
        <v>18</v>
      </c>
      <c r="C2329" t="str">
        <f>VLOOKUP(B2329,lookup!A:C,3,FALSE)</f>
        <v>Non Metropolitan Fire Authorities</v>
      </c>
      <c r="D2329" t="str">
        <f>VLOOKUP(B2329,lookup!A:D,4,FALSE)</f>
        <v>E31000007</v>
      </c>
      <c r="E2329" t="s">
        <v>177</v>
      </c>
      <c r="F2329" t="s">
        <v>157</v>
      </c>
      <c r="G2329" s="29">
        <v>81</v>
      </c>
      <c r="I2329" s="35">
        <v>81</v>
      </c>
      <c r="J2329" s="67">
        <f t="shared" si="24"/>
        <v>0</v>
      </c>
    </row>
    <row r="2330" spans="1:10" hidden="1" x14ac:dyDescent="0.35">
      <c r="A2330">
        <v>2016</v>
      </c>
      <c r="B2330" t="s">
        <v>18</v>
      </c>
      <c r="C2330" t="str">
        <f>VLOOKUP(B2330,lookup!A:C,3,FALSE)</f>
        <v>Non Metropolitan Fire Authorities</v>
      </c>
      <c r="D2330" t="str">
        <f>VLOOKUP(B2330,lookup!A:D,4,FALSE)</f>
        <v>E31000007</v>
      </c>
      <c r="E2330" t="s">
        <v>169</v>
      </c>
      <c r="F2330" t="s">
        <v>149</v>
      </c>
      <c r="G2330" s="29">
        <v>0</v>
      </c>
      <c r="I2330" s="35">
        <v>0</v>
      </c>
      <c r="J2330" s="67">
        <f t="shared" si="24"/>
        <v>0</v>
      </c>
    </row>
    <row r="2331" spans="1:10" hidden="1" x14ac:dyDescent="0.35">
      <c r="A2331">
        <v>2016</v>
      </c>
      <c r="B2331" t="s">
        <v>18</v>
      </c>
      <c r="C2331" t="str">
        <f>VLOOKUP(B2331,lookup!A:C,3,FALSE)</f>
        <v>Non Metropolitan Fire Authorities</v>
      </c>
      <c r="D2331" t="str">
        <f>VLOOKUP(B2331,lookup!A:D,4,FALSE)</f>
        <v>E31000007</v>
      </c>
      <c r="E2331" t="s">
        <v>170</v>
      </c>
      <c r="F2331" t="s">
        <v>149</v>
      </c>
      <c r="G2331" s="29">
        <v>0</v>
      </c>
      <c r="I2331" s="35">
        <v>0</v>
      </c>
      <c r="J2331" s="67">
        <f t="shared" si="24"/>
        <v>0</v>
      </c>
    </row>
    <row r="2332" spans="1:10" hidden="1" x14ac:dyDescent="0.35">
      <c r="A2332">
        <v>2016</v>
      </c>
      <c r="B2332" t="s">
        <v>18</v>
      </c>
      <c r="C2332" t="str">
        <f>VLOOKUP(B2332,lookup!A:C,3,FALSE)</f>
        <v>Non Metropolitan Fire Authorities</v>
      </c>
      <c r="D2332" t="str">
        <f>VLOOKUP(B2332,lookup!A:D,4,FALSE)</f>
        <v>E31000007</v>
      </c>
      <c r="E2332" t="s">
        <v>168</v>
      </c>
      <c r="F2332" t="s">
        <v>149</v>
      </c>
      <c r="G2332" s="29">
        <v>0</v>
      </c>
      <c r="I2332" s="35">
        <v>0</v>
      </c>
      <c r="J2332" s="67">
        <f t="shared" si="24"/>
        <v>0</v>
      </c>
    </row>
    <row r="2333" spans="1:10" hidden="1" x14ac:dyDescent="0.35">
      <c r="A2333">
        <v>2016</v>
      </c>
      <c r="B2333" t="s">
        <v>18</v>
      </c>
      <c r="C2333" t="str">
        <f>VLOOKUP(B2333,lookup!A:C,3,FALSE)</f>
        <v>Non Metropolitan Fire Authorities</v>
      </c>
      <c r="D2333" t="str">
        <f>VLOOKUP(B2333,lookup!A:D,4,FALSE)</f>
        <v>E31000007</v>
      </c>
      <c r="E2333" t="s">
        <v>177</v>
      </c>
      <c r="F2333" t="s">
        <v>149</v>
      </c>
      <c r="G2333" s="29">
        <v>21</v>
      </c>
      <c r="I2333" s="35">
        <v>21</v>
      </c>
      <c r="J2333" s="67">
        <f t="shared" si="24"/>
        <v>0</v>
      </c>
    </row>
    <row r="2334" spans="1:10" hidden="1" x14ac:dyDescent="0.35">
      <c r="A2334">
        <v>2016</v>
      </c>
      <c r="B2334" t="s">
        <v>18</v>
      </c>
      <c r="C2334" t="str">
        <f>VLOOKUP(B2334,lookup!A:C,3,FALSE)</f>
        <v>Non Metropolitan Fire Authorities</v>
      </c>
      <c r="D2334" t="str">
        <f>VLOOKUP(B2334,lookup!A:D,4,FALSE)</f>
        <v>E31000007</v>
      </c>
      <c r="E2334" t="s">
        <v>169</v>
      </c>
      <c r="F2334" t="s">
        <v>150</v>
      </c>
      <c r="G2334" s="29">
        <v>0</v>
      </c>
      <c r="I2334" s="35">
        <v>0</v>
      </c>
      <c r="J2334" s="67">
        <f t="shared" si="24"/>
        <v>0</v>
      </c>
    </row>
    <row r="2335" spans="1:10" hidden="1" x14ac:dyDescent="0.35">
      <c r="A2335">
        <v>2016</v>
      </c>
      <c r="B2335" t="s">
        <v>18</v>
      </c>
      <c r="C2335" t="str">
        <f>VLOOKUP(B2335,lookup!A:C,3,FALSE)</f>
        <v>Non Metropolitan Fire Authorities</v>
      </c>
      <c r="D2335" t="str">
        <f>VLOOKUP(B2335,lookup!A:D,4,FALSE)</f>
        <v>E31000007</v>
      </c>
      <c r="E2335" t="s">
        <v>170</v>
      </c>
      <c r="F2335" t="s">
        <v>150</v>
      </c>
      <c r="G2335" s="29">
        <v>0</v>
      </c>
      <c r="I2335" s="35">
        <v>0</v>
      </c>
      <c r="J2335" s="67">
        <f t="shared" si="24"/>
        <v>0</v>
      </c>
    </row>
    <row r="2336" spans="1:10" hidden="1" x14ac:dyDescent="0.35">
      <c r="A2336">
        <v>2016</v>
      </c>
      <c r="B2336" t="s">
        <v>18</v>
      </c>
      <c r="C2336" t="str">
        <f>VLOOKUP(B2336,lookup!A:C,3,FALSE)</f>
        <v>Non Metropolitan Fire Authorities</v>
      </c>
      <c r="D2336" t="str">
        <f>VLOOKUP(B2336,lookup!A:D,4,FALSE)</f>
        <v>E31000007</v>
      </c>
      <c r="E2336" t="s">
        <v>168</v>
      </c>
      <c r="F2336" t="s">
        <v>150</v>
      </c>
      <c r="G2336" s="29">
        <v>0</v>
      </c>
      <c r="I2336" s="35">
        <v>0</v>
      </c>
      <c r="J2336" s="67">
        <f t="shared" si="24"/>
        <v>0</v>
      </c>
    </row>
    <row r="2337" spans="1:10" hidden="1" x14ac:dyDescent="0.35">
      <c r="A2337">
        <v>2016</v>
      </c>
      <c r="B2337" t="s">
        <v>18</v>
      </c>
      <c r="C2337" t="str">
        <f>VLOOKUP(B2337,lookup!A:C,3,FALSE)</f>
        <v>Non Metropolitan Fire Authorities</v>
      </c>
      <c r="D2337" t="str">
        <f>VLOOKUP(B2337,lookup!A:D,4,FALSE)</f>
        <v>E31000007</v>
      </c>
      <c r="E2337" t="s">
        <v>177</v>
      </c>
      <c r="F2337" t="s">
        <v>150</v>
      </c>
      <c r="G2337" s="29">
        <v>112</v>
      </c>
      <c r="I2337" s="35">
        <v>112</v>
      </c>
      <c r="J2337" s="67">
        <f t="shared" si="24"/>
        <v>0</v>
      </c>
    </row>
    <row r="2338" spans="1:10" hidden="1" x14ac:dyDescent="0.35">
      <c r="A2338">
        <v>2016</v>
      </c>
      <c r="B2338" t="s">
        <v>21</v>
      </c>
      <c r="C2338" t="str">
        <f>VLOOKUP(B2338,lookup!A:C,3,FALSE)</f>
        <v>Non Metropolitan Fire Authorities</v>
      </c>
      <c r="D2338" t="str">
        <f>VLOOKUP(B2338,lookup!A:D,4,FALSE)</f>
        <v>E31000008</v>
      </c>
      <c r="E2338" t="s">
        <v>169</v>
      </c>
      <c r="F2338" t="s">
        <v>156</v>
      </c>
      <c r="G2338" s="29">
        <v>0</v>
      </c>
      <c r="I2338" s="35">
        <v>0</v>
      </c>
      <c r="J2338" s="67">
        <f t="shared" si="24"/>
        <v>0</v>
      </c>
    </row>
    <row r="2339" spans="1:10" hidden="1" x14ac:dyDescent="0.35">
      <c r="A2339">
        <v>2016</v>
      </c>
      <c r="B2339" t="s">
        <v>21</v>
      </c>
      <c r="C2339" t="str">
        <f>VLOOKUP(B2339,lookup!A:C,3,FALSE)</f>
        <v>Non Metropolitan Fire Authorities</v>
      </c>
      <c r="D2339" t="str">
        <f>VLOOKUP(B2339,lookup!A:D,4,FALSE)</f>
        <v>E31000008</v>
      </c>
      <c r="E2339" t="s">
        <v>170</v>
      </c>
      <c r="F2339" t="s">
        <v>156</v>
      </c>
      <c r="G2339" s="29">
        <v>42</v>
      </c>
      <c r="I2339" s="35">
        <v>42</v>
      </c>
      <c r="J2339" s="67">
        <f t="shared" ref="J2339:J2402" si="25">I2339-G2339</f>
        <v>0</v>
      </c>
    </row>
    <row r="2340" spans="1:10" hidden="1" x14ac:dyDescent="0.35">
      <c r="A2340">
        <v>2016</v>
      </c>
      <c r="B2340" t="s">
        <v>21</v>
      </c>
      <c r="C2340" t="str">
        <f>VLOOKUP(B2340,lookup!A:C,3,FALSE)</f>
        <v>Non Metropolitan Fire Authorities</v>
      </c>
      <c r="D2340" t="str">
        <f>VLOOKUP(B2340,lookup!A:D,4,FALSE)</f>
        <v>E31000008</v>
      </c>
      <c r="E2340" t="s">
        <v>168</v>
      </c>
      <c r="F2340" t="s">
        <v>156</v>
      </c>
      <c r="G2340" s="29">
        <v>0</v>
      </c>
      <c r="I2340" s="35">
        <v>0</v>
      </c>
      <c r="J2340" s="67">
        <f t="shared" si="25"/>
        <v>0</v>
      </c>
    </row>
    <row r="2341" spans="1:10" hidden="1" x14ac:dyDescent="0.35">
      <c r="A2341">
        <v>2016</v>
      </c>
      <c r="B2341" t="s">
        <v>21</v>
      </c>
      <c r="C2341" t="str">
        <f>VLOOKUP(B2341,lookup!A:C,3,FALSE)</f>
        <v>Non Metropolitan Fire Authorities</v>
      </c>
      <c r="D2341" t="str">
        <f>VLOOKUP(B2341,lookup!A:D,4,FALSE)</f>
        <v>E31000008</v>
      </c>
      <c r="E2341" t="s">
        <v>167</v>
      </c>
      <c r="F2341" t="s">
        <v>156</v>
      </c>
      <c r="G2341" s="29">
        <v>149</v>
      </c>
      <c r="I2341" s="35">
        <v>149</v>
      </c>
      <c r="J2341" s="67">
        <f t="shared" si="25"/>
        <v>0</v>
      </c>
    </row>
    <row r="2342" spans="1:10" hidden="1" x14ac:dyDescent="0.35">
      <c r="A2342">
        <v>2016</v>
      </c>
      <c r="B2342" t="s">
        <v>21</v>
      </c>
      <c r="C2342" t="str">
        <f>VLOOKUP(B2342,lookup!A:C,3,FALSE)</f>
        <v>Non Metropolitan Fire Authorities</v>
      </c>
      <c r="D2342" t="str">
        <f>VLOOKUP(B2342,lookup!A:D,4,FALSE)</f>
        <v>E31000008</v>
      </c>
      <c r="E2342" t="s">
        <v>169</v>
      </c>
      <c r="F2342" t="s">
        <v>157</v>
      </c>
      <c r="G2342" s="29">
        <v>1</v>
      </c>
      <c r="I2342" s="35">
        <v>1</v>
      </c>
      <c r="J2342" s="67">
        <f t="shared" si="25"/>
        <v>0</v>
      </c>
    </row>
    <row r="2343" spans="1:10" hidden="1" x14ac:dyDescent="0.35">
      <c r="A2343">
        <v>2016</v>
      </c>
      <c r="B2343" t="s">
        <v>21</v>
      </c>
      <c r="C2343" t="str">
        <f>VLOOKUP(B2343,lookup!A:C,3,FALSE)</f>
        <v>Non Metropolitan Fire Authorities</v>
      </c>
      <c r="D2343" t="str">
        <f>VLOOKUP(B2343,lookup!A:D,4,FALSE)</f>
        <v>E31000008</v>
      </c>
      <c r="E2343" t="s">
        <v>170</v>
      </c>
      <c r="F2343" t="s">
        <v>157</v>
      </c>
      <c r="G2343" s="29">
        <v>336</v>
      </c>
      <c r="I2343" s="35">
        <v>336</v>
      </c>
      <c r="J2343" s="67">
        <f t="shared" si="25"/>
        <v>0</v>
      </c>
    </row>
    <row r="2344" spans="1:10" hidden="1" x14ac:dyDescent="0.35">
      <c r="A2344">
        <v>2016</v>
      </c>
      <c r="B2344" t="s">
        <v>21</v>
      </c>
      <c r="C2344" t="str">
        <f>VLOOKUP(B2344,lookup!A:C,3,FALSE)</f>
        <v>Non Metropolitan Fire Authorities</v>
      </c>
      <c r="D2344" t="str">
        <f>VLOOKUP(B2344,lookup!A:D,4,FALSE)</f>
        <v>E31000008</v>
      </c>
      <c r="E2344" t="s">
        <v>168</v>
      </c>
      <c r="F2344" t="s">
        <v>157</v>
      </c>
      <c r="G2344" s="29">
        <v>1</v>
      </c>
      <c r="I2344" s="35">
        <v>1</v>
      </c>
      <c r="J2344" s="67">
        <f t="shared" si="25"/>
        <v>0</v>
      </c>
    </row>
    <row r="2345" spans="1:10" hidden="1" x14ac:dyDescent="0.35">
      <c r="A2345">
        <v>2016</v>
      </c>
      <c r="B2345" t="s">
        <v>21</v>
      </c>
      <c r="C2345" t="str">
        <f>VLOOKUP(B2345,lookup!A:C,3,FALSE)</f>
        <v>Non Metropolitan Fire Authorities</v>
      </c>
      <c r="D2345" t="str">
        <f>VLOOKUP(B2345,lookup!A:D,4,FALSE)</f>
        <v>E31000008</v>
      </c>
      <c r="E2345" t="s">
        <v>167</v>
      </c>
      <c r="F2345" t="s">
        <v>157</v>
      </c>
      <c r="G2345" s="29">
        <v>89</v>
      </c>
      <c r="I2345" s="35">
        <v>89</v>
      </c>
      <c r="J2345" s="67">
        <f t="shared" si="25"/>
        <v>0</v>
      </c>
    </row>
    <row r="2346" spans="1:10" hidden="1" x14ac:dyDescent="0.35">
      <c r="A2346">
        <v>2016</v>
      </c>
      <c r="B2346" t="s">
        <v>21</v>
      </c>
      <c r="C2346" t="str">
        <f>VLOOKUP(B2346,lookup!A:C,3,FALSE)</f>
        <v>Non Metropolitan Fire Authorities</v>
      </c>
      <c r="D2346" t="str">
        <f>VLOOKUP(B2346,lookup!A:D,4,FALSE)</f>
        <v>E31000008</v>
      </c>
      <c r="E2346" t="s">
        <v>169</v>
      </c>
      <c r="F2346" t="s">
        <v>149</v>
      </c>
      <c r="G2346" s="29">
        <v>0</v>
      </c>
      <c r="I2346" s="35">
        <v>0</v>
      </c>
      <c r="J2346" s="67">
        <f t="shared" si="25"/>
        <v>0</v>
      </c>
    </row>
    <row r="2347" spans="1:10" hidden="1" x14ac:dyDescent="0.35">
      <c r="A2347">
        <v>2016</v>
      </c>
      <c r="B2347" t="s">
        <v>21</v>
      </c>
      <c r="C2347" t="str">
        <f>VLOOKUP(B2347,lookup!A:C,3,FALSE)</f>
        <v>Non Metropolitan Fire Authorities</v>
      </c>
      <c r="D2347" t="str">
        <f>VLOOKUP(B2347,lookup!A:D,4,FALSE)</f>
        <v>E31000008</v>
      </c>
      <c r="E2347" t="s">
        <v>170</v>
      </c>
      <c r="F2347" t="s">
        <v>149</v>
      </c>
      <c r="G2347" s="29">
        <v>4</v>
      </c>
      <c r="I2347" s="35">
        <v>4</v>
      </c>
      <c r="J2347" s="67">
        <f t="shared" si="25"/>
        <v>0</v>
      </c>
    </row>
    <row r="2348" spans="1:10" hidden="1" x14ac:dyDescent="0.35">
      <c r="A2348">
        <v>2016</v>
      </c>
      <c r="B2348" t="s">
        <v>21</v>
      </c>
      <c r="C2348" t="str">
        <f>VLOOKUP(B2348,lookup!A:C,3,FALSE)</f>
        <v>Non Metropolitan Fire Authorities</v>
      </c>
      <c r="D2348" t="str">
        <f>VLOOKUP(B2348,lookup!A:D,4,FALSE)</f>
        <v>E31000008</v>
      </c>
      <c r="E2348" t="s">
        <v>168</v>
      </c>
      <c r="F2348" t="s">
        <v>149</v>
      </c>
      <c r="G2348" s="29">
        <v>0</v>
      </c>
      <c r="I2348" s="35">
        <v>0</v>
      </c>
      <c r="J2348" s="67">
        <f t="shared" si="25"/>
        <v>0</v>
      </c>
    </row>
    <row r="2349" spans="1:10" hidden="1" x14ac:dyDescent="0.35">
      <c r="A2349">
        <v>2016</v>
      </c>
      <c r="B2349" t="s">
        <v>21</v>
      </c>
      <c r="C2349" t="str">
        <f>VLOOKUP(B2349,lookup!A:C,3,FALSE)</f>
        <v>Non Metropolitan Fire Authorities</v>
      </c>
      <c r="D2349" t="str">
        <f>VLOOKUP(B2349,lookup!A:D,4,FALSE)</f>
        <v>E31000008</v>
      </c>
      <c r="E2349" t="s">
        <v>167</v>
      </c>
      <c r="F2349" t="s">
        <v>149</v>
      </c>
      <c r="G2349" s="29">
        <v>14</v>
      </c>
      <c r="I2349" s="35">
        <v>14</v>
      </c>
      <c r="J2349" s="67">
        <f t="shared" si="25"/>
        <v>0</v>
      </c>
    </row>
    <row r="2350" spans="1:10" hidden="1" x14ac:dyDescent="0.35">
      <c r="A2350">
        <v>2016</v>
      </c>
      <c r="B2350" t="s">
        <v>21</v>
      </c>
      <c r="C2350" t="str">
        <f>VLOOKUP(B2350,lookup!A:C,3,FALSE)</f>
        <v>Non Metropolitan Fire Authorities</v>
      </c>
      <c r="D2350" t="str">
        <f>VLOOKUP(B2350,lookup!A:D,4,FALSE)</f>
        <v>E31000008</v>
      </c>
      <c r="E2350" t="s">
        <v>169</v>
      </c>
      <c r="F2350" t="s">
        <v>150</v>
      </c>
      <c r="G2350" s="29">
        <v>0</v>
      </c>
      <c r="I2350" s="35">
        <v>0</v>
      </c>
      <c r="J2350" s="67">
        <f t="shared" si="25"/>
        <v>0</v>
      </c>
    </row>
    <row r="2351" spans="1:10" hidden="1" x14ac:dyDescent="0.35">
      <c r="A2351">
        <v>2016</v>
      </c>
      <c r="B2351" t="s">
        <v>21</v>
      </c>
      <c r="C2351" t="str">
        <f>VLOOKUP(B2351,lookup!A:C,3,FALSE)</f>
        <v>Non Metropolitan Fire Authorities</v>
      </c>
      <c r="D2351" t="str">
        <f>VLOOKUP(B2351,lookup!A:D,4,FALSE)</f>
        <v>E31000008</v>
      </c>
      <c r="E2351" t="s">
        <v>170</v>
      </c>
      <c r="F2351" t="s">
        <v>150</v>
      </c>
      <c r="G2351" s="29">
        <v>43</v>
      </c>
      <c r="I2351" s="35">
        <v>43</v>
      </c>
      <c r="J2351" s="67">
        <f t="shared" si="25"/>
        <v>0</v>
      </c>
    </row>
    <row r="2352" spans="1:10" hidden="1" x14ac:dyDescent="0.35">
      <c r="A2352">
        <v>2016</v>
      </c>
      <c r="B2352" t="s">
        <v>21</v>
      </c>
      <c r="C2352" t="str">
        <f>VLOOKUP(B2352,lookup!A:C,3,FALSE)</f>
        <v>Non Metropolitan Fire Authorities</v>
      </c>
      <c r="D2352" t="str">
        <f>VLOOKUP(B2352,lookup!A:D,4,FALSE)</f>
        <v>E31000008</v>
      </c>
      <c r="E2352" t="s">
        <v>168</v>
      </c>
      <c r="F2352" t="s">
        <v>150</v>
      </c>
      <c r="G2352" s="29">
        <v>0</v>
      </c>
      <c r="I2352" s="35">
        <v>0</v>
      </c>
      <c r="J2352" s="67">
        <f t="shared" si="25"/>
        <v>0</v>
      </c>
    </row>
    <row r="2353" spans="1:10" hidden="1" x14ac:dyDescent="0.35">
      <c r="A2353">
        <v>2016</v>
      </c>
      <c r="B2353" t="s">
        <v>21</v>
      </c>
      <c r="C2353" t="str">
        <f>VLOOKUP(B2353,lookup!A:C,3,FALSE)</f>
        <v>Non Metropolitan Fire Authorities</v>
      </c>
      <c r="D2353" t="str">
        <f>VLOOKUP(B2353,lookup!A:D,4,FALSE)</f>
        <v>E31000008</v>
      </c>
      <c r="E2353" t="s">
        <v>167</v>
      </c>
      <c r="F2353" t="s">
        <v>150</v>
      </c>
      <c r="G2353" s="29">
        <v>59</v>
      </c>
      <c r="I2353" s="35">
        <v>59</v>
      </c>
      <c r="J2353" s="67">
        <f t="shared" si="25"/>
        <v>0</v>
      </c>
    </row>
    <row r="2354" spans="1:10" hidden="1" x14ac:dyDescent="0.35">
      <c r="A2354">
        <v>2016</v>
      </c>
      <c r="B2354" t="s">
        <v>24</v>
      </c>
      <c r="C2354" t="str">
        <f>VLOOKUP(B2354,lookup!A:C,3,FALSE)</f>
        <v>Non Metropolitan Fire Authorities</v>
      </c>
      <c r="D2354" t="str">
        <f>VLOOKUP(B2354,lookup!A:D,4,FALSE)</f>
        <v>E31000009</v>
      </c>
      <c r="E2354" t="s">
        <v>169</v>
      </c>
      <c r="F2354" t="s">
        <v>156</v>
      </c>
      <c r="G2354" s="29">
        <v>0</v>
      </c>
      <c r="I2354" s="35">
        <v>0</v>
      </c>
      <c r="J2354" s="67">
        <f t="shared" si="25"/>
        <v>0</v>
      </c>
    </row>
    <row r="2355" spans="1:10" hidden="1" x14ac:dyDescent="0.35">
      <c r="A2355">
        <v>2016</v>
      </c>
      <c r="B2355" t="s">
        <v>24</v>
      </c>
      <c r="C2355" t="str">
        <f>VLOOKUP(B2355,lookup!A:C,3,FALSE)</f>
        <v>Non Metropolitan Fire Authorities</v>
      </c>
      <c r="D2355" t="str">
        <f>VLOOKUP(B2355,lookup!A:D,4,FALSE)</f>
        <v>E31000009</v>
      </c>
      <c r="E2355" t="s">
        <v>170</v>
      </c>
      <c r="F2355" t="s">
        <v>156</v>
      </c>
      <c r="G2355" s="29">
        <v>51</v>
      </c>
      <c r="I2355" s="35">
        <v>51</v>
      </c>
      <c r="J2355" s="67">
        <f t="shared" si="25"/>
        <v>0</v>
      </c>
    </row>
    <row r="2356" spans="1:10" hidden="1" x14ac:dyDescent="0.35">
      <c r="A2356">
        <v>2016</v>
      </c>
      <c r="B2356" t="s">
        <v>24</v>
      </c>
      <c r="C2356" t="str">
        <f>VLOOKUP(B2356,lookup!A:C,3,FALSE)</f>
        <v>Non Metropolitan Fire Authorities</v>
      </c>
      <c r="D2356" t="str">
        <f>VLOOKUP(B2356,lookup!A:D,4,FALSE)</f>
        <v>E31000009</v>
      </c>
      <c r="E2356" t="s">
        <v>168</v>
      </c>
      <c r="F2356" t="s">
        <v>156</v>
      </c>
      <c r="G2356" s="29">
        <v>2</v>
      </c>
      <c r="I2356" s="35">
        <v>2</v>
      </c>
      <c r="J2356" s="67">
        <f t="shared" si="25"/>
        <v>0</v>
      </c>
    </row>
    <row r="2357" spans="1:10" hidden="1" x14ac:dyDescent="0.35">
      <c r="A2357">
        <v>2016</v>
      </c>
      <c r="B2357" t="s">
        <v>24</v>
      </c>
      <c r="C2357" t="str">
        <f>VLOOKUP(B2357,lookup!A:C,3,FALSE)</f>
        <v>Non Metropolitan Fire Authorities</v>
      </c>
      <c r="D2357" t="str">
        <f>VLOOKUP(B2357,lookup!A:D,4,FALSE)</f>
        <v>E31000009</v>
      </c>
      <c r="E2357" t="s">
        <v>167</v>
      </c>
      <c r="F2357" t="s">
        <v>156</v>
      </c>
      <c r="G2357" s="29">
        <v>155</v>
      </c>
      <c r="I2357" s="35">
        <v>155</v>
      </c>
      <c r="J2357" s="67">
        <f t="shared" si="25"/>
        <v>0</v>
      </c>
    </row>
    <row r="2358" spans="1:10" hidden="1" x14ac:dyDescent="0.35">
      <c r="A2358">
        <v>2016</v>
      </c>
      <c r="B2358" t="s">
        <v>24</v>
      </c>
      <c r="C2358" t="str">
        <f>VLOOKUP(B2358,lookup!A:C,3,FALSE)</f>
        <v>Non Metropolitan Fire Authorities</v>
      </c>
      <c r="D2358" t="str">
        <f>VLOOKUP(B2358,lookup!A:D,4,FALSE)</f>
        <v>E31000009</v>
      </c>
      <c r="E2358" t="s">
        <v>169</v>
      </c>
      <c r="F2358" t="s">
        <v>157</v>
      </c>
      <c r="G2358" s="29">
        <v>0</v>
      </c>
      <c r="I2358" s="35">
        <v>0</v>
      </c>
      <c r="J2358" s="67">
        <f t="shared" si="25"/>
        <v>0</v>
      </c>
    </row>
    <row r="2359" spans="1:10" hidden="1" x14ac:dyDescent="0.35">
      <c r="A2359">
        <v>2016</v>
      </c>
      <c r="B2359" t="s">
        <v>24</v>
      </c>
      <c r="C2359" t="str">
        <f>VLOOKUP(B2359,lookup!A:C,3,FALSE)</f>
        <v>Non Metropolitan Fire Authorities</v>
      </c>
      <c r="D2359" t="str">
        <f>VLOOKUP(B2359,lookup!A:D,4,FALSE)</f>
        <v>E31000009</v>
      </c>
      <c r="E2359" t="s">
        <v>170</v>
      </c>
      <c r="F2359" t="s">
        <v>157</v>
      </c>
      <c r="G2359" s="29">
        <v>70</v>
      </c>
      <c r="I2359" s="35">
        <v>70</v>
      </c>
      <c r="J2359" s="67">
        <f t="shared" si="25"/>
        <v>0</v>
      </c>
    </row>
    <row r="2360" spans="1:10" hidden="1" x14ac:dyDescent="0.35">
      <c r="A2360">
        <v>2016</v>
      </c>
      <c r="B2360" t="s">
        <v>24</v>
      </c>
      <c r="C2360" t="str">
        <f>VLOOKUP(B2360,lookup!A:C,3,FALSE)</f>
        <v>Non Metropolitan Fire Authorities</v>
      </c>
      <c r="D2360" t="str">
        <f>VLOOKUP(B2360,lookup!A:D,4,FALSE)</f>
        <v>E31000009</v>
      </c>
      <c r="E2360" t="s">
        <v>168</v>
      </c>
      <c r="F2360" t="s">
        <v>157</v>
      </c>
      <c r="G2360" s="29">
        <v>0</v>
      </c>
      <c r="I2360" s="35">
        <v>0</v>
      </c>
      <c r="J2360" s="67">
        <f t="shared" si="25"/>
        <v>0</v>
      </c>
    </row>
    <row r="2361" spans="1:10" hidden="1" x14ac:dyDescent="0.35">
      <c r="A2361">
        <v>2016</v>
      </c>
      <c r="B2361" t="s">
        <v>24</v>
      </c>
      <c r="C2361" t="str">
        <f>VLOOKUP(B2361,lookup!A:C,3,FALSE)</f>
        <v>Non Metropolitan Fire Authorities</v>
      </c>
      <c r="D2361" t="str">
        <f>VLOOKUP(B2361,lookup!A:D,4,FALSE)</f>
        <v>E31000009</v>
      </c>
      <c r="E2361" t="s">
        <v>167</v>
      </c>
      <c r="F2361" t="s">
        <v>157</v>
      </c>
      <c r="G2361" s="29">
        <v>326</v>
      </c>
      <c r="I2361" s="35">
        <v>326</v>
      </c>
      <c r="J2361" s="67">
        <f t="shared" si="25"/>
        <v>0</v>
      </c>
    </row>
    <row r="2362" spans="1:10" hidden="1" x14ac:dyDescent="0.35">
      <c r="A2362">
        <v>2016</v>
      </c>
      <c r="B2362" t="s">
        <v>24</v>
      </c>
      <c r="C2362" t="str">
        <f>VLOOKUP(B2362,lookup!A:C,3,FALSE)</f>
        <v>Non Metropolitan Fire Authorities</v>
      </c>
      <c r="D2362" t="str">
        <f>VLOOKUP(B2362,lookup!A:D,4,FALSE)</f>
        <v>E31000009</v>
      </c>
      <c r="E2362" t="s">
        <v>169</v>
      </c>
      <c r="F2362" t="s">
        <v>149</v>
      </c>
      <c r="G2362" s="29">
        <v>0</v>
      </c>
      <c r="I2362" s="35">
        <v>0</v>
      </c>
      <c r="J2362" s="67">
        <f t="shared" si="25"/>
        <v>0</v>
      </c>
    </row>
    <row r="2363" spans="1:10" hidden="1" x14ac:dyDescent="0.35">
      <c r="A2363">
        <v>2016</v>
      </c>
      <c r="B2363" t="s">
        <v>24</v>
      </c>
      <c r="C2363" t="str">
        <f>VLOOKUP(B2363,lookup!A:C,3,FALSE)</f>
        <v>Non Metropolitan Fire Authorities</v>
      </c>
      <c r="D2363" t="str">
        <f>VLOOKUP(B2363,lookup!A:D,4,FALSE)</f>
        <v>E31000009</v>
      </c>
      <c r="E2363" t="s">
        <v>170</v>
      </c>
      <c r="F2363" t="s">
        <v>149</v>
      </c>
      <c r="G2363" s="29">
        <v>0</v>
      </c>
      <c r="I2363" s="35">
        <v>0</v>
      </c>
      <c r="J2363" s="67">
        <f t="shared" si="25"/>
        <v>0</v>
      </c>
    </row>
    <row r="2364" spans="1:10" hidden="1" x14ac:dyDescent="0.35">
      <c r="A2364">
        <v>2016</v>
      </c>
      <c r="B2364" t="s">
        <v>24</v>
      </c>
      <c r="C2364" t="str">
        <f>VLOOKUP(B2364,lookup!A:C,3,FALSE)</f>
        <v>Non Metropolitan Fire Authorities</v>
      </c>
      <c r="D2364" t="str">
        <f>VLOOKUP(B2364,lookup!A:D,4,FALSE)</f>
        <v>E31000009</v>
      </c>
      <c r="E2364" t="s">
        <v>168</v>
      </c>
      <c r="F2364" t="s">
        <v>149</v>
      </c>
      <c r="G2364" s="29">
        <v>0</v>
      </c>
      <c r="I2364" s="35">
        <v>0</v>
      </c>
      <c r="J2364" s="67">
        <f t="shared" si="25"/>
        <v>0</v>
      </c>
    </row>
    <row r="2365" spans="1:10" hidden="1" x14ac:dyDescent="0.35">
      <c r="A2365">
        <v>2016</v>
      </c>
      <c r="B2365" t="s">
        <v>24</v>
      </c>
      <c r="C2365" t="str">
        <f>VLOOKUP(B2365,lookup!A:C,3,FALSE)</f>
        <v>Non Metropolitan Fire Authorities</v>
      </c>
      <c r="D2365" t="str">
        <f>VLOOKUP(B2365,lookup!A:D,4,FALSE)</f>
        <v>E31000009</v>
      </c>
      <c r="E2365" t="s">
        <v>167</v>
      </c>
      <c r="F2365" t="s">
        <v>149</v>
      </c>
      <c r="G2365" s="29">
        <v>0</v>
      </c>
      <c r="I2365" s="35">
        <v>0</v>
      </c>
      <c r="J2365" s="67">
        <f t="shared" si="25"/>
        <v>0</v>
      </c>
    </row>
    <row r="2366" spans="1:10" hidden="1" x14ac:dyDescent="0.35">
      <c r="A2366">
        <v>2016</v>
      </c>
      <c r="B2366" t="s">
        <v>24</v>
      </c>
      <c r="C2366" t="str">
        <f>VLOOKUP(B2366,lookup!A:C,3,FALSE)</f>
        <v>Non Metropolitan Fire Authorities</v>
      </c>
      <c r="D2366" t="str">
        <f>VLOOKUP(B2366,lookup!A:D,4,FALSE)</f>
        <v>E31000009</v>
      </c>
      <c r="E2366" t="s">
        <v>169</v>
      </c>
      <c r="F2366" t="s">
        <v>150</v>
      </c>
      <c r="G2366" s="29">
        <v>0</v>
      </c>
      <c r="I2366" s="35">
        <v>0</v>
      </c>
      <c r="J2366" s="67">
        <f t="shared" si="25"/>
        <v>0</v>
      </c>
    </row>
    <row r="2367" spans="1:10" hidden="1" x14ac:dyDescent="0.35">
      <c r="A2367">
        <v>2016</v>
      </c>
      <c r="B2367" t="s">
        <v>24</v>
      </c>
      <c r="C2367" t="str">
        <f>VLOOKUP(B2367,lookup!A:C,3,FALSE)</f>
        <v>Non Metropolitan Fire Authorities</v>
      </c>
      <c r="D2367" t="str">
        <f>VLOOKUP(B2367,lookup!A:D,4,FALSE)</f>
        <v>E31000009</v>
      </c>
      <c r="E2367" t="s">
        <v>170</v>
      </c>
      <c r="F2367" t="s">
        <v>150</v>
      </c>
      <c r="G2367" s="29">
        <v>44</v>
      </c>
      <c r="I2367" s="35">
        <v>44</v>
      </c>
      <c r="J2367" s="67">
        <f t="shared" si="25"/>
        <v>0</v>
      </c>
    </row>
    <row r="2368" spans="1:10" hidden="1" x14ac:dyDescent="0.35">
      <c r="A2368">
        <v>2016</v>
      </c>
      <c r="B2368" t="s">
        <v>24</v>
      </c>
      <c r="C2368" t="str">
        <f>VLOOKUP(B2368,lookup!A:C,3,FALSE)</f>
        <v>Non Metropolitan Fire Authorities</v>
      </c>
      <c r="D2368" t="str">
        <f>VLOOKUP(B2368,lookup!A:D,4,FALSE)</f>
        <v>E31000009</v>
      </c>
      <c r="E2368" t="s">
        <v>168</v>
      </c>
      <c r="F2368" t="s">
        <v>150</v>
      </c>
      <c r="G2368" s="29">
        <v>0</v>
      </c>
      <c r="I2368" s="35">
        <v>0</v>
      </c>
      <c r="J2368" s="67">
        <f t="shared" si="25"/>
        <v>0</v>
      </c>
    </row>
    <row r="2369" spans="1:10" hidden="1" x14ac:dyDescent="0.35">
      <c r="A2369">
        <v>2016</v>
      </c>
      <c r="B2369" t="s">
        <v>24</v>
      </c>
      <c r="C2369" t="str">
        <f>VLOOKUP(B2369,lookup!A:C,3,FALSE)</f>
        <v>Non Metropolitan Fire Authorities</v>
      </c>
      <c r="D2369" t="str">
        <f>VLOOKUP(B2369,lookup!A:D,4,FALSE)</f>
        <v>E31000009</v>
      </c>
      <c r="E2369" t="s">
        <v>167</v>
      </c>
      <c r="F2369" t="s">
        <v>150</v>
      </c>
      <c r="G2369" s="29">
        <v>32</v>
      </c>
      <c r="I2369" s="35">
        <v>32</v>
      </c>
      <c r="J2369" s="67">
        <f t="shared" si="25"/>
        <v>0</v>
      </c>
    </row>
    <row r="2370" spans="1:10" hidden="1" x14ac:dyDescent="0.35">
      <c r="A2370">
        <v>2016</v>
      </c>
      <c r="B2370" t="s">
        <v>27</v>
      </c>
      <c r="C2370" t="str">
        <f>VLOOKUP(B2370,lookup!A:C,3,FALSE)</f>
        <v>Non Metropolitan Fire Authorities</v>
      </c>
      <c r="D2370" t="str">
        <f>VLOOKUP(B2370,lookup!A:D,4,FALSE)</f>
        <v>E31000010</v>
      </c>
      <c r="E2370" t="s">
        <v>169</v>
      </c>
      <c r="F2370" t="s">
        <v>156</v>
      </c>
      <c r="G2370" s="29">
        <v>0</v>
      </c>
      <c r="I2370" s="35">
        <v>0</v>
      </c>
      <c r="J2370" s="67">
        <f t="shared" si="25"/>
        <v>0</v>
      </c>
    </row>
    <row r="2371" spans="1:10" hidden="1" x14ac:dyDescent="0.35">
      <c r="A2371">
        <v>2016</v>
      </c>
      <c r="B2371" t="s">
        <v>27</v>
      </c>
      <c r="C2371" t="str">
        <f>VLOOKUP(B2371,lookup!A:C,3,FALSE)</f>
        <v>Non Metropolitan Fire Authorities</v>
      </c>
      <c r="D2371" t="str">
        <f>VLOOKUP(B2371,lookup!A:D,4,FALSE)</f>
        <v>E31000010</v>
      </c>
      <c r="E2371" t="s">
        <v>170</v>
      </c>
      <c r="F2371" t="s">
        <v>156</v>
      </c>
      <c r="G2371" s="29">
        <v>123</v>
      </c>
      <c r="I2371" s="35">
        <v>123</v>
      </c>
      <c r="J2371" s="67">
        <f t="shared" si="25"/>
        <v>0</v>
      </c>
    </row>
    <row r="2372" spans="1:10" hidden="1" x14ac:dyDescent="0.35">
      <c r="A2372">
        <v>2016</v>
      </c>
      <c r="B2372" t="s">
        <v>27</v>
      </c>
      <c r="C2372" t="str">
        <f>VLOOKUP(B2372,lookup!A:C,3,FALSE)</f>
        <v>Non Metropolitan Fire Authorities</v>
      </c>
      <c r="D2372" t="str">
        <f>VLOOKUP(B2372,lookup!A:D,4,FALSE)</f>
        <v>E31000010</v>
      </c>
      <c r="E2372" t="s">
        <v>168</v>
      </c>
      <c r="F2372" t="s">
        <v>156</v>
      </c>
      <c r="G2372" s="29">
        <v>0</v>
      </c>
      <c r="I2372" s="35">
        <v>0</v>
      </c>
      <c r="J2372" s="67">
        <f t="shared" si="25"/>
        <v>0</v>
      </c>
    </row>
    <row r="2373" spans="1:10" hidden="1" x14ac:dyDescent="0.35">
      <c r="A2373">
        <v>2016</v>
      </c>
      <c r="B2373" t="s">
        <v>27</v>
      </c>
      <c r="C2373" t="str">
        <f>VLOOKUP(B2373,lookup!A:C,3,FALSE)</f>
        <v>Non Metropolitan Fire Authorities</v>
      </c>
      <c r="D2373" t="str">
        <f>VLOOKUP(B2373,lookup!A:D,4,FALSE)</f>
        <v>E31000010</v>
      </c>
      <c r="E2373" t="s">
        <v>167</v>
      </c>
      <c r="F2373" t="s">
        <v>156</v>
      </c>
      <c r="G2373" s="29">
        <v>233</v>
      </c>
      <c r="I2373" s="35">
        <v>233</v>
      </c>
      <c r="J2373" s="67">
        <f t="shared" si="25"/>
        <v>0</v>
      </c>
    </row>
    <row r="2374" spans="1:10" hidden="1" x14ac:dyDescent="0.35">
      <c r="A2374">
        <v>2016</v>
      </c>
      <c r="B2374" t="s">
        <v>27</v>
      </c>
      <c r="C2374" t="str">
        <f>VLOOKUP(B2374,lookup!A:C,3,FALSE)</f>
        <v>Non Metropolitan Fire Authorities</v>
      </c>
      <c r="D2374" t="str">
        <f>VLOOKUP(B2374,lookup!A:D,4,FALSE)</f>
        <v>E31000010</v>
      </c>
      <c r="E2374" t="s">
        <v>169</v>
      </c>
      <c r="F2374" t="s">
        <v>157</v>
      </c>
      <c r="G2374" s="29">
        <v>3</v>
      </c>
      <c r="I2374" s="35">
        <v>3</v>
      </c>
      <c r="J2374" s="67">
        <f t="shared" si="25"/>
        <v>0</v>
      </c>
    </row>
    <row r="2375" spans="1:10" hidden="1" x14ac:dyDescent="0.35">
      <c r="A2375">
        <v>2016</v>
      </c>
      <c r="B2375" t="s">
        <v>27</v>
      </c>
      <c r="C2375" t="str">
        <f>VLOOKUP(B2375,lookup!A:C,3,FALSE)</f>
        <v>Non Metropolitan Fire Authorities</v>
      </c>
      <c r="D2375" t="str">
        <f>VLOOKUP(B2375,lookup!A:D,4,FALSE)</f>
        <v>E31000010</v>
      </c>
      <c r="E2375" t="s">
        <v>170</v>
      </c>
      <c r="F2375" t="s">
        <v>157</v>
      </c>
      <c r="G2375" s="29">
        <v>162</v>
      </c>
      <c r="I2375" s="35">
        <v>162</v>
      </c>
      <c r="J2375" s="67">
        <f t="shared" si="25"/>
        <v>0</v>
      </c>
    </row>
    <row r="2376" spans="1:10" hidden="1" x14ac:dyDescent="0.35">
      <c r="A2376">
        <v>2016</v>
      </c>
      <c r="B2376" t="s">
        <v>27</v>
      </c>
      <c r="C2376" t="str">
        <f>VLOOKUP(B2376,lookup!A:C,3,FALSE)</f>
        <v>Non Metropolitan Fire Authorities</v>
      </c>
      <c r="D2376" t="str">
        <f>VLOOKUP(B2376,lookup!A:D,4,FALSE)</f>
        <v>E31000010</v>
      </c>
      <c r="E2376" t="s">
        <v>168</v>
      </c>
      <c r="F2376" t="s">
        <v>157</v>
      </c>
      <c r="G2376" s="29">
        <v>1</v>
      </c>
      <c r="I2376" s="35">
        <v>1</v>
      </c>
      <c r="J2376" s="67">
        <f t="shared" si="25"/>
        <v>0</v>
      </c>
    </row>
    <row r="2377" spans="1:10" hidden="1" x14ac:dyDescent="0.35">
      <c r="A2377">
        <v>2016</v>
      </c>
      <c r="B2377" t="s">
        <v>27</v>
      </c>
      <c r="C2377" t="str">
        <f>VLOOKUP(B2377,lookup!A:C,3,FALSE)</f>
        <v>Non Metropolitan Fire Authorities</v>
      </c>
      <c r="D2377" t="str">
        <f>VLOOKUP(B2377,lookup!A:D,4,FALSE)</f>
        <v>E31000010</v>
      </c>
      <c r="E2377" t="s">
        <v>167</v>
      </c>
      <c r="F2377" t="s">
        <v>157</v>
      </c>
      <c r="G2377" s="29">
        <v>170</v>
      </c>
      <c r="I2377" s="35">
        <v>170</v>
      </c>
      <c r="J2377" s="67">
        <f t="shared" si="25"/>
        <v>0</v>
      </c>
    </row>
    <row r="2378" spans="1:10" hidden="1" x14ac:dyDescent="0.35">
      <c r="A2378">
        <v>2016</v>
      </c>
      <c r="B2378" t="s">
        <v>27</v>
      </c>
      <c r="C2378" t="str">
        <f>VLOOKUP(B2378,lookup!A:C,3,FALSE)</f>
        <v>Non Metropolitan Fire Authorities</v>
      </c>
      <c r="D2378" t="str">
        <f>VLOOKUP(B2378,lookup!A:D,4,FALSE)</f>
        <v>E31000010</v>
      </c>
      <c r="E2378" t="s">
        <v>169</v>
      </c>
      <c r="F2378" t="s">
        <v>149</v>
      </c>
      <c r="G2378" s="29">
        <v>0</v>
      </c>
      <c r="I2378" s="35">
        <v>0</v>
      </c>
      <c r="J2378" s="67">
        <f t="shared" si="25"/>
        <v>0</v>
      </c>
    </row>
    <row r="2379" spans="1:10" hidden="1" x14ac:dyDescent="0.35">
      <c r="A2379">
        <v>2016</v>
      </c>
      <c r="B2379" t="s">
        <v>27</v>
      </c>
      <c r="C2379" t="str">
        <f>VLOOKUP(B2379,lookup!A:C,3,FALSE)</f>
        <v>Non Metropolitan Fire Authorities</v>
      </c>
      <c r="D2379" t="str">
        <f>VLOOKUP(B2379,lookup!A:D,4,FALSE)</f>
        <v>E31000010</v>
      </c>
      <c r="E2379" t="s">
        <v>170</v>
      </c>
      <c r="F2379" t="s">
        <v>149</v>
      </c>
      <c r="G2379" s="29">
        <v>15</v>
      </c>
      <c r="I2379" s="35">
        <v>15</v>
      </c>
      <c r="J2379" s="67">
        <f t="shared" si="25"/>
        <v>0</v>
      </c>
    </row>
    <row r="2380" spans="1:10" hidden="1" x14ac:dyDescent="0.35">
      <c r="A2380">
        <v>2016</v>
      </c>
      <c r="B2380" t="s">
        <v>27</v>
      </c>
      <c r="C2380" t="str">
        <f>VLOOKUP(B2380,lookup!A:C,3,FALSE)</f>
        <v>Non Metropolitan Fire Authorities</v>
      </c>
      <c r="D2380" t="str">
        <f>VLOOKUP(B2380,lookup!A:D,4,FALSE)</f>
        <v>E31000010</v>
      </c>
      <c r="E2380" t="s">
        <v>168</v>
      </c>
      <c r="F2380" t="s">
        <v>149</v>
      </c>
      <c r="G2380" s="29">
        <v>0</v>
      </c>
      <c r="I2380" s="35">
        <v>0</v>
      </c>
      <c r="J2380" s="67">
        <f t="shared" si="25"/>
        <v>0</v>
      </c>
    </row>
    <row r="2381" spans="1:10" hidden="1" x14ac:dyDescent="0.35">
      <c r="A2381">
        <v>2016</v>
      </c>
      <c r="B2381" t="s">
        <v>27</v>
      </c>
      <c r="C2381" t="str">
        <f>VLOOKUP(B2381,lookup!A:C,3,FALSE)</f>
        <v>Non Metropolitan Fire Authorities</v>
      </c>
      <c r="D2381" t="str">
        <f>VLOOKUP(B2381,lookup!A:D,4,FALSE)</f>
        <v>E31000010</v>
      </c>
      <c r="E2381" t="s">
        <v>167</v>
      </c>
      <c r="F2381" t="s">
        <v>149</v>
      </c>
      <c r="G2381" s="29">
        <v>10</v>
      </c>
      <c r="I2381" s="35">
        <v>10</v>
      </c>
      <c r="J2381" s="67">
        <f t="shared" si="25"/>
        <v>0</v>
      </c>
    </row>
    <row r="2382" spans="1:10" hidden="1" x14ac:dyDescent="0.35">
      <c r="A2382">
        <v>2016</v>
      </c>
      <c r="B2382" t="s">
        <v>27</v>
      </c>
      <c r="C2382" t="str">
        <f>VLOOKUP(B2382,lookup!A:C,3,FALSE)</f>
        <v>Non Metropolitan Fire Authorities</v>
      </c>
      <c r="D2382" t="str">
        <f>VLOOKUP(B2382,lookup!A:D,4,FALSE)</f>
        <v>E31000010</v>
      </c>
      <c r="E2382" t="s">
        <v>169</v>
      </c>
      <c r="F2382" t="s">
        <v>150</v>
      </c>
      <c r="G2382" s="29">
        <v>4</v>
      </c>
      <c r="I2382" s="35">
        <v>4</v>
      </c>
      <c r="J2382" s="67">
        <f t="shared" si="25"/>
        <v>0</v>
      </c>
    </row>
    <row r="2383" spans="1:10" hidden="1" x14ac:dyDescent="0.35">
      <c r="A2383">
        <v>2016</v>
      </c>
      <c r="B2383" t="s">
        <v>27</v>
      </c>
      <c r="C2383" t="str">
        <f>VLOOKUP(B2383,lookup!A:C,3,FALSE)</f>
        <v>Non Metropolitan Fire Authorities</v>
      </c>
      <c r="D2383" t="str">
        <f>VLOOKUP(B2383,lookup!A:D,4,FALSE)</f>
        <v>E31000010</v>
      </c>
      <c r="E2383" t="s">
        <v>170</v>
      </c>
      <c r="F2383" t="s">
        <v>150</v>
      </c>
      <c r="G2383" s="29">
        <v>80</v>
      </c>
      <c r="I2383" s="35">
        <v>80</v>
      </c>
      <c r="J2383" s="67">
        <f t="shared" si="25"/>
        <v>0</v>
      </c>
    </row>
    <row r="2384" spans="1:10" hidden="1" x14ac:dyDescent="0.35">
      <c r="A2384">
        <v>2016</v>
      </c>
      <c r="B2384" t="s">
        <v>27</v>
      </c>
      <c r="C2384" t="str">
        <f>VLOOKUP(B2384,lookup!A:C,3,FALSE)</f>
        <v>Non Metropolitan Fire Authorities</v>
      </c>
      <c r="D2384" t="str">
        <f>VLOOKUP(B2384,lookup!A:D,4,FALSE)</f>
        <v>E31000010</v>
      </c>
      <c r="E2384" t="s">
        <v>168</v>
      </c>
      <c r="F2384" t="s">
        <v>150</v>
      </c>
      <c r="G2384" s="29">
        <v>1</v>
      </c>
      <c r="I2384" s="35">
        <v>1</v>
      </c>
      <c r="J2384" s="67">
        <f t="shared" si="25"/>
        <v>0</v>
      </c>
    </row>
    <row r="2385" spans="1:10" hidden="1" x14ac:dyDescent="0.35">
      <c r="A2385">
        <v>2016</v>
      </c>
      <c r="B2385" t="s">
        <v>27</v>
      </c>
      <c r="C2385" t="str">
        <f>VLOOKUP(B2385,lookup!A:C,3,FALSE)</f>
        <v>Non Metropolitan Fire Authorities</v>
      </c>
      <c r="D2385" t="str">
        <f>VLOOKUP(B2385,lookup!A:D,4,FALSE)</f>
        <v>E31000010</v>
      </c>
      <c r="E2385" t="s">
        <v>167</v>
      </c>
      <c r="F2385" t="s">
        <v>150</v>
      </c>
      <c r="G2385" s="29">
        <v>69</v>
      </c>
      <c r="I2385" s="35">
        <v>69</v>
      </c>
      <c r="J2385" s="67">
        <f t="shared" si="25"/>
        <v>0</v>
      </c>
    </row>
    <row r="2386" spans="1:10" hidden="1" x14ac:dyDescent="0.35">
      <c r="A2386">
        <v>2016</v>
      </c>
      <c r="B2386" t="s">
        <v>30</v>
      </c>
      <c r="C2386" t="str">
        <f>VLOOKUP(B2386,lookup!A:C,3,FALSE)</f>
        <v>Non Metropolitan Fire Authorities</v>
      </c>
      <c r="D2386" t="str">
        <f>VLOOKUP(B2386,lookup!A:D,4,FALSE)</f>
        <v>E31000011</v>
      </c>
      <c r="E2386" t="s">
        <v>169</v>
      </c>
      <c r="F2386" t="s">
        <v>156</v>
      </c>
      <c r="G2386" s="29">
        <v>1</v>
      </c>
      <c r="I2386" s="35">
        <v>1</v>
      </c>
      <c r="J2386" s="67">
        <f t="shared" si="25"/>
        <v>0</v>
      </c>
    </row>
    <row r="2387" spans="1:10" hidden="1" x14ac:dyDescent="0.35">
      <c r="A2387">
        <v>2016</v>
      </c>
      <c r="B2387" t="s">
        <v>30</v>
      </c>
      <c r="C2387" t="str">
        <f>VLOOKUP(B2387,lookup!A:C,3,FALSE)</f>
        <v>Non Metropolitan Fire Authorities</v>
      </c>
      <c r="D2387" t="str">
        <f>VLOOKUP(B2387,lookup!A:D,4,FALSE)</f>
        <v>E31000011</v>
      </c>
      <c r="E2387" t="s">
        <v>170</v>
      </c>
      <c r="F2387" t="s">
        <v>156</v>
      </c>
      <c r="G2387" s="29">
        <v>410</v>
      </c>
      <c r="I2387" s="35">
        <v>410</v>
      </c>
      <c r="J2387" s="67">
        <f t="shared" si="25"/>
        <v>0</v>
      </c>
    </row>
    <row r="2388" spans="1:10" hidden="1" x14ac:dyDescent="0.35">
      <c r="A2388">
        <v>2016</v>
      </c>
      <c r="B2388" t="s">
        <v>30</v>
      </c>
      <c r="C2388" t="str">
        <f>VLOOKUP(B2388,lookup!A:C,3,FALSE)</f>
        <v>Non Metropolitan Fire Authorities</v>
      </c>
      <c r="D2388" t="str">
        <f>VLOOKUP(B2388,lookup!A:D,4,FALSE)</f>
        <v>E31000011</v>
      </c>
      <c r="E2388" t="s">
        <v>168</v>
      </c>
      <c r="F2388" t="s">
        <v>156</v>
      </c>
      <c r="G2388" s="29">
        <v>1</v>
      </c>
      <c r="I2388" s="35">
        <v>1</v>
      </c>
      <c r="J2388" s="67">
        <f t="shared" si="25"/>
        <v>0</v>
      </c>
    </row>
    <row r="2389" spans="1:10" hidden="1" x14ac:dyDescent="0.35">
      <c r="A2389">
        <v>2016</v>
      </c>
      <c r="B2389" t="s">
        <v>30</v>
      </c>
      <c r="C2389" t="str">
        <f>VLOOKUP(B2389,lookup!A:C,3,FALSE)</f>
        <v>Non Metropolitan Fire Authorities</v>
      </c>
      <c r="D2389" t="str">
        <f>VLOOKUP(B2389,lookup!A:D,4,FALSE)</f>
        <v>E31000011</v>
      </c>
      <c r="E2389" t="s">
        <v>167</v>
      </c>
      <c r="F2389" t="s">
        <v>156</v>
      </c>
      <c r="G2389" s="29">
        <v>171</v>
      </c>
      <c r="I2389" s="35">
        <v>171</v>
      </c>
      <c r="J2389" s="67">
        <f t="shared" si="25"/>
        <v>0</v>
      </c>
    </row>
    <row r="2390" spans="1:10" hidden="1" x14ac:dyDescent="0.35">
      <c r="A2390">
        <v>2016</v>
      </c>
      <c r="B2390" t="s">
        <v>30</v>
      </c>
      <c r="C2390" t="str">
        <f>VLOOKUP(B2390,lookup!A:C,3,FALSE)</f>
        <v>Non Metropolitan Fire Authorities</v>
      </c>
      <c r="D2390" t="str">
        <f>VLOOKUP(B2390,lookup!A:D,4,FALSE)</f>
        <v>E31000011</v>
      </c>
      <c r="E2390" t="s">
        <v>169</v>
      </c>
      <c r="F2390" t="s">
        <v>157</v>
      </c>
      <c r="G2390" s="29">
        <v>7</v>
      </c>
      <c r="I2390" s="35">
        <v>7</v>
      </c>
      <c r="J2390" s="67">
        <f t="shared" si="25"/>
        <v>0</v>
      </c>
    </row>
    <row r="2391" spans="1:10" hidden="1" x14ac:dyDescent="0.35">
      <c r="A2391">
        <v>2016</v>
      </c>
      <c r="B2391" t="s">
        <v>30</v>
      </c>
      <c r="C2391" t="str">
        <f>VLOOKUP(B2391,lookup!A:C,3,FALSE)</f>
        <v>Non Metropolitan Fire Authorities</v>
      </c>
      <c r="D2391" t="str">
        <f>VLOOKUP(B2391,lookup!A:D,4,FALSE)</f>
        <v>E31000011</v>
      </c>
      <c r="E2391" t="s">
        <v>170</v>
      </c>
      <c r="F2391" t="s">
        <v>157</v>
      </c>
      <c r="G2391" s="29">
        <v>864</v>
      </c>
      <c r="I2391" s="35">
        <v>864</v>
      </c>
      <c r="J2391" s="67">
        <f t="shared" si="25"/>
        <v>0</v>
      </c>
    </row>
    <row r="2392" spans="1:10" hidden="1" x14ac:dyDescent="0.35">
      <c r="A2392">
        <v>2016</v>
      </c>
      <c r="B2392" t="s">
        <v>30</v>
      </c>
      <c r="C2392" t="str">
        <f>VLOOKUP(B2392,lookup!A:C,3,FALSE)</f>
        <v>Non Metropolitan Fire Authorities</v>
      </c>
      <c r="D2392" t="str">
        <f>VLOOKUP(B2392,lookup!A:D,4,FALSE)</f>
        <v>E31000011</v>
      </c>
      <c r="E2392" t="s">
        <v>168</v>
      </c>
      <c r="F2392" t="s">
        <v>157</v>
      </c>
      <c r="G2392" s="29">
        <v>2</v>
      </c>
      <c r="I2392" s="35">
        <v>2</v>
      </c>
      <c r="J2392" s="67">
        <f t="shared" si="25"/>
        <v>0</v>
      </c>
    </row>
    <row r="2393" spans="1:10" hidden="1" x14ac:dyDescent="0.35">
      <c r="A2393">
        <v>2016</v>
      </c>
      <c r="B2393" t="s">
        <v>30</v>
      </c>
      <c r="C2393" t="str">
        <f>VLOOKUP(B2393,lookup!A:C,3,FALSE)</f>
        <v>Non Metropolitan Fire Authorities</v>
      </c>
      <c r="D2393" t="str">
        <f>VLOOKUP(B2393,lookup!A:D,4,FALSE)</f>
        <v>E31000011</v>
      </c>
      <c r="E2393" t="s">
        <v>167</v>
      </c>
      <c r="F2393" t="s">
        <v>157</v>
      </c>
      <c r="G2393" s="29">
        <v>271</v>
      </c>
      <c r="I2393" s="35">
        <v>271</v>
      </c>
      <c r="J2393" s="67">
        <f t="shared" si="25"/>
        <v>0</v>
      </c>
    </row>
    <row r="2394" spans="1:10" hidden="1" x14ac:dyDescent="0.35">
      <c r="A2394">
        <v>2016</v>
      </c>
      <c r="B2394" t="s">
        <v>30</v>
      </c>
      <c r="C2394" t="str">
        <f>VLOOKUP(B2394,lookup!A:C,3,FALSE)</f>
        <v>Non Metropolitan Fire Authorities</v>
      </c>
      <c r="D2394" t="str">
        <f>VLOOKUP(B2394,lookup!A:D,4,FALSE)</f>
        <v>E31000011</v>
      </c>
      <c r="E2394" t="s">
        <v>169</v>
      </c>
      <c r="F2394" t="s">
        <v>149</v>
      </c>
      <c r="G2394" s="29">
        <v>1</v>
      </c>
      <c r="I2394" s="35">
        <v>1</v>
      </c>
      <c r="J2394" s="67">
        <f t="shared" si="25"/>
        <v>0</v>
      </c>
    </row>
    <row r="2395" spans="1:10" hidden="1" x14ac:dyDescent="0.35">
      <c r="A2395">
        <v>2016</v>
      </c>
      <c r="B2395" t="s">
        <v>30</v>
      </c>
      <c r="C2395" t="str">
        <f>VLOOKUP(B2395,lookup!A:C,3,FALSE)</f>
        <v>Non Metropolitan Fire Authorities</v>
      </c>
      <c r="D2395" t="str">
        <f>VLOOKUP(B2395,lookup!A:D,4,FALSE)</f>
        <v>E31000011</v>
      </c>
      <c r="E2395" t="s">
        <v>170</v>
      </c>
      <c r="F2395" t="s">
        <v>149</v>
      </c>
      <c r="G2395" s="29">
        <v>32</v>
      </c>
      <c r="I2395" s="35">
        <v>32</v>
      </c>
      <c r="J2395" s="67">
        <f t="shared" si="25"/>
        <v>0</v>
      </c>
    </row>
    <row r="2396" spans="1:10" hidden="1" x14ac:dyDescent="0.35">
      <c r="A2396">
        <v>2016</v>
      </c>
      <c r="B2396" t="s">
        <v>30</v>
      </c>
      <c r="C2396" t="str">
        <f>VLOOKUP(B2396,lookup!A:C,3,FALSE)</f>
        <v>Non Metropolitan Fire Authorities</v>
      </c>
      <c r="D2396" t="str">
        <f>VLOOKUP(B2396,lookup!A:D,4,FALSE)</f>
        <v>E31000011</v>
      </c>
      <c r="E2396" t="s">
        <v>168</v>
      </c>
      <c r="F2396" t="s">
        <v>149</v>
      </c>
      <c r="G2396" s="29">
        <v>0</v>
      </c>
      <c r="I2396" s="35">
        <v>0</v>
      </c>
      <c r="J2396" s="67">
        <f t="shared" si="25"/>
        <v>0</v>
      </c>
    </row>
    <row r="2397" spans="1:10" hidden="1" x14ac:dyDescent="0.35">
      <c r="A2397">
        <v>2016</v>
      </c>
      <c r="B2397" t="s">
        <v>30</v>
      </c>
      <c r="C2397" t="str">
        <f>VLOOKUP(B2397,lookup!A:C,3,FALSE)</f>
        <v>Non Metropolitan Fire Authorities</v>
      </c>
      <c r="D2397" t="str">
        <f>VLOOKUP(B2397,lookup!A:D,4,FALSE)</f>
        <v>E31000011</v>
      </c>
      <c r="E2397" t="s">
        <v>167</v>
      </c>
      <c r="F2397" t="s">
        <v>149</v>
      </c>
      <c r="G2397" s="29">
        <v>8</v>
      </c>
      <c r="I2397" s="35">
        <v>8</v>
      </c>
      <c r="J2397" s="67">
        <f t="shared" si="25"/>
        <v>0</v>
      </c>
    </row>
    <row r="2398" spans="1:10" hidden="1" x14ac:dyDescent="0.35">
      <c r="A2398">
        <v>2016</v>
      </c>
      <c r="B2398" t="s">
        <v>30</v>
      </c>
      <c r="C2398" t="str">
        <f>VLOOKUP(B2398,lookup!A:C,3,FALSE)</f>
        <v>Non Metropolitan Fire Authorities</v>
      </c>
      <c r="D2398" t="str">
        <f>VLOOKUP(B2398,lookup!A:D,4,FALSE)</f>
        <v>E31000011</v>
      </c>
      <c r="E2398" t="s">
        <v>169</v>
      </c>
      <c r="F2398" t="s">
        <v>150</v>
      </c>
      <c r="G2398" s="29">
        <v>2</v>
      </c>
      <c r="I2398" s="35">
        <v>2</v>
      </c>
      <c r="J2398" s="67">
        <f t="shared" si="25"/>
        <v>0</v>
      </c>
    </row>
    <row r="2399" spans="1:10" hidden="1" x14ac:dyDescent="0.35">
      <c r="A2399">
        <v>2016</v>
      </c>
      <c r="B2399" t="s">
        <v>30</v>
      </c>
      <c r="C2399" t="str">
        <f>VLOOKUP(B2399,lookup!A:C,3,FALSE)</f>
        <v>Non Metropolitan Fire Authorities</v>
      </c>
      <c r="D2399" t="str">
        <f>VLOOKUP(B2399,lookup!A:D,4,FALSE)</f>
        <v>E31000011</v>
      </c>
      <c r="E2399" t="s">
        <v>170</v>
      </c>
      <c r="F2399" t="s">
        <v>150</v>
      </c>
      <c r="G2399" s="29">
        <v>177</v>
      </c>
      <c r="I2399" s="35">
        <v>177</v>
      </c>
      <c r="J2399" s="67">
        <f t="shared" si="25"/>
        <v>0</v>
      </c>
    </row>
    <row r="2400" spans="1:10" hidden="1" x14ac:dyDescent="0.35">
      <c r="A2400">
        <v>2016</v>
      </c>
      <c r="B2400" t="s">
        <v>30</v>
      </c>
      <c r="C2400" t="str">
        <f>VLOOKUP(B2400,lookup!A:C,3,FALSE)</f>
        <v>Non Metropolitan Fire Authorities</v>
      </c>
      <c r="D2400" t="str">
        <f>VLOOKUP(B2400,lookup!A:D,4,FALSE)</f>
        <v>E31000011</v>
      </c>
      <c r="E2400" t="s">
        <v>168</v>
      </c>
      <c r="F2400" t="s">
        <v>150</v>
      </c>
      <c r="G2400" s="29">
        <v>0</v>
      </c>
      <c r="I2400" s="35">
        <v>0</v>
      </c>
      <c r="J2400" s="67">
        <f t="shared" si="25"/>
        <v>0</v>
      </c>
    </row>
    <row r="2401" spans="1:10" hidden="1" x14ac:dyDescent="0.35">
      <c r="A2401">
        <v>2016</v>
      </c>
      <c r="B2401" t="s">
        <v>30</v>
      </c>
      <c r="C2401" t="str">
        <f>VLOOKUP(B2401,lookup!A:C,3,FALSE)</f>
        <v>Non Metropolitan Fire Authorities</v>
      </c>
      <c r="D2401" t="str">
        <f>VLOOKUP(B2401,lookup!A:D,4,FALSE)</f>
        <v>E31000011</v>
      </c>
      <c r="E2401" t="s">
        <v>167</v>
      </c>
      <c r="F2401" t="s">
        <v>150</v>
      </c>
      <c r="G2401" s="29">
        <v>75</v>
      </c>
      <c r="I2401" s="35">
        <v>75</v>
      </c>
      <c r="J2401" s="67">
        <f t="shared" si="25"/>
        <v>0</v>
      </c>
    </row>
    <row r="2402" spans="1:10" hidden="1" x14ac:dyDescent="0.35">
      <c r="A2402">
        <v>2016</v>
      </c>
      <c r="B2402" t="s">
        <v>182</v>
      </c>
      <c r="C2402" t="str">
        <f>VLOOKUP(B2402,lookup!A:C,3,FALSE)</f>
        <v>Non Metropolitan Fire Authorities</v>
      </c>
      <c r="D2402" t="str">
        <f>VLOOKUP(B2402,lookup!A:D,4,FALSE)</f>
        <v>E31000047</v>
      </c>
      <c r="E2402" t="s">
        <v>169</v>
      </c>
      <c r="F2402" t="s">
        <v>156</v>
      </c>
      <c r="G2402" s="29">
        <v>1</v>
      </c>
      <c r="I2402" s="35">
        <v>1</v>
      </c>
      <c r="J2402" s="67">
        <f t="shared" si="25"/>
        <v>0</v>
      </c>
    </row>
    <row r="2403" spans="1:10" hidden="1" x14ac:dyDescent="0.35">
      <c r="A2403">
        <v>2016</v>
      </c>
      <c r="B2403" t="s">
        <v>182</v>
      </c>
      <c r="C2403" t="str">
        <f>VLOOKUP(B2403,lookup!A:C,3,FALSE)</f>
        <v>Non Metropolitan Fire Authorities</v>
      </c>
      <c r="D2403" t="str">
        <f>VLOOKUP(B2403,lookup!A:D,4,FALSE)</f>
        <v>E31000047</v>
      </c>
      <c r="E2403" t="s">
        <v>170</v>
      </c>
      <c r="F2403" t="s">
        <v>156</v>
      </c>
      <c r="G2403" s="29">
        <v>74</v>
      </c>
      <c r="I2403" s="35">
        <v>74</v>
      </c>
      <c r="J2403" s="67">
        <f t="shared" ref="J2403:J2466" si="26">I2403-G2403</f>
        <v>0</v>
      </c>
    </row>
    <row r="2404" spans="1:10" hidden="1" x14ac:dyDescent="0.35">
      <c r="A2404">
        <v>2016</v>
      </c>
      <c r="B2404" t="s">
        <v>182</v>
      </c>
      <c r="C2404" t="str">
        <f>VLOOKUP(B2404,lookup!A:C,3,FALSE)</f>
        <v>Non Metropolitan Fire Authorities</v>
      </c>
      <c r="D2404" t="str">
        <f>VLOOKUP(B2404,lookup!A:D,4,FALSE)</f>
        <v>E31000047</v>
      </c>
      <c r="E2404" t="s">
        <v>168</v>
      </c>
      <c r="F2404" t="s">
        <v>156</v>
      </c>
      <c r="G2404" s="29">
        <v>1</v>
      </c>
      <c r="I2404" s="35">
        <v>1</v>
      </c>
      <c r="J2404" s="67">
        <f t="shared" si="26"/>
        <v>0</v>
      </c>
    </row>
    <row r="2405" spans="1:10" hidden="1" x14ac:dyDescent="0.35">
      <c r="A2405">
        <v>2016</v>
      </c>
      <c r="B2405" t="s">
        <v>182</v>
      </c>
      <c r="C2405" t="str">
        <f>VLOOKUP(B2405,lookup!A:C,3,FALSE)</f>
        <v>Non Metropolitan Fire Authorities</v>
      </c>
      <c r="D2405" t="str">
        <f>VLOOKUP(B2405,lookup!A:D,4,FALSE)</f>
        <v>E31000047</v>
      </c>
      <c r="E2405" t="s">
        <v>167</v>
      </c>
      <c r="F2405" t="s">
        <v>156</v>
      </c>
      <c r="G2405" s="29">
        <v>166</v>
      </c>
      <c r="I2405" s="35">
        <v>166</v>
      </c>
      <c r="J2405" s="67">
        <f t="shared" si="26"/>
        <v>0</v>
      </c>
    </row>
    <row r="2406" spans="1:10" hidden="1" x14ac:dyDescent="0.35">
      <c r="A2406">
        <v>2016</v>
      </c>
      <c r="B2406" t="s">
        <v>182</v>
      </c>
      <c r="C2406" t="str">
        <f>VLOOKUP(B2406,lookup!A:C,3,FALSE)</f>
        <v>Non Metropolitan Fire Authorities</v>
      </c>
      <c r="D2406" t="str">
        <f>VLOOKUP(B2406,lookup!A:D,4,FALSE)</f>
        <v>E31000047</v>
      </c>
      <c r="E2406" t="s">
        <v>169</v>
      </c>
      <c r="F2406" t="s">
        <v>157</v>
      </c>
      <c r="G2406" s="29">
        <v>1</v>
      </c>
      <c r="I2406" s="35">
        <v>1</v>
      </c>
      <c r="J2406" s="67">
        <f t="shared" si="26"/>
        <v>0</v>
      </c>
    </row>
    <row r="2407" spans="1:10" hidden="1" x14ac:dyDescent="0.35">
      <c r="A2407">
        <v>2016</v>
      </c>
      <c r="B2407" t="s">
        <v>182</v>
      </c>
      <c r="C2407" t="str">
        <f>VLOOKUP(B2407,lookup!A:C,3,FALSE)</f>
        <v>Non Metropolitan Fire Authorities</v>
      </c>
      <c r="D2407" t="str">
        <f>VLOOKUP(B2407,lookup!A:D,4,FALSE)</f>
        <v>E31000047</v>
      </c>
      <c r="E2407" t="s">
        <v>170</v>
      </c>
      <c r="F2407" t="s">
        <v>157</v>
      </c>
      <c r="G2407" s="29">
        <v>140</v>
      </c>
      <c r="I2407" s="35">
        <v>140</v>
      </c>
      <c r="J2407" s="67">
        <f t="shared" si="26"/>
        <v>0</v>
      </c>
    </row>
    <row r="2408" spans="1:10" hidden="1" x14ac:dyDescent="0.35">
      <c r="A2408">
        <v>2016</v>
      </c>
      <c r="B2408" t="s">
        <v>182</v>
      </c>
      <c r="C2408" t="str">
        <f>VLOOKUP(B2408,lookup!A:C,3,FALSE)</f>
        <v>Non Metropolitan Fire Authorities</v>
      </c>
      <c r="D2408" t="str">
        <f>VLOOKUP(B2408,lookup!A:D,4,FALSE)</f>
        <v>E31000047</v>
      </c>
      <c r="E2408" t="s">
        <v>168</v>
      </c>
      <c r="F2408" t="s">
        <v>157</v>
      </c>
      <c r="G2408" s="29">
        <v>1</v>
      </c>
      <c r="I2408" s="35">
        <v>1</v>
      </c>
      <c r="J2408" s="67">
        <f t="shared" si="26"/>
        <v>0</v>
      </c>
    </row>
    <row r="2409" spans="1:10" hidden="1" x14ac:dyDescent="0.35">
      <c r="A2409">
        <v>2016</v>
      </c>
      <c r="B2409" t="s">
        <v>182</v>
      </c>
      <c r="C2409" t="str">
        <f>VLOOKUP(B2409,lookup!A:C,3,FALSE)</f>
        <v>Non Metropolitan Fire Authorities</v>
      </c>
      <c r="D2409" t="str">
        <f>VLOOKUP(B2409,lookup!A:D,4,FALSE)</f>
        <v>E31000047</v>
      </c>
      <c r="E2409" t="s">
        <v>167</v>
      </c>
      <c r="F2409" t="s">
        <v>157</v>
      </c>
      <c r="G2409" s="29">
        <v>189</v>
      </c>
      <c r="I2409" s="35">
        <v>189</v>
      </c>
      <c r="J2409" s="67">
        <f t="shared" si="26"/>
        <v>0</v>
      </c>
    </row>
    <row r="2410" spans="1:10" hidden="1" x14ac:dyDescent="0.35">
      <c r="A2410">
        <v>2016</v>
      </c>
      <c r="B2410" t="s">
        <v>182</v>
      </c>
      <c r="C2410" t="str">
        <f>VLOOKUP(B2410,lookup!A:C,3,FALSE)</f>
        <v>Non Metropolitan Fire Authorities</v>
      </c>
      <c r="D2410" t="str">
        <f>VLOOKUP(B2410,lookup!A:D,4,FALSE)</f>
        <v>E31000047</v>
      </c>
      <c r="E2410" t="s">
        <v>169</v>
      </c>
      <c r="F2410" t="s">
        <v>149</v>
      </c>
      <c r="G2410" s="29">
        <v>0</v>
      </c>
      <c r="I2410" s="35">
        <v>0</v>
      </c>
      <c r="J2410" s="67">
        <f t="shared" si="26"/>
        <v>0</v>
      </c>
    </row>
    <row r="2411" spans="1:10" hidden="1" x14ac:dyDescent="0.35">
      <c r="A2411">
        <v>2016</v>
      </c>
      <c r="B2411" t="s">
        <v>182</v>
      </c>
      <c r="C2411" t="str">
        <f>VLOOKUP(B2411,lookup!A:C,3,FALSE)</f>
        <v>Non Metropolitan Fire Authorities</v>
      </c>
      <c r="D2411" t="str">
        <f>VLOOKUP(B2411,lookup!A:D,4,FALSE)</f>
        <v>E31000047</v>
      </c>
      <c r="E2411" t="s">
        <v>170</v>
      </c>
      <c r="F2411" t="s">
        <v>149</v>
      </c>
      <c r="G2411" s="29">
        <v>1</v>
      </c>
      <c r="I2411" s="35">
        <v>1</v>
      </c>
      <c r="J2411" s="67">
        <f t="shared" si="26"/>
        <v>0</v>
      </c>
    </row>
    <row r="2412" spans="1:10" hidden="1" x14ac:dyDescent="0.35">
      <c r="A2412">
        <v>2016</v>
      </c>
      <c r="B2412" t="s">
        <v>182</v>
      </c>
      <c r="C2412" t="str">
        <f>VLOOKUP(B2412,lookup!A:C,3,FALSE)</f>
        <v>Non Metropolitan Fire Authorities</v>
      </c>
      <c r="D2412" t="str">
        <f>VLOOKUP(B2412,lookup!A:D,4,FALSE)</f>
        <v>E31000047</v>
      </c>
      <c r="E2412" t="s">
        <v>168</v>
      </c>
      <c r="F2412" t="s">
        <v>149</v>
      </c>
      <c r="G2412" s="29">
        <v>0</v>
      </c>
      <c r="I2412" s="35">
        <v>0</v>
      </c>
      <c r="J2412" s="67">
        <f t="shared" si="26"/>
        <v>0</v>
      </c>
    </row>
    <row r="2413" spans="1:10" hidden="1" x14ac:dyDescent="0.35">
      <c r="A2413">
        <v>2016</v>
      </c>
      <c r="B2413" t="s">
        <v>182</v>
      </c>
      <c r="C2413" t="str">
        <f>VLOOKUP(B2413,lookup!A:C,3,FALSE)</f>
        <v>Non Metropolitan Fire Authorities</v>
      </c>
      <c r="D2413" t="str">
        <f>VLOOKUP(B2413,lookup!A:D,4,FALSE)</f>
        <v>E31000047</v>
      </c>
      <c r="E2413" t="s">
        <v>167</v>
      </c>
      <c r="F2413" t="s">
        <v>149</v>
      </c>
      <c r="G2413" s="29">
        <v>0</v>
      </c>
      <c r="I2413" s="35">
        <v>0</v>
      </c>
      <c r="J2413" s="67">
        <f t="shared" si="26"/>
        <v>0</v>
      </c>
    </row>
    <row r="2414" spans="1:10" hidden="1" x14ac:dyDescent="0.35">
      <c r="A2414">
        <v>2016</v>
      </c>
      <c r="B2414" t="s">
        <v>182</v>
      </c>
      <c r="C2414" t="str">
        <f>VLOOKUP(B2414,lookup!A:C,3,FALSE)</f>
        <v>Non Metropolitan Fire Authorities</v>
      </c>
      <c r="D2414" t="str">
        <f>VLOOKUP(B2414,lookup!A:D,4,FALSE)</f>
        <v>E31000047</v>
      </c>
      <c r="E2414" t="s">
        <v>169</v>
      </c>
      <c r="F2414" t="s">
        <v>150</v>
      </c>
      <c r="G2414" s="29">
        <v>0</v>
      </c>
      <c r="I2414" s="35">
        <v>0</v>
      </c>
      <c r="J2414" s="67">
        <f t="shared" si="26"/>
        <v>0</v>
      </c>
    </row>
    <row r="2415" spans="1:10" hidden="1" x14ac:dyDescent="0.35">
      <c r="A2415">
        <v>2016</v>
      </c>
      <c r="B2415" t="s">
        <v>182</v>
      </c>
      <c r="C2415" t="str">
        <f>VLOOKUP(B2415,lookup!A:C,3,FALSE)</f>
        <v>Non Metropolitan Fire Authorities</v>
      </c>
      <c r="D2415" t="str">
        <f>VLOOKUP(B2415,lookup!A:D,4,FALSE)</f>
        <v>E31000047</v>
      </c>
      <c r="E2415" t="s">
        <v>170</v>
      </c>
      <c r="F2415" t="s">
        <v>150</v>
      </c>
      <c r="G2415" s="29">
        <v>74</v>
      </c>
      <c r="I2415" s="35">
        <v>74</v>
      </c>
      <c r="J2415" s="67">
        <f t="shared" si="26"/>
        <v>0</v>
      </c>
    </row>
    <row r="2416" spans="1:10" hidden="1" x14ac:dyDescent="0.35">
      <c r="A2416">
        <v>2016</v>
      </c>
      <c r="B2416" t="s">
        <v>182</v>
      </c>
      <c r="C2416" t="str">
        <f>VLOOKUP(B2416,lookup!A:C,3,FALSE)</f>
        <v>Non Metropolitan Fire Authorities</v>
      </c>
      <c r="D2416" t="str">
        <f>VLOOKUP(B2416,lookup!A:D,4,FALSE)</f>
        <v>E31000047</v>
      </c>
      <c r="E2416" t="s">
        <v>168</v>
      </c>
      <c r="F2416" t="s">
        <v>150</v>
      </c>
      <c r="G2416" s="29">
        <v>0</v>
      </c>
      <c r="I2416" s="35">
        <v>0</v>
      </c>
      <c r="J2416" s="67">
        <f t="shared" si="26"/>
        <v>0</v>
      </c>
    </row>
    <row r="2417" spans="1:10" hidden="1" x14ac:dyDescent="0.35">
      <c r="A2417">
        <v>2016</v>
      </c>
      <c r="B2417" t="s">
        <v>182</v>
      </c>
      <c r="C2417" t="str">
        <f>VLOOKUP(B2417,lookup!A:C,3,FALSE)</f>
        <v>Non Metropolitan Fire Authorities</v>
      </c>
      <c r="D2417" t="str">
        <f>VLOOKUP(B2417,lookup!A:D,4,FALSE)</f>
        <v>E31000047</v>
      </c>
      <c r="E2417" t="s">
        <v>167</v>
      </c>
      <c r="F2417" t="s">
        <v>150</v>
      </c>
      <c r="G2417" s="29">
        <v>66</v>
      </c>
      <c r="I2417" s="35">
        <v>66</v>
      </c>
      <c r="J2417" s="67">
        <f t="shared" si="26"/>
        <v>0</v>
      </c>
    </row>
    <row r="2418" spans="1:10" hidden="1" x14ac:dyDescent="0.35">
      <c r="A2418">
        <v>2016</v>
      </c>
      <c r="B2418" t="s">
        <v>36</v>
      </c>
      <c r="C2418" t="str">
        <f>VLOOKUP(B2418,lookup!A:C,3,FALSE)</f>
        <v>Non Metropolitan Fire Authorities</v>
      </c>
      <c r="D2418" t="str">
        <f>VLOOKUP(B2418,lookup!A:D,4,FALSE)</f>
        <v>E31000013</v>
      </c>
      <c r="E2418" t="s">
        <v>169</v>
      </c>
      <c r="F2418" t="s">
        <v>156</v>
      </c>
      <c r="G2418" s="29">
        <v>0</v>
      </c>
      <c r="I2418" s="35">
        <v>0</v>
      </c>
      <c r="J2418" s="67">
        <f t="shared" si="26"/>
        <v>0</v>
      </c>
    </row>
    <row r="2419" spans="1:10" hidden="1" x14ac:dyDescent="0.35">
      <c r="A2419">
        <v>2016</v>
      </c>
      <c r="B2419" t="s">
        <v>36</v>
      </c>
      <c r="C2419" t="str">
        <f>VLOOKUP(B2419,lookup!A:C,3,FALSE)</f>
        <v>Non Metropolitan Fire Authorities</v>
      </c>
      <c r="D2419" t="str">
        <f>VLOOKUP(B2419,lookup!A:D,4,FALSE)</f>
        <v>E31000013</v>
      </c>
      <c r="E2419" t="s">
        <v>170</v>
      </c>
      <c r="F2419" t="s">
        <v>156</v>
      </c>
      <c r="G2419" s="29">
        <v>62</v>
      </c>
      <c r="I2419" s="35">
        <v>62</v>
      </c>
      <c r="J2419" s="67">
        <f t="shared" si="26"/>
        <v>0</v>
      </c>
    </row>
    <row r="2420" spans="1:10" hidden="1" x14ac:dyDescent="0.35">
      <c r="A2420">
        <v>2016</v>
      </c>
      <c r="B2420" t="s">
        <v>36</v>
      </c>
      <c r="C2420" t="str">
        <f>VLOOKUP(B2420,lookup!A:C,3,FALSE)</f>
        <v>Non Metropolitan Fire Authorities</v>
      </c>
      <c r="D2420" t="str">
        <f>VLOOKUP(B2420,lookup!A:D,4,FALSE)</f>
        <v>E31000013</v>
      </c>
      <c r="E2420" t="s">
        <v>168</v>
      </c>
      <c r="F2420" t="s">
        <v>156</v>
      </c>
      <c r="G2420" s="29">
        <v>0</v>
      </c>
      <c r="I2420" s="35">
        <v>0</v>
      </c>
      <c r="J2420" s="67">
        <f t="shared" si="26"/>
        <v>0</v>
      </c>
    </row>
    <row r="2421" spans="1:10" hidden="1" x14ac:dyDescent="0.35">
      <c r="A2421">
        <v>2016</v>
      </c>
      <c r="B2421" t="s">
        <v>36</v>
      </c>
      <c r="C2421" t="str">
        <f>VLOOKUP(B2421,lookup!A:C,3,FALSE)</f>
        <v>Non Metropolitan Fire Authorities</v>
      </c>
      <c r="D2421" t="str">
        <f>VLOOKUP(B2421,lookup!A:D,4,FALSE)</f>
        <v>E31000013</v>
      </c>
      <c r="E2421" t="s">
        <v>167</v>
      </c>
      <c r="F2421" t="s">
        <v>156</v>
      </c>
      <c r="G2421" s="29">
        <v>252</v>
      </c>
      <c r="I2421" s="35">
        <v>252</v>
      </c>
      <c r="J2421" s="67">
        <f t="shared" si="26"/>
        <v>0</v>
      </c>
    </row>
    <row r="2422" spans="1:10" hidden="1" x14ac:dyDescent="0.35">
      <c r="A2422">
        <v>2016</v>
      </c>
      <c r="B2422" t="s">
        <v>36</v>
      </c>
      <c r="C2422" t="str">
        <f>VLOOKUP(B2422,lookup!A:C,3,FALSE)</f>
        <v>Non Metropolitan Fire Authorities</v>
      </c>
      <c r="D2422" t="str">
        <f>VLOOKUP(B2422,lookup!A:D,4,FALSE)</f>
        <v>E31000013</v>
      </c>
      <c r="E2422" t="s">
        <v>169</v>
      </c>
      <c r="F2422" t="s">
        <v>157</v>
      </c>
      <c r="G2422" s="29">
        <v>0</v>
      </c>
      <c r="I2422" s="35">
        <v>0</v>
      </c>
      <c r="J2422" s="67">
        <f t="shared" si="26"/>
        <v>0</v>
      </c>
    </row>
    <row r="2423" spans="1:10" hidden="1" x14ac:dyDescent="0.35">
      <c r="A2423">
        <v>2016</v>
      </c>
      <c r="B2423" t="s">
        <v>36</v>
      </c>
      <c r="C2423" t="str">
        <f>VLOOKUP(B2423,lookup!A:C,3,FALSE)</f>
        <v>Non Metropolitan Fire Authorities</v>
      </c>
      <c r="D2423" t="str">
        <f>VLOOKUP(B2423,lookup!A:D,4,FALSE)</f>
        <v>E31000013</v>
      </c>
      <c r="E2423" t="s">
        <v>170</v>
      </c>
      <c r="F2423" t="s">
        <v>157</v>
      </c>
      <c r="G2423" s="29">
        <v>55</v>
      </c>
      <c r="I2423" s="35">
        <v>55</v>
      </c>
      <c r="J2423" s="67">
        <f t="shared" si="26"/>
        <v>0</v>
      </c>
    </row>
    <row r="2424" spans="1:10" hidden="1" x14ac:dyDescent="0.35">
      <c r="A2424">
        <v>2016</v>
      </c>
      <c r="B2424" t="s">
        <v>36</v>
      </c>
      <c r="C2424" t="str">
        <f>VLOOKUP(B2424,lookup!A:C,3,FALSE)</f>
        <v>Non Metropolitan Fire Authorities</v>
      </c>
      <c r="D2424" t="str">
        <f>VLOOKUP(B2424,lookup!A:D,4,FALSE)</f>
        <v>E31000013</v>
      </c>
      <c r="E2424" t="s">
        <v>168</v>
      </c>
      <c r="F2424" t="s">
        <v>157</v>
      </c>
      <c r="G2424" s="29">
        <v>0</v>
      </c>
      <c r="I2424" s="35">
        <v>0</v>
      </c>
      <c r="J2424" s="67">
        <f t="shared" si="26"/>
        <v>0</v>
      </c>
    </row>
    <row r="2425" spans="1:10" hidden="1" x14ac:dyDescent="0.35">
      <c r="A2425">
        <v>2016</v>
      </c>
      <c r="B2425" t="s">
        <v>36</v>
      </c>
      <c r="C2425" t="str">
        <f>VLOOKUP(B2425,lookup!A:C,3,FALSE)</f>
        <v>Non Metropolitan Fire Authorities</v>
      </c>
      <c r="D2425" t="str">
        <f>VLOOKUP(B2425,lookup!A:D,4,FALSE)</f>
        <v>E31000013</v>
      </c>
      <c r="E2425" t="s">
        <v>167</v>
      </c>
      <c r="F2425" t="s">
        <v>157</v>
      </c>
      <c r="G2425" s="29">
        <v>133</v>
      </c>
      <c r="I2425" s="35">
        <v>133</v>
      </c>
      <c r="J2425" s="67">
        <f t="shared" si="26"/>
        <v>0</v>
      </c>
    </row>
    <row r="2426" spans="1:10" hidden="1" x14ac:dyDescent="0.35">
      <c r="A2426">
        <v>2016</v>
      </c>
      <c r="B2426" t="s">
        <v>36</v>
      </c>
      <c r="C2426" t="str">
        <f>VLOOKUP(B2426,lookup!A:C,3,FALSE)</f>
        <v>Non Metropolitan Fire Authorities</v>
      </c>
      <c r="D2426" t="str">
        <f>VLOOKUP(B2426,lookup!A:D,4,FALSE)</f>
        <v>E31000013</v>
      </c>
      <c r="E2426" t="s">
        <v>169</v>
      </c>
      <c r="F2426" t="s">
        <v>149</v>
      </c>
      <c r="G2426" s="29">
        <v>0</v>
      </c>
      <c r="I2426" s="35">
        <v>0</v>
      </c>
      <c r="J2426" s="67">
        <f t="shared" si="26"/>
        <v>0</v>
      </c>
    </row>
    <row r="2427" spans="1:10" hidden="1" x14ac:dyDescent="0.35">
      <c r="A2427">
        <v>2016</v>
      </c>
      <c r="B2427" t="s">
        <v>36</v>
      </c>
      <c r="C2427" t="str">
        <f>VLOOKUP(B2427,lookup!A:C,3,FALSE)</f>
        <v>Non Metropolitan Fire Authorities</v>
      </c>
      <c r="D2427" t="str">
        <f>VLOOKUP(B2427,lookup!A:D,4,FALSE)</f>
        <v>E31000013</v>
      </c>
      <c r="E2427" t="s">
        <v>170</v>
      </c>
      <c r="F2427" t="s">
        <v>149</v>
      </c>
      <c r="G2427" s="29">
        <v>0</v>
      </c>
      <c r="I2427" s="35">
        <v>0</v>
      </c>
      <c r="J2427" s="67">
        <f t="shared" si="26"/>
        <v>0</v>
      </c>
    </row>
    <row r="2428" spans="1:10" hidden="1" x14ac:dyDescent="0.35">
      <c r="A2428">
        <v>2016</v>
      </c>
      <c r="B2428" t="s">
        <v>36</v>
      </c>
      <c r="C2428" t="str">
        <f>VLOOKUP(B2428,lookup!A:C,3,FALSE)</f>
        <v>Non Metropolitan Fire Authorities</v>
      </c>
      <c r="D2428" t="str">
        <f>VLOOKUP(B2428,lookup!A:D,4,FALSE)</f>
        <v>E31000013</v>
      </c>
      <c r="E2428" t="s">
        <v>168</v>
      </c>
      <c r="F2428" t="s">
        <v>149</v>
      </c>
      <c r="G2428" s="29">
        <v>0</v>
      </c>
      <c r="I2428" s="35">
        <v>0</v>
      </c>
      <c r="J2428" s="67">
        <f t="shared" si="26"/>
        <v>0</v>
      </c>
    </row>
    <row r="2429" spans="1:10" hidden="1" x14ac:dyDescent="0.35">
      <c r="A2429">
        <v>2016</v>
      </c>
      <c r="B2429" t="s">
        <v>36</v>
      </c>
      <c r="C2429" t="str">
        <f>VLOOKUP(B2429,lookup!A:C,3,FALSE)</f>
        <v>Non Metropolitan Fire Authorities</v>
      </c>
      <c r="D2429" t="str">
        <f>VLOOKUP(B2429,lookup!A:D,4,FALSE)</f>
        <v>E31000013</v>
      </c>
      <c r="E2429" t="s">
        <v>167</v>
      </c>
      <c r="F2429" t="s">
        <v>149</v>
      </c>
      <c r="G2429" s="29">
        <v>28</v>
      </c>
      <c r="I2429" s="35">
        <v>28</v>
      </c>
      <c r="J2429" s="67">
        <f t="shared" si="26"/>
        <v>0</v>
      </c>
    </row>
    <row r="2430" spans="1:10" hidden="1" x14ac:dyDescent="0.35">
      <c r="A2430">
        <v>2016</v>
      </c>
      <c r="B2430" t="s">
        <v>36</v>
      </c>
      <c r="C2430" t="str">
        <f>VLOOKUP(B2430,lookup!A:C,3,FALSE)</f>
        <v>Non Metropolitan Fire Authorities</v>
      </c>
      <c r="D2430" t="str">
        <f>VLOOKUP(B2430,lookup!A:D,4,FALSE)</f>
        <v>E31000013</v>
      </c>
      <c r="E2430" t="s">
        <v>169</v>
      </c>
      <c r="F2430" t="s">
        <v>150</v>
      </c>
      <c r="G2430" s="29">
        <v>0</v>
      </c>
      <c r="I2430" s="35">
        <v>0</v>
      </c>
      <c r="J2430" s="67">
        <f t="shared" si="26"/>
        <v>0</v>
      </c>
    </row>
    <row r="2431" spans="1:10" hidden="1" x14ac:dyDescent="0.35">
      <c r="A2431">
        <v>2016</v>
      </c>
      <c r="B2431" t="s">
        <v>36</v>
      </c>
      <c r="C2431" t="str">
        <f>VLOOKUP(B2431,lookup!A:C,3,FALSE)</f>
        <v>Non Metropolitan Fire Authorities</v>
      </c>
      <c r="D2431" t="str">
        <f>VLOOKUP(B2431,lookup!A:D,4,FALSE)</f>
        <v>E31000013</v>
      </c>
      <c r="E2431" t="s">
        <v>170</v>
      </c>
      <c r="F2431" t="s">
        <v>150</v>
      </c>
      <c r="G2431" s="29">
        <v>37</v>
      </c>
      <c r="I2431" s="35">
        <v>37</v>
      </c>
      <c r="J2431" s="67">
        <f t="shared" si="26"/>
        <v>0</v>
      </c>
    </row>
    <row r="2432" spans="1:10" hidden="1" x14ac:dyDescent="0.35">
      <c r="A2432">
        <v>2016</v>
      </c>
      <c r="B2432" t="s">
        <v>36</v>
      </c>
      <c r="C2432" t="str">
        <f>VLOOKUP(B2432,lookup!A:C,3,FALSE)</f>
        <v>Non Metropolitan Fire Authorities</v>
      </c>
      <c r="D2432" t="str">
        <f>VLOOKUP(B2432,lookup!A:D,4,FALSE)</f>
        <v>E31000013</v>
      </c>
      <c r="E2432" t="s">
        <v>168</v>
      </c>
      <c r="F2432" t="s">
        <v>150</v>
      </c>
      <c r="G2432" s="29">
        <v>0</v>
      </c>
      <c r="I2432" s="35">
        <v>0</v>
      </c>
      <c r="J2432" s="67">
        <f t="shared" si="26"/>
        <v>0</v>
      </c>
    </row>
    <row r="2433" spans="1:10" hidden="1" x14ac:dyDescent="0.35">
      <c r="A2433">
        <v>2016</v>
      </c>
      <c r="B2433" t="s">
        <v>36</v>
      </c>
      <c r="C2433" t="str">
        <f>VLOOKUP(B2433,lookup!A:C,3,FALSE)</f>
        <v>Non Metropolitan Fire Authorities</v>
      </c>
      <c r="D2433" t="str">
        <f>VLOOKUP(B2433,lookup!A:D,4,FALSE)</f>
        <v>E31000013</v>
      </c>
      <c r="E2433" t="s">
        <v>167</v>
      </c>
      <c r="F2433" t="s">
        <v>150</v>
      </c>
      <c r="G2433" s="29">
        <v>42</v>
      </c>
      <c r="I2433" s="35">
        <v>42</v>
      </c>
      <c r="J2433" s="67">
        <f t="shared" si="26"/>
        <v>0</v>
      </c>
    </row>
    <row r="2434" spans="1:10" hidden="1" x14ac:dyDescent="0.35">
      <c r="A2434">
        <v>2016</v>
      </c>
      <c r="B2434" t="s">
        <v>39</v>
      </c>
      <c r="C2434" t="str">
        <f>VLOOKUP(B2434,lookup!A:C,3,FALSE)</f>
        <v>Non Metropolitan Fire Authorities</v>
      </c>
      <c r="D2434" t="str">
        <f>VLOOKUP(B2434,lookup!A:D,4,FALSE)</f>
        <v>E31000014</v>
      </c>
      <c r="E2434" t="s">
        <v>169</v>
      </c>
      <c r="F2434" t="s">
        <v>156</v>
      </c>
      <c r="G2434" s="29">
        <v>6</v>
      </c>
      <c r="I2434" s="35">
        <v>6</v>
      </c>
      <c r="J2434" s="67">
        <f t="shared" si="26"/>
        <v>0</v>
      </c>
    </row>
    <row r="2435" spans="1:10" hidden="1" x14ac:dyDescent="0.35">
      <c r="A2435">
        <v>2016</v>
      </c>
      <c r="B2435" t="s">
        <v>39</v>
      </c>
      <c r="C2435" t="str">
        <f>VLOOKUP(B2435,lookup!A:C,3,FALSE)</f>
        <v>Non Metropolitan Fire Authorities</v>
      </c>
      <c r="D2435" t="str">
        <f>VLOOKUP(B2435,lookup!A:D,4,FALSE)</f>
        <v>E31000014</v>
      </c>
      <c r="E2435" t="s">
        <v>170</v>
      </c>
      <c r="F2435" t="s">
        <v>156</v>
      </c>
      <c r="G2435" s="29">
        <v>249</v>
      </c>
      <c r="I2435" s="35">
        <v>249</v>
      </c>
      <c r="J2435" s="67">
        <f t="shared" si="26"/>
        <v>0</v>
      </c>
    </row>
    <row r="2436" spans="1:10" hidden="1" x14ac:dyDescent="0.35">
      <c r="A2436">
        <v>2016</v>
      </c>
      <c r="B2436" t="s">
        <v>39</v>
      </c>
      <c r="C2436" t="str">
        <f>VLOOKUP(B2436,lookup!A:C,3,FALSE)</f>
        <v>Non Metropolitan Fire Authorities</v>
      </c>
      <c r="D2436" t="str">
        <f>VLOOKUP(B2436,lookup!A:D,4,FALSE)</f>
        <v>E31000014</v>
      </c>
      <c r="E2436" t="s">
        <v>168</v>
      </c>
      <c r="F2436" t="s">
        <v>156</v>
      </c>
      <c r="G2436" s="29">
        <v>1</v>
      </c>
      <c r="I2436" s="35">
        <v>1</v>
      </c>
      <c r="J2436" s="67">
        <f t="shared" si="26"/>
        <v>0</v>
      </c>
    </row>
    <row r="2437" spans="1:10" hidden="1" x14ac:dyDescent="0.35">
      <c r="A2437">
        <v>2016</v>
      </c>
      <c r="B2437" t="s">
        <v>39</v>
      </c>
      <c r="C2437" t="str">
        <f>VLOOKUP(B2437,lookup!A:C,3,FALSE)</f>
        <v>Non Metropolitan Fire Authorities</v>
      </c>
      <c r="D2437" t="str">
        <f>VLOOKUP(B2437,lookup!A:D,4,FALSE)</f>
        <v>E31000014</v>
      </c>
      <c r="E2437" t="s">
        <v>167</v>
      </c>
      <c r="F2437" t="s">
        <v>156</v>
      </c>
      <c r="G2437" s="29">
        <v>126</v>
      </c>
      <c r="I2437" s="35">
        <v>126</v>
      </c>
      <c r="J2437" s="67">
        <f t="shared" si="26"/>
        <v>0</v>
      </c>
    </row>
    <row r="2438" spans="1:10" hidden="1" x14ac:dyDescent="0.35">
      <c r="A2438">
        <v>2016</v>
      </c>
      <c r="B2438" t="s">
        <v>39</v>
      </c>
      <c r="C2438" t="str">
        <f>VLOOKUP(B2438,lookup!A:C,3,FALSE)</f>
        <v>Non Metropolitan Fire Authorities</v>
      </c>
      <c r="D2438" t="str">
        <f>VLOOKUP(B2438,lookup!A:D,4,FALSE)</f>
        <v>E31000014</v>
      </c>
      <c r="E2438" t="s">
        <v>169</v>
      </c>
      <c r="F2438" t="s">
        <v>157</v>
      </c>
      <c r="G2438" s="29">
        <v>0</v>
      </c>
      <c r="I2438" s="35">
        <v>0</v>
      </c>
      <c r="J2438" s="67">
        <f t="shared" si="26"/>
        <v>0</v>
      </c>
    </row>
    <row r="2439" spans="1:10" hidden="1" x14ac:dyDescent="0.35">
      <c r="A2439">
        <v>2016</v>
      </c>
      <c r="B2439" t="s">
        <v>39</v>
      </c>
      <c r="C2439" t="str">
        <f>VLOOKUP(B2439,lookup!A:C,3,FALSE)</f>
        <v>Non Metropolitan Fire Authorities</v>
      </c>
      <c r="D2439" t="str">
        <f>VLOOKUP(B2439,lookup!A:D,4,FALSE)</f>
        <v>E31000014</v>
      </c>
      <c r="E2439" t="s">
        <v>170</v>
      </c>
      <c r="F2439" t="s">
        <v>157</v>
      </c>
      <c r="G2439" s="29">
        <v>196</v>
      </c>
      <c r="I2439" s="35">
        <v>196</v>
      </c>
      <c r="J2439" s="67">
        <f t="shared" si="26"/>
        <v>0</v>
      </c>
    </row>
    <row r="2440" spans="1:10" hidden="1" x14ac:dyDescent="0.35">
      <c r="A2440">
        <v>2016</v>
      </c>
      <c r="B2440" t="s">
        <v>39</v>
      </c>
      <c r="C2440" t="str">
        <f>VLOOKUP(B2440,lookup!A:C,3,FALSE)</f>
        <v>Non Metropolitan Fire Authorities</v>
      </c>
      <c r="D2440" t="str">
        <f>VLOOKUP(B2440,lookup!A:D,4,FALSE)</f>
        <v>E31000014</v>
      </c>
      <c r="E2440" t="s">
        <v>168</v>
      </c>
      <c r="F2440" t="s">
        <v>157</v>
      </c>
      <c r="G2440" s="29">
        <v>1</v>
      </c>
      <c r="I2440" s="35">
        <v>1</v>
      </c>
      <c r="J2440" s="67">
        <f t="shared" si="26"/>
        <v>0</v>
      </c>
    </row>
    <row r="2441" spans="1:10" hidden="1" x14ac:dyDescent="0.35">
      <c r="A2441">
        <v>2016</v>
      </c>
      <c r="B2441" t="s">
        <v>39</v>
      </c>
      <c r="C2441" t="str">
        <f>VLOOKUP(B2441,lookup!A:C,3,FALSE)</f>
        <v>Non Metropolitan Fire Authorities</v>
      </c>
      <c r="D2441" t="str">
        <f>VLOOKUP(B2441,lookup!A:D,4,FALSE)</f>
        <v>E31000014</v>
      </c>
      <c r="E2441" t="s">
        <v>167</v>
      </c>
      <c r="F2441" t="s">
        <v>157</v>
      </c>
      <c r="G2441" s="29">
        <v>71</v>
      </c>
      <c r="I2441" s="35">
        <v>71</v>
      </c>
      <c r="J2441" s="67">
        <f t="shared" si="26"/>
        <v>0</v>
      </c>
    </row>
    <row r="2442" spans="1:10" hidden="1" x14ac:dyDescent="0.35">
      <c r="A2442">
        <v>2016</v>
      </c>
      <c r="B2442" t="s">
        <v>39</v>
      </c>
      <c r="C2442" t="str">
        <f>VLOOKUP(B2442,lookup!A:C,3,FALSE)</f>
        <v>Non Metropolitan Fire Authorities</v>
      </c>
      <c r="D2442" t="str">
        <f>VLOOKUP(B2442,lookup!A:D,4,FALSE)</f>
        <v>E31000014</v>
      </c>
      <c r="E2442" t="s">
        <v>169</v>
      </c>
      <c r="F2442" t="s">
        <v>149</v>
      </c>
      <c r="G2442" s="29">
        <v>0</v>
      </c>
      <c r="I2442" s="35">
        <v>0</v>
      </c>
      <c r="J2442" s="67">
        <f t="shared" si="26"/>
        <v>0</v>
      </c>
    </row>
    <row r="2443" spans="1:10" hidden="1" x14ac:dyDescent="0.35">
      <c r="A2443">
        <v>2016</v>
      </c>
      <c r="B2443" t="s">
        <v>39</v>
      </c>
      <c r="C2443" t="str">
        <f>VLOOKUP(B2443,lookup!A:C,3,FALSE)</f>
        <v>Non Metropolitan Fire Authorities</v>
      </c>
      <c r="D2443" t="str">
        <f>VLOOKUP(B2443,lookup!A:D,4,FALSE)</f>
        <v>E31000014</v>
      </c>
      <c r="E2443" t="s">
        <v>170</v>
      </c>
      <c r="F2443" t="s">
        <v>149</v>
      </c>
      <c r="G2443" s="29">
        <v>31</v>
      </c>
      <c r="I2443" s="35">
        <v>31</v>
      </c>
      <c r="J2443" s="67">
        <f t="shared" si="26"/>
        <v>0</v>
      </c>
    </row>
    <row r="2444" spans="1:10" hidden="1" x14ac:dyDescent="0.35">
      <c r="A2444">
        <v>2016</v>
      </c>
      <c r="B2444" t="s">
        <v>39</v>
      </c>
      <c r="C2444" t="str">
        <f>VLOOKUP(B2444,lookup!A:C,3,FALSE)</f>
        <v>Non Metropolitan Fire Authorities</v>
      </c>
      <c r="D2444" t="str">
        <f>VLOOKUP(B2444,lookup!A:D,4,FALSE)</f>
        <v>E31000014</v>
      </c>
      <c r="E2444" t="s">
        <v>168</v>
      </c>
      <c r="F2444" t="s">
        <v>149</v>
      </c>
      <c r="G2444" s="29">
        <v>1</v>
      </c>
      <c r="I2444" s="35">
        <v>1</v>
      </c>
      <c r="J2444" s="67">
        <f t="shared" si="26"/>
        <v>0</v>
      </c>
    </row>
    <row r="2445" spans="1:10" hidden="1" x14ac:dyDescent="0.35">
      <c r="A2445">
        <v>2016</v>
      </c>
      <c r="B2445" t="s">
        <v>39</v>
      </c>
      <c r="C2445" t="str">
        <f>VLOOKUP(B2445,lookup!A:C,3,FALSE)</f>
        <v>Non Metropolitan Fire Authorities</v>
      </c>
      <c r="D2445" t="str">
        <f>VLOOKUP(B2445,lookup!A:D,4,FALSE)</f>
        <v>E31000014</v>
      </c>
      <c r="E2445" t="s">
        <v>167</v>
      </c>
      <c r="F2445" t="s">
        <v>149</v>
      </c>
      <c r="G2445" s="29">
        <v>17</v>
      </c>
      <c r="I2445" s="35">
        <v>17</v>
      </c>
      <c r="J2445" s="67">
        <f t="shared" si="26"/>
        <v>0</v>
      </c>
    </row>
    <row r="2446" spans="1:10" hidden="1" x14ac:dyDescent="0.35">
      <c r="A2446">
        <v>2016</v>
      </c>
      <c r="B2446" t="s">
        <v>39</v>
      </c>
      <c r="C2446" t="str">
        <f>VLOOKUP(B2446,lookup!A:C,3,FALSE)</f>
        <v>Non Metropolitan Fire Authorities</v>
      </c>
      <c r="D2446" t="str">
        <f>VLOOKUP(B2446,lookup!A:D,4,FALSE)</f>
        <v>E31000014</v>
      </c>
      <c r="E2446" t="s">
        <v>169</v>
      </c>
      <c r="F2446" t="s">
        <v>150</v>
      </c>
      <c r="G2446" s="29">
        <v>2</v>
      </c>
      <c r="I2446" s="35">
        <v>2</v>
      </c>
      <c r="J2446" s="67">
        <f t="shared" si="26"/>
        <v>0</v>
      </c>
    </row>
    <row r="2447" spans="1:10" hidden="1" x14ac:dyDescent="0.35">
      <c r="A2447">
        <v>2016</v>
      </c>
      <c r="B2447" t="s">
        <v>39</v>
      </c>
      <c r="C2447" t="str">
        <f>VLOOKUP(B2447,lookup!A:C,3,FALSE)</f>
        <v>Non Metropolitan Fire Authorities</v>
      </c>
      <c r="D2447" t="str">
        <f>VLOOKUP(B2447,lookup!A:D,4,FALSE)</f>
        <v>E31000014</v>
      </c>
      <c r="E2447" t="s">
        <v>170</v>
      </c>
      <c r="F2447" t="s">
        <v>150</v>
      </c>
      <c r="G2447" s="29">
        <v>126</v>
      </c>
      <c r="I2447" s="35">
        <v>126</v>
      </c>
      <c r="J2447" s="67">
        <f t="shared" si="26"/>
        <v>0</v>
      </c>
    </row>
    <row r="2448" spans="1:10" hidden="1" x14ac:dyDescent="0.35">
      <c r="A2448">
        <v>2016</v>
      </c>
      <c r="B2448" t="s">
        <v>39</v>
      </c>
      <c r="C2448" t="str">
        <f>VLOOKUP(B2448,lookup!A:C,3,FALSE)</f>
        <v>Non Metropolitan Fire Authorities</v>
      </c>
      <c r="D2448" t="str">
        <f>VLOOKUP(B2448,lookup!A:D,4,FALSE)</f>
        <v>E31000014</v>
      </c>
      <c r="E2448" t="s">
        <v>168</v>
      </c>
      <c r="F2448" t="s">
        <v>150</v>
      </c>
      <c r="G2448" s="29">
        <v>0</v>
      </c>
      <c r="I2448" s="35">
        <v>0</v>
      </c>
      <c r="J2448" s="67">
        <f t="shared" si="26"/>
        <v>0</v>
      </c>
    </row>
    <row r="2449" spans="1:10" hidden="1" x14ac:dyDescent="0.35">
      <c r="A2449">
        <v>2016</v>
      </c>
      <c r="B2449" t="s">
        <v>39</v>
      </c>
      <c r="C2449" t="str">
        <f>VLOOKUP(B2449,lookup!A:C,3,FALSE)</f>
        <v>Non Metropolitan Fire Authorities</v>
      </c>
      <c r="D2449" t="str">
        <f>VLOOKUP(B2449,lookup!A:D,4,FALSE)</f>
        <v>E31000014</v>
      </c>
      <c r="E2449" t="s">
        <v>167</v>
      </c>
      <c r="F2449" t="s">
        <v>150</v>
      </c>
      <c r="G2449" s="29">
        <v>30</v>
      </c>
      <c r="I2449" s="35">
        <v>30</v>
      </c>
      <c r="J2449" s="67">
        <f t="shared" si="26"/>
        <v>0</v>
      </c>
    </row>
    <row r="2450" spans="1:10" hidden="1" x14ac:dyDescent="0.35">
      <c r="A2450">
        <v>2016</v>
      </c>
      <c r="B2450" t="s">
        <v>42</v>
      </c>
      <c r="C2450" t="str">
        <f>VLOOKUP(B2450,lookup!A:C,3,FALSE)</f>
        <v>Non Metropolitan Fire Authorities</v>
      </c>
      <c r="D2450" t="str">
        <f>VLOOKUP(B2450,lookup!A:D,4,FALSE)</f>
        <v>E31000015</v>
      </c>
      <c r="E2450" t="s">
        <v>169</v>
      </c>
      <c r="F2450" t="s">
        <v>156</v>
      </c>
      <c r="G2450" s="29">
        <v>2</v>
      </c>
      <c r="I2450" s="35">
        <v>2</v>
      </c>
      <c r="J2450" s="67">
        <f t="shared" si="26"/>
        <v>0</v>
      </c>
    </row>
    <row r="2451" spans="1:10" hidden="1" x14ac:dyDescent="0.35">
      <c r="A2451">
        <v>2016</v>
      </c>
      <c r="B2451" t="s">
        <v>42</v>
      </c>
      <c r="C2451" t="str">
        <f>VLOOKUP(B2451,lookup!A:C,3,FALSE)</f>
        <v>Non Metropolitan Fire Authorities</v>
      </c>
      <c r="D2451" t="str">
        <f>VLOOKUP(B2451,lookup!A:D,4,FALSE)</f>
        <v>E31000015</v>
      </c>
      <c r="E2451" t="s">
        <v>170</v>
      </c>
      <c r="F2451" t="s">
        <v>156</v>
      </c>
      <c r="G2451" s="29">
        <v>177</v>
      </c>
      <c r="I2451" s="35">
        <v>177</v>
      </c>
      <c r="J2451" s="67">
        <f t="shared" si="26"/>
        <v>0</v>
      </c>
    </row>
    <row r="2452" spans="1:10" hidden="1" x14ac:dyDescent="0.35">
      <c r="A2452">
        <v>2016</v>
      </c>
      <c r="B2452" t="s">
        <v>42</v>
      </c>
      <c r="C2452" t="str">
        <f>VLOOKUP(B2452,lookup!A:C,3,FALSE)</f>
        <v>Non Metropolitan Fire Authorities</v>
      </c>
      <c r="D2452" t="str">
        <f>VLOOKUP(B2452,lookup!A:D,4,FALSE)</f>
        <v>E31000015</v>
      </c>
      <c r="E2452" t="s">
        <v>168</v>
      </c>
      <c r="F2452" t="s">
        <v>156</v>
      </c>
      <c r="G2452" s="29">
        <v>6</v>
      </c>
      <c r="I2452" s="35">
        <v>6</v>
      </c>
      <c r="J2452" s="67">
        <f t="shared" si="26"/>
        <v>0</v>
      </c>
    </row>
    <row r="2453" spans="1:10" hidden="1" x14ac:dyDescent="0.35">
      <c r="A2453">
        <v>2016</v>
      </c>
      <c r="B2453" t="s">
        <v>42</v>
      </c>
      <c r="C2453" t="str">
        <f>VLOOKUP(B2453,lookup!A:C,3,FALSE)</f>
        <v>Non Metropolitan Fire Authorities</v>
      </c>
      <c r="D2453" t="str">
        <f>VLOOKUP(B2453,lookup!A:D,4,FALSE)</f>
        <v>E31000015</v>
      </c>
      <c r="E2453" t="s">
        <v>167</v>
      </c>
      <c r="F2453" t="s">
        <v>156</v>
      </c>
      <c r="G2453" s="29">
        <v>516</v>
      </c>
      <c r="I2453" s="35">
        <v>516</v>
      </c>
      <c r="J2453" s="67">
        <f t="shared" si="26"/>
        <v>0</v>
      </c>
    </row>
    <row r="2454" spans="1:10" hidden="1" x14ac:dyDescent="0.35">
      <c r="A2454">
        <v>2016</v>
      </c>
      <c r="B2454" t="s">
        <v>42</v>
      </c>
      <c r="C2454" t="str">
        <f>VLOOKUP(B2454,lookup!A:C,3,FALSE)</f>
        <v>Non Metropolitan Fire Authorities</v>
      </c>
      <c r="D2454" t="str">
        <f>VLOOKUP(B2454,lookup!A:D,4,FALSE)</f>
        <v>E31000015</v>
      </c>
      <c r="E2454" t="s">
        <v>169</v>
      </c>
      <c r="F2454" t="s">
        <v>157</v>
      </c>
      <c r="G2454" s="29">
        <v>0</v>
      </c>
      <c r="I2454" s="35">
        <v>0</v>
      </c>
      <c r="J2454" s="67">
        <f t="shared" si="26"/>
        <v>0</v>
      </c>
    </row>
    <row r="2455" spans="1:10" hidden="1" x14ac:dyDescent="0.35">
      <c r="A2455">
        <v>2016</v>
      </c>
      <c r="B2455" t="s">
        <v>42</v>
      </c>
      <c r="C2455" t="str">
        <f>VLOOKUP(B2455,lookup!A:C,3,FALSE)</f>
        <v>Non Metropolitan Fire Authorities</v>
      </c>
      <c r="D2455" t="str">
        <f>VLOOKUP(B2455,lookup!A:D,4,FALSE)</f>
        <v>E31000015</v>
      </c>
      <c r="E2455" t="s">
        <v>170</v>
      </c>
      <c r="F2455" t="s">
        <v>157</v>
      </c>
      <c r="G2455" s="29">
        <v>194</v>
      </c>
      <c r="I2455" s="35">
        <v>194</v>
      </c>
      <c r="J2455" s="67">
        <f t="shared" si="26"/>
        <v>0</v>
      </c>
    </row>
    <row r="2456" spans="1:10" hidden="1" x14ac:dyDescent="0.35">
      <c r="A2456">
        <v>2016</v>
      </c>
      <c r="B2456" t="s">
        <v>42</v>
      </c>
      <c r="C2456" t="str">
        <f>VLOOKUP(B2456,lookup!A:C,3,FALSE)</f>
        <v>Non Metropolitan Fire Authorities</v>
      </c>
      <c r="D2456" t="str">
        <f>VLOOKUP(B2456,lookup!A:D,4,FALSE)</f>
        <v>E31000015</v>
      </c>
      <c r="E2456" t="s">
        <v>168</v>
      </c>
      <c r="F2456" t="s">
        <v>157</v>
      </c>
      <c r="G2456" s="29">
        <v>2</v>
      </c>
      <c r="I2456" s="35">
        <v>2</v>
      </c>
      <c r="J2456" s="67">
        <f t="shared" si="26"/>
        <v>0</v>
      </c>
    </row>
    <row r="2457" spans="1:10" hidden="1" x14ac:dyDescent="0.35">
      <c r="A2457">
        <v>2016</v>
      </c>
      <c r="B2457" t="s">
        <v>42</v>
      </c>
      <c r="C2457" t="str">
        <f>VLOOKUP(B2457,lookup!A:C,3,FALSE)</f>
        <v>Non Metropolitan Fire Authorities</v>
      </c>
      <c r="D2457" t="str">
        <f>VLOOKUP(B2457,lookup!A:D,4,FALSE)</f>
        <v>E31000015</v>
      </c>
      <c r="E2457" t="s">
        <v>167</v>
      </c>
      <c r="F2457" t="s">
        <v>157</v>
      </c>
      <c r="G2457" s="29">
        <v>284</v>
      </c>
      <c r="I2457" s="35">
        <v>284</v>
      </c>
      <c r="J2457" s="67">
        <f t="shared" si="26"/>
        <v>0</v>
      </c>
    </row>
    <row r="2458" spans="1:10" hidden="1" x14ac:dyDescent="0.35">
      <c r="A2458">
        <v>2016</v>
      </c>
      <c r="B2458" t="s">
        <v>42</v>
      </c>
      <c r="C2458" t="str">
        <f>VLOOKUP(B2458,lookup!A:C,3,FALSE)</f>
        <v>Non Metropolitan Fire Authorities</v>
      </c>
      <c r="D2458" t="str">
        <f>VLOOKUP(B2458,lookup!A:D,4,FALSE)</f>
        <v>E31000015</v>
      </c>
      <c r="E2458" t="s">
        <v>169</v>
      </c>
      <c r="F2458" t="s">
        <v>149</v>
      </c>
      <c r="G2458" s="29">
        <v>1</v>
      </c>
      <c r="I2458" s="35">
        <v>1</v>
      </c>
      <c r="J2458" s="67">
        <f t="shared" si="26"/>
        <v>0</v>
      </c>
    </row>
    <row r="2459" spans="1:10" hidden="1" x14ac:dyDescent="0.35">
      <c r="A2459">
        <v>2016</v>
      </c>
      <c r="B2459" t="s">
        <v>42</v>
      </c>
      <c r="C2459" t="str">
        <f>VLOOKUP(B2459,lookup!A:C,3,FALSE)</f>
        <v>Non Metropolitan Fire Authorities</v>
      </c>
      <c r="D2459" t="str">
        <f>VLOOKUP(B2459,lookup!A:D,4,FALSE)</f>
        <v>E31000015</v>
      </c>
      <c r="E2459" t="s">
        <v>170</v>
      </c>
      <c r="F2459" t="s">
        <v>149</v>
      </c>
      <c r="G2459" s="29">
        <v>16</v>
      </c>
      <c r="I2459" s="35">
        <v>16</v>
      </c>
      <c r="J2459" s="67">
        <f t="shared" si="26"/>
        <v>0</v>
      </c>
    </row>
    <row r="2460" spans="1:10" hidden="1" x14ac:dyDescent="0.35">
      <c r="A2460">
        <v>2016</v>
      </c>
      <c r="B2460" t="s">
        <v>42</v>
      </c>
      <c r="C2460" t="str">
        <f>VLOOKUP(B2460,lookup!A:C,3,FALSE)</f>
        <v>Non Metropolitan Fire Authorities</v>
      </c>
      <c r="D2460" t="str">
        <f>VLOOKUP(B2460,lookup!A:D,4,FALSE)</f>
        <v>E31000015</v>
      </c>
      <c r="E2460" t="s">
        <v>168</v>
      </c>
      <c r="F2460" t="s">
        <v>149</v>
      </c>
      <c r="G2460" s="29">
        <v>1</v>
      </c>
      <c r="I2460" s="35">
        <v>1</v>
      </c>
      <c r="J2460" s="67">
        <f t="shared" si="26"/>
        <v>0</v>
      </c>
    </row>
    <row r="2461" spans="1:10" hidden="1" x14ac:dyDescent="0.35">
      <c r="A2461">
        <v>2016</v>
      </c>
      <c r="B2461" t="s">
        <v>42</v>
      </c>
      <c r="C2461" t="str">
        <f>VLOOKUP(B2461,lookup!A:C,3,FALSE)</f>
        <v>Non Metropolitan Fire Authorities</v>
      </c>
      <c r="D2461" t="str">
        <f>VLOOKUP(B2461,lookup!A:D,4,FALSE)</f>
        <v>E31000015</v>
      </c>
      <c r="E2461" t="s">
        <v>167</v>
      </c>
      <c r="F2461" t="s">
        <v>149</v>
      </c>
      <c r="G2461" s="29">
        <v>15</v>
      </c>
      <c r="I2461" s="35">
        <v>15</v>
      </c>
      <c r="J2461" s="67">
        <f t="shared" si="26"/>
        <v>0</v>
      </c>
    </row>
    <row r="2462" spans="1:10" hidden="1" x14ac:dyDescent="0.35">
      <c r="A2462">
        <v>2016</v>
      </c>
      <c r="B2462" t="s">
        <v>42</v>
      </c>
      <c r="C2462" t="str">
        <f>VLOOKUP(B2462,lookup!A:C,3,FALSE)</f>
        <v>Non Metropolitan Fire Authorities</v>
      </c>
      <c r="D2462" t="str">
        <f>VLOOKUP(B2462,lookup!A:D,4,FALSE)</f>
        <v>E31000015</v>
      </c>
      <c r="E2462" t="s">
        <v>169</v>
      </c>
      <c r="F2462" t="s">
        <v>150</v>
      </c>
      <c r="G2462" s="29">
        <v>2</v>
      </c>
      <c r="I2462" s="35">
        <v>2</v>
      </c>
      <c r="J2462" s="67">
        <f t="shared" si="26"/>
        <v>0</v>
      </c>
    </row>
    <row r="2463" spans="1:10" hidden="1" x14ac:dyDescent="0.35">
      <c r="A2463">
        <v>2016</v>
      </c>
      <c r="B2463" t="s">
        <v>42</v>
      </c>
      <c r="C2463" t="str">
        <f>VLOOKUP(B2463,lookup!A:C,3,FALSE)</f>
        <v>Non Metropolitan Fire Authorities</v>
      </c>
      <c r="D2463" t="str">
        <f>VLOOKUP(B2463,lookup!A:D,4,FALSE)</f>
        <v>E31000015</v>
      </c>
      <c r="E2463" t="s">
        <v>170</v>
      </c>
      <c r="F2463" t="s">
        <v>150</v>
      </c>
      <c r="G2463" s="29">
        <v>116</v>
      </c>
      <c r="I2463" s="35">
        <v>116</v>
      </c>
      <c r="J2463" s="67">
        <f t="shared" si="26"/>
        <v>0</v>
      </c>
    </row>
    <row r="2464" spans="1:10" hidden="1" x14ac:dyDescent="0.35">
      <c r="A2464">
        <v>2016</v>
      </c>
      <c r="B2464" t="s">
        <v>42</v>
      </c>
      <c r="C2464" t="str">
        <f>VLOOKUP(B2464,lookup!A:C,3,FALSE)</f>
        <v>Non Metropolitan Fire Authorities</v>
      </c>
      <c r="D2464" t="str">
        <f>VLOOKUP(B2464,lookup!A:D,4,FALSE)</f>
        <v>E31000015</v>
      </c>
      <c r="E2464" t="s">
        <v>168</v>
      </c>
      <c r="F2464" t="s">
        <v>150</v>
      </c>
      <c r="G2464" s="29">
        <v>2</v>
      </c>
      <c r="I2464" s="35">
        <v>2</v>
      </c>
      <c r="J2464" s="67">
        <f t="shared" si="26"/>
        <v>0</v>
      </c>
    </row>
    <row r="2465" spans="1:10" hidden="1" x14ac:dyDescent="0.35">
      <c r="A2465">
        <v>2016</v>
      </c>
      <c r="B2465" t="s">
        <v>42</v>
      </c>
      <c r="C2465" t="str">
        <f>VLOOKUP(B2465,lookup!A:C,3,FALSE)</f>
        <v>Non Metropolitan Fire Authorities</v>
      </c>
      <c r="D2465" t="str">
        <f>VLOOKUP(B2465,lookup!A:D,4,FALSE)</f>
        <v>E31000015</v>
      </c>
      <c r="E2465" t="s">
        <v>167</v>
      </c>
      <c r="F2465" t="s">
        <v>150</v>
      </c>
      <c r="G2465" s="29">
        <v>160</v>
      </c>
      <c r="I2465" s="35">
        <v>160</v>
      </c>
      <c r="J2465" s="67">
        <f t="shared" si="26"/>
        <v>0</v>
      </c>
    </row>
    <row r="2466" spans="1:10" hidden="1" x14ac:dyDescent="0.35">
      <c r="A2466">
        <v>2016</v>
      </c>
      <c r="B2466" t="s">
        <v>45</v>
      </c>
      <c r="C2466" t="str">
        <f>VLOOKUP(B2466,lookup!A:C,3,FALSE)</f>
        <v>Non Metropolitan Fire Authorities</v>
      </c>
      <c r="D2466" t="str">
        <f>VLOOKUP(B2466,lookup!A:D,4,FALSE)</f>
        <v>E31000016</v>
      </c>
      <c r="E2466" t="s">
        <v>169</v>
      </c>
      <c r="F2466" t="s">
        <v>156</v>
      </c>
      <c r="G2466" s="29">
        <v>2</v>
      </c>
      <c r="I2466" s="35">
        <v>2</v>
      </c>
      <c r="J2466" s="67">
        <f t="shared" si="26"/>
        <v>0</v>
      </c>
    </row>
    <row r="2467" spans="1:10" hidden="1" x14ac:dyDescent="0.35">
      <c r="A2467">
        <v>2016</v>
      </c>
      <c r="B2467" t="s">
        <v>45</v>
      </c>
      <c r="C2467" t="str">
        <f>VLOOKUP(B2467,lookup!A:C,3,FALSE)</f>
        <v>Non Metropolitan Fire Authorities</v>
      </c>
      <c r="D2467" t="str">
        <f>VLOOKUP(B2467,lookup!A:D,4,FALSE)</f>
        <v>E31000016</v>
      </c>
      <c r="E2467" t="s">
        <v>170</v>
      </c>
      <c r="F2467" t="s">
        <v>156</v>
      </c>
      <c r="G2467" s="29">
        <v>25</v>
      </c>
      <c r="I2467" s="35">
        <v>25</v>
      </c>
      <c r="J2467" s="67">
        <f t="shared" ref="J2467:J2530" si="27">I2467-G2467</f>
        <v>0</v>
      </c>
    </row>
    <row r="2468" spans="1:10" hidden="1" x14ac:dyDescent="0.35">
      <c r="A2468">
        <v>2016</v>
      </c>
      <c r="B2468" t="s">
        <v>45</v>
      </c>
      <c r="C2468" t="str">
        <f>VLOOKUP(B2468,lookup!A:C,3,FALSE)</f>
        <v>Non Metropolitan Fire Authorities</v>
      </c>
      <c r="D2468" t="str">
        <f>VLOOKUP(B2468,lookup!A:D,4,FALSE)</f>
        <v>E31000016</v>
      </c>
      <c r="E2468" t="s">
        <v>168</v>
      </c>
      <c r="F2468" t="s">
        <v>156</v>
      </c>
      <c r="G2468" s="29">
        <v>3</v>
      </c>
      <c r="I2468" s="35">
        <v>3</v>
      </c>
      <c r="J2468" s="67">
        <f t="shared" si="27"/>
        <v>0</v>
      </c>
    </row>
    <row r="2469" spans="1:10" hidden="1" x14ac:dyDescent="0.35">
      <c r="A2469">
        <v>2016</v>
      </c>
      <c r="B2469" t="s">
        <v>45</v>
      </c>
      <c r="C2469" t="str">
        <f>VLOOKUP(B2469,lookup!A:C,3,FALSE)</f>
        <v>Non Metropolitan Fire Authorities</v>
      </c>
      <c r="D2469" t="str">
        <f>VLOOKUP(B2469,lookup!A:D,4,FALSE)</f>
        <v>E31000016</v>
      </c>
      <c r="E2469" t="s">
        <v>167</v>
      </c>
      <c r="F2469" t="s">
        <v>156</v>
      </c>
      <c r="G2469" s="29">
        <v>158</v>
      </c>
      <c r="I2469" s="35">
        <v>158</v>
      </c>
      <c r="J2469" s="67">
        <f t="shared" si="27"/>
        <v>0</v>
      </c>
    </row>
    <row r="2470" spans="1:10" hidden="1" x14ac:dyDescent="0.35">
      <c r="A2470">
        <v>2016</v>
      </c>
      <c r="B2470" t="s">
        <v>45</v>
      </c>
      <c r="C2470" t="str">
        <f>VLOOKUP(B2470,lookup!A:C,3,FALSE)</f>
        <v>Non Metropolitan Fire Authorities</v>
      </c>
      <c r="D2470" t="str">
        <f>VLOOKUP(B2470,lookup!A:D,4,FALSE)</f>
        <v>E31000016</v>
      </c>
      <c r="E2470" t="s">
        <v>169</v>
      </c>
      <c r="F2470" t="s">
        <v>157</v>
      </c>
      <c r="G2470" s="29">
        <v>0</v>
      </c>
      <c r="I2470" s="35">
        <v>0</v>
      </c>
      <c r="J2470" s="67">
        <f t="shared" si="27"/>
        <v>0</v>
      </c>
    </row>
    <row r="2471" spans="1:10" hidden="1" x14ac:dyDescent="0.35">
      <c r="A2471">
        <v>2016</v>
      </c>
      <c r="B2471" t="s">
        <v>45</v>
      </c>
      <c r="C2471" t="str">
        <f>VLOOKUP(B2471,lookup!A:C,3,FALSE)</f>
        <v>Non Metropolitan Fire Authorities</v>
      </c>
      <c r="D2471" t="str">
        <f>VLOOKUP(B2471,lookup!A:D,4,FALSE)</f>
        <v>E31000016</v>
      </c>
      <c r="E2471" t="s">
        <v>170</v>
      </c>
      <c r="F2471" t="s">
        <v>157</v>
      </c>
      <c r="G2471" s="29">
        <v>71</v>
      </c>
      <c r="I2471" s="35">
        <v>71</v>
      </c>
      <c r="J2471" s="67">
        <f t="shared" si="27"/>
        <v>0</v>
      </c>
    </row>
    <row r="2472" spans="1:10" hidden="1" x14ac:dyDescent="0.35">
      <c r="A2472">
        <v>2016</v>
      </c>
      <c r="B2472" t="s">
        <v>45</v>
      </c>
      <c r="C2472" t="str">
        <f>VLOOKUP(B2472,lookup!A:C,3,FALSE)</f>
        <v>Non Metropolitan Fire Authorities</v>
      </c>
      <c r="D2472" t="str">
        <f>VLOOKUP(B2472,lookup!A:D,4,FALSE)</f>
        <v>E31000016</v>
      </c>
      <c r="E2472" t="s">
        <v>168</v>
      </c>
      <c r="F2472" t="s">
        <v>157</v>
      </c>
      <c r="G2472" s="29">
        <v>0</v>
      </c>
      <c r="I2472" s="35">
        <v>0</v>
      </c>
      <c r="J2472" s="67">
        <f t="shared" si="27"/>
        <v>0</v>
      </c>
    </row>
    <row r="2473" spans="1:10" hidden="1" x14ac:dyDescent="0.35">
      <c r="A2473">
        <v>2016</v>
      </c>
      <c r="B2473" t="s">
        <v>45</v>
      </c>
      <c r="C2473" t="str">
        <f>VLOOKUP(B2473,lookup!A:C,3,FALSE)</f>
        <v>Non Metropolitan Fire Authorities</v>
      </c>
      <c r="D2473" t="str">
        <f>VLOOKUP(B2473,lookup!A:D,4,FALSE)</f>
        <v>E31000016</v>
      </c>
      <c r="E2473" t="s">
        <v>167</v>
      </c>
      <c r="F2473" t="s">
        <v>157</v>
      </c>
      <c r="G2473" s="29">
        <v>164</v>
      </c>
      <c r="I2473" s="35">
        <v>164</v>
      </c>
      <c r="J2473" s="67">
        <f t="shared" si="27"/>
        <v>0</v>
      </c>
    </row>
    <row r="2474" spans="1:10" hidden="1" x14ac:dyDescent="0.35">
      <c r="A2474">
        <v>2016</v>
      </c>
      <c r="B2474" t="s">
        <v>45</v>
      </c>
      <c r="C2474" t="str">
        <f>VLOOKUP(B2474,lookup!A:C,3,FALSE)</f>
        <v>Non Metropolitan Fire Authorities</v>
      </c>
      <c r="D2474" t="str">
        <f>VLOOKUP(B2474,lookup!A:D,4,FALSE)</f>
        <v>E31000016</v>
      </c>
      <c r="E2474" t="s">
        <v>169</v>
      </c>
      <c r="F2474" t="s">
        <v>149</v>
      </c>
      <c r="G2474" s="29">
        <v>0</v>
      </c>
      <c r="I2474" s="35">
        <v>0</v>
      </c>
      <c r="J2474" s="67">
        <f t="shared" si="27"/>
        <v>0</v>
      </c>
    </row>
    <row r="2475" spans="1:10" hidden="1" x14ac:dyDescent="0.35">
      <c r="A2475">
        <v>2016</v>
      </c>
      <c r="B2475" t="s">
        <v>45</v>
      </c>
      <c r="C2475" t="str">
        <f>VLOOKUP(B2475,lookup!A:C,3,FALSE)</f>
        <v>Non Metropolitan Fire Authorities</v>
      </c>
      <c r="D2475" t="str">
        <f>VLOOKUP(B2475,lookup!A:D,4,FALSE)</f>
        <v>E31000016</v>
      </c>
      <c r="E2475" t="s">
        <v>170</v>
      </c>
      <c r="F2475" t="s">
        <v>149</v>
      </c>
      <c r="G2475" s="29">
        <v>7</v>
      </c>
      <c r="I2475" s="35">
        <v>7</v>
      </c>
      <c r="J2475" s="67">
        <f t="shared" si="27"/>
        <v>0</v>
      </c>
    </row>
    <row r="2476" spans="1:10" hidden="1" x14ac:dyDescent="0.35">
      <c r="A2476">
        <v>2016</v>
      </c>
      <c r="B2476" t="s">
        <v>45</v>
      </c>
      <c r="C2476" t="str">
        <f>VLOOKUP(B2476,lookup!A:C,3,FALSE)</f>
        <v>Non Metropolitan Fire Authorities</v>
      </c>
      <c r="D2476" t="str">
        <f>VLOOKUP(B2476,lookup!A:D,4,FALSE)</f>
        <v>E31000016</v>
      </c>
      <c r="E2476" t="s">
        <v>168</v>
      </c>
      <c r="F2476" t="s">
        <v>149</v>
      </c>
      <c r="G2476" s="29">
        <v>0</v>
      </c>
      <c r="I2476" s="35">
        <v>0</v>
      </c>
      <c r="J2476" s="67">
        <f t="shared" si="27"/>
        <v>0</v>
      </c>
    </row>
    <row r="2477" spans="1:10" hidden="1" x14ac:dyDescent="0.35">
      <c r="A2477">
        <v>2016</v>
      </c>
      <c r="B2477" t="s">
        <v>45</v>
      </c>
      <c r="C2477" t="str">
        <f>VLOOKUP(B2477,lookup!A:C,3,FALSE)</f>
        <v>Non Metropolitan Fire Authorities</v>
      </c>
      <c r="D2477" t="str">
        <f>VLOOKUP(B2477,lookup!A:D,4,FALSE)</f>
        <v>E31000016</v>
      </c>
      <c r="E2477" t="s">
        <v>167</v>
      </c>
      <c r="F2477" t="s">
        <v>149</v>
      </c>
      <c r="G2477" s="29">
        <v>12</v>
      </c>
      <c r="I2477" s="35">
        <v>12</v>
      </c>
      <c r="J2477" s="67">
        <f t="shared" si="27"/>
        <v>0</v>
      </c>
    </row>
    <row r="2478" spans="1:10" hidden="1" x14ac:dyDescent="0.35">
      <c r="A2478">
        <v>2016</v>
      </c>
      <c r="B2478" t="s">
        <v>45</v>
      </c>
      <c r="C2478" t="str">
        <f>VLOOKUP(B2478,lookup!A:C,3,FALSE)</f>
        <v>Non Metropolitan Fire Authorities</v>
      </c>
      <c r="D2478" t="str">
        <f>VLOOKUP(B2478,lookup!A:D,4,FALSE)</f>
        <v>E31000016</v>
      </c>
      <c r="E2478" t="s">
        <v>169</v>
      </c>
      <c r="F2478" t="s">
        <v>150</v>
      </c>
      <c r="G2478" s="29">
        <v>0</v>
      </c>
      <c r="I2478" s="35">
        <v>0</v>
      </c>
      <c r="J2478" s="67">
        <f t="shared" si="27"/>
        <v>0</v>
      </c>
    </row>
    <row r="2479" spans="1:10" hidden="1" x14ac:dyDescent="0.35">
      <c r="A2479">
        <v>2016</v>
      </c>
      <c r="B2479" t="s">
        <v>45</v>
      </c>
      <c r="C2479" t="str">
        <f>VLOOKUP(B2479,lookup!A:C,3,FALSE)</f>
        <v>Non Metropolitan Fire Authorities</v>
      </c>
      <c r="D2479" t="str">
        <f>VLOOKUP(B2479,lookup!A:D,4,FALSE)</f>
        <v>E31000016</v>
      </c>
      <c r="E2479" t="s">
        <v>170</v>
      </c>
      <c r="F2479" t="s">
        <v>150</v>
      </c>
      <c r="G2479" s="29">
        <v>18</v>
      </c>
      <c r="I2479" s="35">
        <v>18</v>
      </c>
      <c r="J2479" s="67">
        <f t="shared" si="27"/>
        <v>0</v>
      </c>
    </row>
    <row r="2480" spans="1:10" hidden="1" x14ac:dyDescent="0.35">
      <c r="A2480">
        <v>2016</v>
      </c>
      <c r="B2480" t="s">
        <v>45</v>
      </c>
      <c r="C2480" t="str">
        <f>VLOOKUP(B2480,lookup!A:C,3,FALSE)</f>
        <v>Non Metropolitan Fire Authorities</v>
      </c>
      <c r="D2480" t="str">
        <f>VLOOKUP(B2480,lookup!A:D,4,FALSE)</f>
        <v>E31000016</v>
      </c>
      <c r="E2480" t="s">
        <v>168</v>
      </c>
      <c r="F2480" t="s">
        <v>150</v>
      </c>
      <c r="G2480" s="29">
        <v>0</v>
      </c>
      <c r="I2480" s="35">
        <v>0</v>
      </c>
      <c r="J2480" s="67">
        <f t="shared" si="27"/>
        <v>0</v>
      </c>
    </row>
    <row r="2481" spans="1:10" hidden="1" x14ac:dyDescent="0.35">
      <c r="A2481">
        <v>2016</v>
      </c>
      <c r="B2481" t="s">
        <v>45</v>
      </c>
      <c r="C2481" t="str">
        <f>VLOOKUP(B2481,lookup!A:C,3,FALSE)</f>
        <v>Non Metropolitan Fire Authorities</v>
      </c>
      <c r="D2481" t="str">
        <f>VLOOKUP(B2481,lookup!A:D,4,FALSE)</f>
        <v>E31000016</v>
      </c>
      <c r="E2481" t="s">
        <v>167</v>
      </c>
      <c r="F2481" t="s">
        <v>150</v>
      </c>
      <c r="G2481" s="29">
        <v>25</v>
      </c>
      <c r="I2481" s="35">
        <v>25</v>
      </c>
      <c r="J2481" s="67">
        <f t="shared" si="27"/>
        <v>0</v>
      </c>
    </row>
    <row r="2482" spans="1:10" hidden="1" x14ac:dyDescent="0.35">
      <c r="A2482">
        <v>2016</v>
      </c>
      <c r="B2482" t="s">
        <v>48</v>
      </c>
      <c r="C2482" t="str">
        <f>VLOOKUP(B2482,lookup!A:C,3,FALSE)</f>
        <v>Metropolitan Fire Authorities</v>
      </c>
      <c r="D2482" t="str">
        <f>VLOOKUP(B2482,lookup!A:D,4,FALSE)</f>
        <v>E31000046</v>
      </c>
      <c r="E2482" t="s">
        <v>169</v>
      </c>
      <c r="F2482" t="s">
        <v>156</v>
      </c>
      <c r="G2482" s="29">
        <v>84</v>
      </c>
      <c r="I2482" s="35">
        <v>84</v>
      </c>
      <c r="J2482" s="67">
        <f t="shared" si="27"/>
        <v>0</v>
      </c>
    </row>
    <row r="2483" spans="1:10" hidden="1" x14ac:dyDescent="0.35">
      <c r="A2483">
        <v>2016</v>
      </c>
      <c r="B2483" t="s">
        <v>48</v>
      </c>
      <c r="C2483" t="str">
        <f>VLOOKUP(B2483,lookup!A:C,3,FALSE)</f>
        <v>Metropolitan Fire Authorities</v>
      </c>
      <c r="D2483" t="str">
        <f>VLOOKUP(B2483,lookup!A:D,4,FALSE)</f>
        <v>E31000046</v>
      </c>
      <c r="E2483" t="s">
        <v>170</v>
      </c>
      <c r="F2483" t="s">
        <v>156</v>
      </c>
      <c r="G2483" s="29">
        <v>2191</v>
      </c>
      <c r="I2483" s="35">
        <v>2191</v>
      </c>
      <c r="J2483" s="67">
        <f t="shared" si="27"/>
        <v>0</v>
      </c>
    </row>
    <row r="2484" spans="1:10" hidden="1" x14ac:dyDescent="0.35">
      <c r="A2484">
        <v>2016</v>
      </c>
      <c r="B2484" t="s">
        <v>48</v>
      </c>
      <c r="C2484" t="str">
        <f>VLOOKUP(B2484,lookup!A:C,3,FALSE)</f>
        <v>Metropolitan Fire Authorities</v>
      </c>
      <c r="D2484" t="str">
        <f>VLOOKUP(B2484,lookup!A:D,4,FALSE)</f>
        <v>E31000046</v>
      </c>
      <c r="E2484" t="s">
        <v>168</v>
      </c>
      <c r="F2484" t="s">
        <v>156</v>
      </c>
      <c r="G2484" s="29">
        <v>95</v>
      </c>
      <c r="I2484" s="35">
        <v>95</v>
      </c>
      <c r="J2484" s="67">
        <f t="shared" si="27"/>
        <v>0</v>
      </c>
    </row>
    <row r="2485" spans="1:10" hidden="1" x14ac:dyDescent="0.35">
      <c r="A2485">
        <v>2016</v>
      </c>
      <c r="B2485" t="s">
        <v>48</v>
      </c>
      <c r="C2485" t="str">
        <f>VLOOKUP(B2485,lookup!A:C,3,FALSE)</f>
        <v>Metropolitan Fire Authorities</v>
      </c>
      <c r="D2485" t="str">
        <f>VLOOKUP(B2485,lookup!A:D,4,FALSE)</f>
        <v>E31000046</v>
      </c>
      <c r="E2485" t="s">
        <v>167</v>
      </c>
      <c r="F2485" t="s">
        <v>156</v>
      </c>
      <c r="G2485" s="29">
        <v>2451</v>
      </c>
      <c r="I2485" s="35">
        <v>2451</v>
      </c>
      <c r="J2485" s="67">
        <f t="shared" si="27"/>
        <v>0</v>
      </c>
    </row>
    <row r="2486" spans="1:10" hidden="1" x14ac:dyDescent="0.35">
      <c r="A2486">
        <v>2016</v>
      </c>
      <c r="B2486" t="s">
        <v>48</v>
      </c>
      <c r="C2486" t="str">
        <f>VLOOKUP(B2486,lookup!A:C,3,FALSE)</f>
        <v>Metropolitan Fire Authorities</v>
      </c>
      <c r="D2486" t="str">
        <f>VLOOKUP(B2486,lookup!A:D,4,FALSE)</f>
        <v>E31000046</v>
      </c>
      <c r="E2486" t="s">
        <v>169</v>
      </c>
      <c r="F2486" t="s">
        <v>157</v>
      </c>
      <c r="G2486" s="29">
        <v>0</v>
      </c>
      <c r="I2486" s="35">
        <v>0</v>
      </c>
      <c r="J2486" s="67">
        <f t="shared" si="27"/>
        <v>0</v>
      </c>
    </row>
    <row r="2487" spans="1:10" hidden="1" x14ac:dyDescent="0.35">
      <c r="A2487">
        <v>2016</v>
      </c>
      <c r="B2487" t="s">
        <v>48</v>
      </c>
      <c r="C2487" t="str">
        <f>VLOOKUP(B2487,lookup!A:C,3,FALSE)</f>
        <v>Metropolitan Fire Authorities</v>
      </c>
      <c r="D2487" t="str">
        <f>VLOOKUP(B2487,lookup!A:D,4,FALSE)</f>
        <v>E31000046</v>
      </c>
      <c r="E2487" t="s">
        <v>170</v>
      </c>
      <c r="F2487" t="s">
        <v>157</v>
      </c>
      <c r="G2487" s="29">
        <v>0</v>
      </c>
      <c r="I2487" s="35">
        <v>0</v>
      </c>
      <c r="J2487" s="67">
        <f t="shared" si="27"/>
        <v>0</v>
      </c>
    </row>
    <row r="2488" spans="1:10" hidden="1" x14ac:dyDescent="0.35">
      <c r="A2488">
        <v>2016</v>
      </c>
      <c r="B2488" t="s">
        <v>48</v>
      </c>
      <c r="C2488" t="str">
        <f>VLOOKUP(B2488,lookup!A:C,3,FALSE)</f>
        <v>Metropolitan Fire Authorities</v>
      </c>
      <c r="D2488" t="str">
        <f>VLOOKUP(B2488,lookup!A:D,4,FALSE)</f>
        <v>E31000046</v>
      </c>
      <c r="E2488" t="s">
        <v>168</v>
      </c>
      <c r="F2488" t="s">
        <v>157</v>
      </c>
      <c r="G2488" s="29">
        <v>0</v>
      </c>
      <c r="I2488" s="35">
        <v>0</v>
      </c>
      <c r="J2488" s="67">
        <f t="shared" si="27"/>
        <v>0</v>
      </c>
    </row>
    <row r="2489" spans="1:10" hidden="1" x14ac:dyDescent="0.35">
      <c r="A2489">
        <v>2016</v>
      </c>
      <c r="B2489" t="s">
        <v>48</v>
      </c>
      <c r="C2489" t="str">
        <f>VLOOKUP(B2489,lookup!A:C,3,FALSE)</f>
        <v>Metropolitan Fire Authorities</v>
      </c>
      <c r="D2489" t="str">
        <f>VLOOKUP(B2489,lookup!A:D,4,FALSE)</f>
        <v>E31000046</v>
      </c>
      <c r="E2489" t="s">
        <v>167</v>
      </c>
      <c r="F2489" t="s">
        <v>157</v>
      </c>
      <c r="G2489" s="29">
        <v>0</v>
      </c>
      <c r="I2489" s="35">
        <v>0</v>
      </c>
      <c r="J2489" s="67">
        <f t="shared" si="27"/>
        <v>0</v>
      </c>
    </row>
    <row r="2490" spans="1:10" hidden="1" x14ac:dyDescent="0.35">
      <c r="A2490">
        <v>2016</v>
      </c>
      <c r="B2490" t="s">
        <v>48</v>
      </c>
      <c r="C2490" t="str">
        <f>VLOOKUP(B2490,lookup!A:C,3,FALSE)</f>
        <v>Metropolitan Fire Authorities</v>
      </c>
      <c r="D2490" t="str">
        <f>VLOOKUP(B2490,lookup!A:D,4,FALSE)</f>
        <v>E31000046</v>
      </c>
      <c r="E2490" t="s">
        <v>169</v>
      </c>
      <c r="F2490" t="s">
        <v>149</v>
      </c>
      <c r="G2490" s="29">
        <v>1</v>
      </c>
      <c r="I2490" s="35">
        <v>1</v>
      </c>
      <c r="J2490" s="67">
        <f t="shared" si="27"/>
        <v>0</v>
      </c>
    </row>
    <row r="2491" spans="1:10" hidden="1" x14ac:dyDescent="0.35">
      <c r="A2491">
        <v>2016</v>
      </c>
      <c r="B2491" t="s">
        <v>48</v>
      </c>
      <c r="C2491" t="str">
        <f>VLOOKUP(B2491,lookup!A:C,3,FALSE)</f>
        <v>Metropolitan Fire Authorities</v>
      </c>
      <c r="D2491" t="str">
        <f>VLOOKUP(B2491,lookup!A:D,4,FALSE)</f>
        <v>E31000046</v>
      </c>
      <c r="E2491" t="s">
        <v>170</v>
      </c>
      <c r="F2491" t="s">
        <v>149</v>
      </c>
      <c r="G2491" s="29">
        <v>28</v>
      </c>
      <c r="I2491" s="35">
        <v>28</v>
      </c>
      <c r="J2491" s="67">
        <f t="shared" si="27"/>
        <v>0</v>
      </c>
    </row>
    <row r="2492" spans="1:10" hidden="1" x14ac:dyDescent="0.35">
      <c r="A2492">
        <v>2016</v>
      </c>
      <c r="B2492" t="s">
        <v>48</v>
      </c>
      <c r="C2492" t="str">
        <f>VLOOKUP(B2492,lookup!A:C,3,FALSE)</f>
        <v>Metropolitan Fire Authorities</v>
      </c>
      <c r="D2492" t="str">
        <f>VLOOKUP(B2492,lookup!A:D,4,FALSE)</f>
        <v>E31000046</v>
      </c>
      <c r="E2492" t="s">
        <v>168</v>
      </c>
      <c r="F2492" t="s">
        <v>149</v>
      </c>
      <c r="G2492" s="29">
        <v>0</v>
      </c>
      <c r="I2492" s="35">
        <v>0</v>
      </c>
      <c r="J2492" s="67">
        <f t="shared" si="27"/>
        <v>0</v>
      </c>
    </row>
    <row r="2493" spans="1:10" hidden="1" x14ac:dyDescent="0.35">
      <c r="A2493">
        <v>2016</v>
      </c>
      <c r="B2493" t="s">
        <v>48</v>
      </c>
      <c r="C2493" t="str">
        <f>VLOOKUP(B2493,lookup!A:C,3,FALSE)</f>
        <v>Metropolitan Fire Authorities</v>
      </c>
      <c r="D2493" t="str">
        <f>VLOOKUP(B2493,lookup!A:D,4,FALSE)</f>
        <v>E31000046</v>
      </c>
      <c r="E2493" t="s">
        <v>167</v>
      </c>
      <c r="F2493" t="s">
        <v>149</v>
      </c>
      <c r="G2493" s="29">
        <v>74</v>
      </c>
      <c r="I2493" s="35">
        <v>74</v>
      </c>
      <c r="J2493" s="67">
        <f t="shared" si="27"/>
        <v>0</v>
      </c>
    </row>
    <row r="2494" spans="1:10" hidden="1" x14ac:dyDescent="0.35">
      <c r="A2494">
        <v>2016</v>
      </c>
      <c r="B2494" t="s">
        <v>48</v>
      </c>
      <c r="C2494" t="str">
        <f>VLOOKUP(B2494,lookup!A:C,3,FALSE)</f>
        <v>Metropolitan Fire Authorities</v>
      </c>
      <c r="D2494" t="str">
        <f>VLOOKUP(B2494,lookup!A:D,4,FALSE)</f>
        <v>E31000046</v>
      </c>
      <c r="E2494" t="s">
        <v>169</v>
      </c>
      <c r="F2494" t="s">
        <v>150</v>
      </c>
      <c r="G2494" s="29">
        <v>26</v>
      </c>
      <c r="I2494" s="35">
        <v>26</v>
      </c>
      <c r="J2494" s="67">
        <f t="shared" si="27"/>
        <v>0</v>
      </c>
    </row>
    <row r="2495" spans="1:10" hidden="1" x14ac:dyDescent="0.35">
      <c r="A2495">
        <v>2016</v>
      </c>
      <c r="B2495" t="s">
        <v>48</v>
      </c>
      <c r="C2495" t="str">
        <f>VLOOKUP(B2495,lookup!A:C,3,FALSE)</f>
        <v>Metropolitan Fire Authorities</v>
      </c>
      <c r="D2495" t="str">
        <f>VLOOKUP(B2495,lookup!A:D,4,FALSE)</f>
        <v>E31000046</v>
      </c>
      <c r="E2495" t="s">
        <v>170</v>
      </c>
      <c r="F2495" t="s">
        <v>150</v>
      </c>
      <c r="G2495" s="29">
        <v>371</v>
      </c>
      <c r="I2495" s="35">
        <v>371</v>
      </c>
      <c r="J2495" s="67">
        <f t="shared" si="27"/>
        <v>0</v>
      </c>
    </row>
    <row r="2496" spans="1:10" hidden="1" x14ac:dyDescent="0.35">
      <c r="A2496">
        <v>2016</v>
      </c>
      <c r="B2496" t="s">
        <v>48</v>
      </c>
      <c r="C2496" t="str">
        <f>VLOOKUP(B2496,lookup!A:C,3,FALSE)</f>
        <v>Metropolitan Fire Authorities</v>
      </c>
      <c r="D2496" t="str">
        <f>VLOOKUP(B2496,lookup!A:D,4,FALSE)</f>
        <v>E31000046</v>
      </c>
      <c r="E2496" t="s">
        <v>168</v>
      </c>
      <c r="F2496" t="s">
        <v>150</v>
      </c>
      <c r="G2496" s="29">
        <v>9</v>
      </c>
      <c r="I2496" s="35">
        <v>9</v>
      </c>
      <c r="J2496" s="67">
        <f t="shared" si="27"/>
        <v>0</v>
      </c>
    </row>
    <row r="2497" spans="1:10" hidden="1" x14ac:dyDescent="0.35">
      <c r="A2497">
        <v>2016</v>
      </c>
      <c r="B2497" t="s">
        <v>48</v>
      </c>
      <c r="C2497" t="str">
        <f>VLOOKUP(B2497,lookup!A:C,3,FALSE)</f>
        <v>Metropolitan Fire Authorities</v>
      </c>
      <c r="D2497" t="str">
        <f>VLOOKUP(B2497,lookup!A:D,4,FALSE)</f>
        <v>E31000046</v>
      </c>
      <c r="E2497" t="s">
        <v>167</v>
      </c>
      <c r="F2497" t="s">
        <v>150</v>
      </c>
      <c r="G2497" s="29">
        <v>378</v>
      </c>
      <c r="I2497" s="35">
        <v>378</v>
      </c>
      <c r="J2497" s="67">
        <f t="shared" si="27"/>
        <v>0</v>
      </c>
    </row>
    <row r="2498" spans="1:10" hidden="1" x14ac:dyDescent="0.35">
      <c r="A2498">
        <v>2016</v>
      </c>
      <c r="B2498" t="s">
        <v>51</v>
      </c>
      <c r="C2498" t="str">
        <f>VLOOKUP(B2498,lookup!A:C,3,FALSE)</f>
        <v>Metropolitan Fire Authorities</v>
      </c>
      <c r="D2498" t="str">
        <f>VLOOKUP(B2498,lookup!A:D,4,FALSE)</f>
        <v>E31000040</v>
      </c>
      <c r="E2498" t="s">
        <v>169</v>
      </c>
      <c r="F2498" t="s">
        <v>156</v>
      </c>
      <c r="G2498" s="29">
        <v>1</v>
      </c>
      <c r="I2498" s="35">
        <v>1</v>
      </c>
      <c r="J2498" s="67">
        <f t="shared" si="27"/>
        <v>0</v>
      </c>
    </row>
    <row r="2499" spans="1:10" hidden="1" x14ac:dyDescent="0.35">
      <c r="A2499">
        <v>2016</v>
      </c>
      <c r="B2499" t="s">
        <v>51</v>
      </c>
      <c r="C2499" t="str">
        <f>VLOOKUP(B2499,lookup!A:C,3,FALSE)</f>
        <v>Metropolitan Fire Authorities</v>
      </c>
      <c r="D2499" t="str">
        <f>VLOOKUP(B2499,lookup!A:D,4,FALSE)</f>
        <v>E31000040</v>
      </c>
      <c r="E2499" t="s">
        <v>170</v>
      </c>
      <c r="F2499" t="s">
        <v>156</v>
      </c>
      <c r="G2499" s="29">
        <v>469</v>
      </c>
      <c r="I2499" s="35">
        <v>469</v>
      </c>
      <c r="J2499" s="67">
        <f t="shared" si="27"/>
        <v>0</v>
      </c>
    </row>
    <row r="2500" spans="1:10" hidden="1" x14ac:dyDescent="0.35">
      <c r="A2500">
        <v>2016</v>
      </c>
      <c r="B2500" t="s">
        <v>51</v>
      </c>
      <c r="C2500" t="str">
        <f>VLOOKUP(B2500,lookup!A:C,3,FALSE)</f>
        <v>Metropolitan Fire Authorities</v>
      </c>
      <c r="D2500" t="str">
        <f>VLOOKUP(B2500,lookup!A:D,4,FALSE)</f>
        <v>E31000040</v>
      </c>
      <c r="E2500" t="s">
        <v>168</v>
      </c>
      <c r="F2500" t="s">
        <v>156</v>
      </c>
      <c r="G2500" s="29">
        <v>2</v>
      </c>
      <c r="I2500" s="35">
        <v>2</v>
      </c>
      <c r="J2500" s="67">
        <f t="shared" si="27"/>
        <v>0</v>
      </c>
    </row>
    <row r="2501" spans="1:10" hidden="1" x14ac:dyDescent="0.35">
      <c r="A2501">
        <v>2016</v>
      </c>
      <c r="B2501" t="s">
        <v>51</v>
      </c>
      <c r="C2501" t="str">
        <f>VLOOKUP(B2501,lookup!A:C,3,FALSE)</f>
        <v>Metropolitan Fire Authorities</v>
      </c>
      <c r="D2501" t="str">
        <f>VLOOKUP(B2501,lookup!A:D,4,FALSE)</f>
        <v>E31000040</v>
      </c>
      <c r="E2501" t="s">
        <v>167</v>
      </c>
      <c r="F2501" t="s">
        <v>156</v>
      </c>
      <c r="G2501" s="29">
        <v>895</v>
      </c>
      <c r="I2501" s="35">
        <v>895</v>
      </c>
      <c r="J2501" s="67">
        <f t="shared" si="27"/>
        <v>0</v>
      </c>
    </row>
    <row r="2502" spans="1:10" hidden="1" x14ac:dyDescent="0.35">
      <c r="A2502">
        <v>2016</v>
      </c>
      <c r="B2502" t="s">
        <v>51</v>
      </c>
      <c r="C2502" t="str">
        <f>VLOOKUP(B2502,lookup!A:C,3,FALSE)</f>
        <v>Metropolitan Fire Authorities</v>
      </c>
      <c r="D2502" t="str">
        <f>VLOOKUP(B2502,lookup!A:D,4,FALSE)</f>
        <v>E31000040</v>
      </c>
      <c r="E2502" t="s">
        <v>169</v>
      </c>
      <c r="F2502" t="s">
        <v>157</v>
      </c>
      <c r="G2502" s="29">
        <v>0</v>
      </c>
      <c r="I2502" s="35">
        <v>0</v>
      </c>
      <c r="J2502" s="67">
        <f t="shared" si="27"/>
        <v>0</v>
      </c>
    </row>
    <row r="2503" spans="1:10" hidden="1" x14ac:dyDescent="0.35">
      <c r="A2503">
        <v>2016</v>
      </c>
      <c r="B2503" t="s">
        <v>51</v>
      </c>
      <c r="C2503" t="str">
        <f>VLOOKUP(B2503,lookup!A:C,3,FALSE)</f>
        <v>Metropolitan Fire Authorities</v>
      </c>
      <c r="D2503" t="str">
        <f>VLOOKUP(B2503,lookup!A:D,4,FALSE)</f>
        <v>E31000040</v>
      </c>
      <c r="E2503" t="s">
        <v>170</v>
      </c>
      <c r="F2503" t="s">
        <v>157</v>
      </c>
      <c r="G2503" s="29">
        <v>11</v>
      </c>
      <c r="I2503" s="35">
        <v>11</v>
      </c>
      <c r="J2503" s="67">
        <f t="shared" si="27"/>
        <v>0</v>
      </c>
    </row>
    <row r="2504" spans="1:10" hidden="1" x14ac:dyDescent="0.35">
      <c r="A2504">
        <v>2016</v>
      </c>
      <c r="B2504" t="s">
        <v>51</v>
      </c>
      <c r="C2504" t="str">
        <f>VLOOKUP(B2504,lookup!A:C,3,FALSE)</f>
        <v>Metropolitan Fire Authorities</v>
      </c>
      <c r="D2504" t="str">
        <f>VLOOKUP(B2504,lookup!A:D,4,FALSE)</f>
        <v>E31000040</v>
      </c>
      <c r="E2504" t="s">
        <v>168</v>
      </c>
      <c r="F2504" t="s">
        <v>157</v>
      </c>
      <c r="G2504" s="29">
        <v>0</v>
      </c>
      <c r="I2504" s="35">
        <v>0</v>
      </c>
      <c r="J2504" s="67">
        <f t="shared" si="27"/>
        <v>0</v>
      </c>
    </row>
    <row r="2505" spans="1:10" hidden="1" x14ac:dyDescent="0.35">
      <c r="A2505">
        <v>2016</v>
      </c>
      <c r="B2505" t="s">
        <v>51</v>
      </c>
      <c r="C2505" t="str">
        <f>VLOOKUP(B2505,lookup!A:C,3,FALSE)</f>
        <v>Metropolitan Fire Authorities</v>
      </c>
      <c r="D2505" t="str">
        <f>VLOOKUP(B2505,lookup!A:D,4,FALSE)</f>
        <v>E31000040</v>
      </c>
      <c r="E2505" t="s">
        <v>167</v>
      </c>
      <c r="F2505" t="s">
        <v>157</v>
      </c>
      <c r="G2505" s="29">
        <v>7</v>
      </c>
      <c r="I2505" s="35">
        <v>7</v>
      </c>
      <c r="J2505" s="67">
        <f t="shared" si="27"/>
        <v>0</v>
      </c>
    </row>
    <row r="2506" spans="1:10" hidden="1" x14ac:dyDescent="0.35">
      <c r="A2506">
        <v>2016</v>
      </c>
      <c r="B2506" t="s">
        <v>51</v>
      </c>
      <c r="C2506" t="str">
        <f>VLOOKUP(B2506,lookup!A:C,3,FALSE)</f>
        <v>Metropolitan Fire Authorities</v>
      </c>
      <c r="D2506" t="str">
        <f>VLOOKUP(B2506,lookup!A:D,4,FALSE)</f>
        <v>E31000040</v>
      </c>
      <c r="E2506" t="s">
        <v>169</v>
      </c>
      <c r="F2506" t="s">
        <v>149</v>
      </c>
      <c r="G2506" s="29">
        <v>0</v>
      </c>
      <c r="I2506" s="35">
        <v>0</v>
      </c>
      <c r="J2506" s="67">
        <f t="shared" si="27"/>
        <v>0</v>
      </c>
    </row>
    <row r="2507" spans="1:10" hidden="1" x14ac:dyDescent="0.35">
      <c r="A2507">
        <v>2016</v>
      </c>
      <c r="B2507" t="s">
        <v>51</v>
      </c>
      <c r="C2507" t="str">
        <f>VLOOKUP(B2507,lookup!A:C,3,FALSE)</f>
        <v>Metropolitan Fire Authorities</v>
      </c>
      <c r="D2507" t="str">
        <f>VLOOKUP(B2507,lookup!A:D,4,FALSE)</f>
        <v>E31000040</v>
      </c>
      <c r="E2507" t="s">
        <v>170</v>
      </c>
      <c r="F2507" t="s">
        <v>149</v>
      </c>
      <c r="G2507" s="29">
        <v>0</v>
      </c>
      <c r="I2507" s="35">
        <v>0</v>
      </c>
      <c r="J2507" s="67">
        <f t="shared" si="27"/>
        <v>0</v>
      </c>
    </row>
    <row r="2508" spans="1:10" hidden="1" x14ac:dyDescent="0.35">
      <c r="A2508">
        <v>2016</v>
      </c>
      <c r="B2508" t="s">
        <v>51</v>
      </c>
      <c r="C2508" t="str">
        <f>VLOOKUP(B2508,lookup!A:C,3,FALSE)</f>
        <v>Metropolitan Fire Authorities</v>
      </c>
      <c r="D2508" t="str">
        <f>VLOOKUP(B2508,lookup!A:D,4,FALSE)</f>
        <v>E31000040</v>
      </c>
      <c r="E2508" t="s">
        <v>168</v>
      </c>
      <c r="F2508" t="s">
        <v>149</v>
      </c>
      <c r="G2508" s="29">
        <v>0</v>
      </c>
      <c r="I2508" s="35">
        <v>0</v>
      </c>
      <c r="J2508" s="67">
        <f t="shared" si="27"/>
        <v>0</v>
      </c>
    </row>
    <row r="2509" spans="1:10" hidden="1" x14ac:dyDescent="0.35">
      <c r="A2509">
        <v>2016</v>
      </c>
      <c r="B2509" t="s">
        <v>51</v>
      </c>
      <c r="C2509" t="str">
        <f>VLOOKUP(B2509,lookup!A:C,3,FALSE)</f>
        <v>Metropolitan Fire Authorities</v>
      </c>
      <c r="D2509" t="str">
        <f>VLOOKUP(B2509,lookup!A:D,4,FALSE)</f>
        <v>E31000040</v>
      </c>
      <c r="E2509" t="s">
        <v>167</v>
      </c>
      <c r="F2509" t="s">
        <v>149</v>
      </c>
      <c r="G2509" s="29">
        <v>0</v>
      </c>
      <c r="I2509" s="35">
        <v>0</v>
      </c>
      <c r="J2509" s="67">
        <f t="shared" si="27"/>
        <v>0</v>
      </c>
    </row>
    <row r="2510" spans="1:10" hidden="1" x14ac:dyDescent="0.35">
      <c r="A2510">
        <v>2016</v>
      </c>
      <c r="B2510" t="s">
        <v>51</v>
      </c>
      <c r="C2510" t="str">
        <f>VLOOKUP(B2510,lookup!A:C,3,FALSE)</f>
        <v>Metropolitan Fire Authorities</v>
      </c>
      <c r="D2510" t="str">
        <f>VLOOKUP(B2510,lookup!A:D,4,FALSE)</f>
        <v>E31000040</v>
      </c>
      <c r="E2510" t="s">
        <v>169</v>
      </c>
      <c r="F2510" t="s">
        <v>150</v>
      </c>
      <c r="G2510" s="29">
        <v>17</v>
      </c>
      <c r="I2510" s="35">
        <v>17</v>
      </c>
      <c r="J2510" s="67">
        <f t="shared" si="27"/>
        <v>0</v>
      </c>
    </row>
    <row r="2511" spans="1:10" hidden="1" x14ac:dyDescent="0.35">
      <c r="A2511">
        <v>2016</v>
      </c>
      <c r="B2511" t="s">
        <v>51</v>
      </c>
      <c r="C2511" t="str">
        <f>VLOOKUP(B2511,lookup!A:C,3,FALSE)</f>
        <v>Metropolitan Fire Authorities</v>
      </c>
      <c r="D2511" t="str">
        <f>VLOOKUP(B2511,lookup!A:D,4,FALSE)</f>
        <v>E31000040</v>
      </c>
      <c r="E2511" t="s">
        <v>170</v>
      </c>
      <c r="F2511" t="s">
        <v>150</v>
      </c>
      <c r="G2511" s="29">
        <v>313</v>
      </c>
      <c r="I2511" s="35">
        <v>313</v>
      </c>
      <c r="J2511" s="67">
        <f t="shared" si="27"/>
        <v>0</v>
      </c>
    </row>
    <row r="2512" spans="1:10" hidden="1" x14ac:dyDescent="0.35">
      <c r="A2512">
        <v>2016</v>
      </c>
      <c r="B2512" t="s">
        <v>51</v>
      </c>
      <c r="C2512" t="str">
        <f>VLOOKUP(B2512,lookup!A:C,3,FALSE)</f>
        <v>Metropolitan Fire Authorities</v>
      </c>
      <c r="D2512" t="str">
        <f>VLOOKUP(B2512,lookup!A:D,4,FALSE)</f>
        <v>E31000040</v>
      </c>
      <c r="E2512" t="s">
        <v>168</v>
      </c>
      <c r="F2512" t="s">
        <v>150</v>
      </c>
      <c r="G2512" s="29">
        <v>3</v>
      </c>
      <c r="I2512" s="35">
        <v>3</v>
      </c>
      <c r="J2512" s="67">
        <f t="shared" si="27"/>
        <v>0</v>
      </c>
    </row>
    <row r="2513" spans="1:10" hidden="1" x14ac:dyDescent="0.35">
      <c r="A2513">
        <v>2016</v>
      </c>
      <c r="B2513" t="s">
        <v>51</v>
      </c>
      <c r="C2513" t="str">
        <f>VLOOKUP(B2513,lookup!A:C,3,FALSE)</f>
        <v>Metropolitan Fire Authorities</v>
      </c>
      <c r="D2513" t="str">
        <f>VLOOKUP(B2513,lookup!A:D,4,FALSE)</f>
        <v>E31000040</v>
      </c>
      <c r="E2513" t="s">
        <v>167</v>
      </c>
      <c r="F2513" t="s">
        <v>150</v>
      </c>
      <c r="G2513" s="29">
        <v>158</v>
      </c>
      <c r="I2513" s="35">
        <v>158</v>
      </c>
      <c r="J2513" s="67">
        <f t="shared" si="27"/>
        <v>0</v>
      </c>
    </row>
    <row r="2514" spans="1:10" hidden="1" x14ac:dyDescent="0.35">
      <c r="A2514">
        <v>2016</v>
      </c>
      <c r="B2514" t="s">
        <v>54</v>
      </c>
      <c r="C2514" t="str">
        <f>VLOOKUP(B2514,lookup!A:C,3,FALSE)</f>
        <v>Non Metropolitan Fire Authorities</v>
      </c>
      <c r="D2514" t="str">
        <f>VLOOKUP(B2514,lookup!A:D,4,FALSE)</f>
        <v>E31000017</v>
      </c>
      <c r="E2514" t="s">
        <v>169</v>
      </c>
      <c r="F2514" t="s">
        <v>156</v>
      </c>
      <c r="G2514" s="29">
        <v>0</v>
      </c>
      <c r="I2514" s="35">
        <v>0</v>
      </c>
      <c r="J2514" s="67">
        <f t="shared" si="27"/>
        <v>0</v>
      </c>
    </row>
    <row r="2515" spans="1:10" hidden="1" x14ac:dyDescent="0.35">
      <c r="A2515">
        <v>2016</v>
      </c>
      <c r="B2515" t="s">
        <v>54</v>
      </c>
      <c r="C2515" t="str">
        <f>VLOOKUP(B2515,lookup!A:C,3,FALSE)</f>
        <v>Non Metropolitan Fire Authorities</v>
      </c>
      <c r="D2515" t="str">
        <f>VLOOKUP(B2515,lookup!A:D,4,FALSE)</f>
        <v>E31000017</v>
      </c>
      <c r="E2515" t="s">
        <v>170</v>
      </c>
      <c r="F2515" t="s">
        <v>156</v>
      </c>
      <c r="G2515" s="29">
        <v>0</v>
      </c>
      <c r="I2515" s="35">
        <v>0</v>
      </c>
      <c r="J2515" s="67">
        <f t="shared" si="27"/>
        <v>0</v>
      </c>
    </row>
    <row r="2516" spans="1:10" hidden="1" x14ac:dyDescent="0.35">
      <c r="A2516">
        <v>2016</v>
      </c>
      <c r="B2516" t="s">
        <v>54</v>
      </c>
      <c r="C2516" t="str">
        <f>VLOOKUP(B2516,lookup!A:C,3,FALSE)</f>
        <v>Non Metropolitan Fire Authorities</v>
      </c>
      <c r="D2516" t="str">
        <f>VLOOKUP(B2516,lookup!A:D,4,FALSE)</f>
        <v>E31000017</v>
      </c>
      <c r="E2516" t="s">
        <v>168</v>
      </c>
      <c r="F2516" t="s">
        <v>156</v>
      </c>
      <c r="G2516" s="29">
        <v>0</v>
      </c>
      <c r="I2516" s="35">
        <v>0</v>
      </c>
      <c r="J2516" s="67">
        <f t="shared" si="27"/>
        <v>0</v>
      </c>
    </row>
    <row r="2517" spans="1:10" hidden="1" x14ac:dyDescent="0.35">
      <c r="A2517">
        <v>2016</v>
      </c>
      <c r="B2517" t="s">
        <v>54</v>
      </c>
      <c r="C2517" t="str">
        <f>VLOOKUP(B2517,lookup!A:C,3,FALSE)</f>
        <v>Non Metropolitan Fire Authorities</v>
      </c>
      <c r="D2517" t="str">
        <f>VLOOKUP(B2517,lookup!A:D,4,FALSE)</f>
        <v>E31000017</v>
      </c>
      <c r="E2517" t="s">
        <v>177</v>
      </c>
      <c r="F2517" t="s">
        <v>156</v>
      </c>
      <c r="G2517" s="29">
        <v>741</v>
      </c>
      <c r="I2517" s="35">
        <v>741</v>
      </c>
      <c r="J2517" s="67">
        <f t="shared" si="27"/>
        <v>0</v>
      </c>
    </row>
    <row r="2518" spans="1:10" hidden="1" x14ac:dyDescent="0.35">
      <c r="A2518">
        <v>2016</v>
      </c>
      <c r="B2518" t="s">
        <v>54</v>
      </c>
      <c r="C2518" t="str">
        <f>VLOOKUP(B2518,lookup!A:C,3,FALSE)</f>
        <v>Non Metropolitan Fire Authorities</v>
      </c>
      <c r="D2518" t="str">
        <f>VLOOKUP(B2518,lookup!A:D,4,FALSE)</f>
        <v>E31000017</v>
      </c>
      <c r="E2518" t="s">
        <v>169</v>
      </c>
      <c r="F2518" t="s">
        <v>157</v>
      </c>
      <c r="G2518" s="29">
        <v>0</v>
      </c>
      <c r="I2518" s="35">
        <v>0</v>
      </c>
      <c r="J2518" s="67">
        <f t="shared" si="27"/>
        <v>0</v>
      </c>
    </row>
    <row r="2519" spans="1:10" hidden="1" x14ac:dyDescent="0.35">
      <c r="A2519">
        <v>2016</v>
      </c>
      <c r="B2519" t="s">
        <v>54</v>
      </c>
      <c r="C2519" t="str">
        <f>VLOOKUP(B2519,lookup!A:C,3,FALSE)</f>
        <v>Non Metropolitan Fire Authorities</v>
      </c>
      <c r="D2519" t="str">
        <f>VLOOKUP(B2519,lookup!A:D,4,FALSE)</f>
        <v>E31000017</v>
      </c>
      <c r="E2519" t="s">
        <v>170</v>
      </c>
      <c r="F2519" t="s">
        <v>157</v>
      </c>
      <c r="G2519" s="29">
        <v>0</v>
      </c>
      <c r="I2519" s="35">
        <v>0</v>
      </c>
      <c r="J2519" s="67">
        <f t="shared" si="27"/>
        <v>0</v>
      </c>
    </row>
    <row r="2520" spans="1:10" hidden="1" x14ac:dyDescent="0.35">
      <c r="A2520">
        <v>2016</v>
      </c>
      <c r="B2520" t="s">
        <v>54</v>
      </c>
      <c r="C2520" t="str">
        <f>VLOOKUP(B2520,lookup!A:C,3,FALSE)</f>
        <v>Non Metropolitan Fire Authorities</v>
      </c>
      <c r="D2520" t="str">
        <f>VLOOKUP(B2520,lookup!A:D,4,FALSE)</f>
        <v>E31000017</v>
      </c>
      <c r="E2520" t="s">
        <v>168</v>
      </c>
      <c r="F2520" t="s">
        <v>157</v>
      </c>
      <c r="G2520" s="29">
        <v>0</v>
      </c>
      <c r="I2520" s="35">
        <v>0</v>
      </c>
      <c r="J2520" s="67">
        <f t="shared" si="27"/>
        <v>0</v>
      </c>
    </row>
    <row r="2521" spans="1:10" hidden="1" x14ac:dyDescent="0.35">
      <c r="A2521">
        <v>2016</v>
      </c>
      <c r="B2521" t="s">
        <v>54</v>
      </c>
      <c r="C2521" t="str">
        <f>VLOOKUP(B2521,lookup!A:C,3,FALSE)</f>
        <v>Non Metropolitan Fire Authorities</v>
      </c>
      <c r="D2521" t="str">
        <f>VLOOKUP(B2521,lookup!A:D,4,FALSE)</f>
        <v>E31000017</v>
      </c>
      <c r="E2521" t="s">
        <v>177</v>
      </c>
      <c r="F2521" t="s">
        <v>157</v>
      </c>
      <c r="G2521" s="29">
        <v>740</v>
      </c>
      <c r="I2521" s="35">
        <v>740</v>
      </c>
      <c r="J2521" s="67">
        <f t="shared" si="27"/>
        <v>0</v>
      </c>
    </row>
    <row r="2522" spans="1:10" hidden="1" x14ac:dyDescent="0.35">
      <c r="A2522">
        <v>2016</v>
      </c>
      <c r="B2522" t="s">
        <v>54</v>
      </c>
      <c r="C2522" t="str">
        <f>VLOOKUP(B2522,lookup!A:C,3,FALSE)</f>
        <v>Non Metropolitan Fire Authorities</v>
      </c>
      <c r="D2522" t="str">
        <f>VLOOKUP(B2522,lookup!A:D,4,FALSE)</f>
        <v>E31000017</v>
      </c>
      <c r="E2522" t="s">
        <v>169</v>
      </c>
      <c r="F2522" t="s">
        <v>149</v>
      </c>
      <c r="G2522" s="29">
        <v>0</v>
      </c>
      <c r="I2522" s="35">
        <v>0</v>
      </c>
      <c r="J2522" s="67">
        <f t="shared" si="27"/>
        <v>0</v>
      </c>
    </row>
    <row r="2523" spans="1:10" hidden="1" x14ac:dyDescent="0.35">
      <c r="A2523">
        <v>2016</v>
      </c>
      <c r="B2523" t="s">
        <v>54</v>
      </c>
      <c r="C2523" t="str">
        <f>VLOOKUP(B2523,lookup!A:C,3,FALSE)</f>
        <v>Non Metropolitan Fire Authorities</v>
      </c>
      <c r="D2523" t="str">
        <f>VLOOKUP(B2523,lookup!A:D,4,FALSE)</f>
        <v>E31000017</v>
      </c>
      <c r="E2523" t="s">
        <v>170</v>
      </c>
      <c r="F2523" t="s">
        <v>149</v>
      </c>
      <c r="G2523" s="29">
        <v>0</v>
      </c>
      <c r="I2523" s="35">
        <v>0</v>
      </c>
      <c r="J2523" s="67">
        <f t="shared" si="27"/>
        <v>0</v>
      </c>
    </row>
    <row r="2524" spans="1:10" hidden="1" x14ac:dyDescent="0.35">
      <c r="A2524">
        <v>2016</v>
      </c>
      <c r="B2524" t="s">
        <v>54</v>
      </c>
      <c r="C2524" t="str">
        <f>VLOOKUP(B2524,lookup!A:C,3,FALSE)</f>
        <v>Non Metropolitan Fire Authorities</v>
      </c>
      <c r="D2524" t="str">
        <f>VLOOKUP(B2524,lookup!A:D,4,FALSE)</f>
        <v>E31000017</v>
      </c>
      <c r="E2524" t="s">
        <v>168</v>
      </c>
      <c r="F2524" t="s">
        <v>149</v>
      </c>
      <c r="G2524" s="29">
        <v>0</v>
      </c>
      <c r="I2524" s="35">
        <v>0</v>
      </c>
      <c r="J2524" s="67">
        <f t="shared" si="27"/>
        <v>0</v>
      </c>
    </row>
    <row r="2525" spans="1:10" hidden="1" x14ac:dyDescent="0.35">
      <c r="A2525">
        <v>2016</v>
      </c>
      <c r="B2525" t="s">
        <v>54</v>
      </c>
      <c r="C2525" t="str">
        <f>VLOOKUP(B2525,lookup!A:C,3,FALSE)</f>
        <v>Non Metropolitan Fire Authorities</v>
      </c>
      <c r="D2525" t="str">
        <f>VLOOKUP(B2525,lookup!A:D,4,FALSE)</f>
        <v>E31000017</v>
      </c>
      <c r="E2525" t="s">
        <v>177</v>
      </c>
      <c r="F2525" t="s">
        <v>149</v>
      </c>
      <c r="G2525" s="29">
        <v>38</v>
      </c>
      <c r="I2525" s="35">
        <v>38</v>
      </c>
      <c r="J2525" s="67">
        <f t="shared" si="27"/>
        <v>0</v>
      </c>
    </row>
    <row r="2526" spans="1:10" hidden="1" x14ac:dyDescent="0.35">
      <c r="A2526">
        <v>2016</v>
      </c>
      <c r="B2526" t="s">
        <v>54</v>
      </c>
      <c r="C2526" t="str">
        <f>VLOOKUP(B2526,lookup!A:C,3,FALSE)</f>
        <v>Non Metropolitan Fire Authorities</v>
      </c>
      <c r="D2526" t="str">
        <f>VLOOKUP(B2526,lookup!A:D,4,FALSE)</f>
        <v>E31000017</v>
      </c>
      <c r="E2526" t="s">
        <v>169</v>
      </c>
      <c r="F2526" t="s">
        <v>150</v>
      </c>
      <c r="G2526" s="29">
        <v>0</v>
      </c>
      <c r="I2526" s="35">
        <v>0</v>
      </c>
      <c r="J2526" s="67">
        <f t="shared" si="27"/>
        <v>0</v>
      </c>
    </row>
    <row r="2527" spans="1:10" hidden="1" x14ac:dyDescent="0.35">
      <c r="A2527">
        <v>2016</v>
      </c>
      <c r="B2527" t="s">
        <v>54</v>
      </c>
      <c r="C2527" t="str">
        <f>VLOOKUP(B2527,lookup!A:C,3,FALSE)</f>
        <v>Non Metropolitan Fire Authorities</v>
      </c>
      <c r="D2527" t="str">
        <f>VLOOKUP(B2527,lookup!A:D,4,FALSE)</f>
        <v>E31000017</v>
      </c>
      <c r="E2527" t="s">
        <v>170</v>
      </c>
      <c r="F2527" t="s">
        <v>150</v>
      </c>
      <c r="G2527" s="29">
        <v>0</v>
      </c>
      <c r="I2527" s="35">
        <v>0</v>
      </c>
      <c r="J2527" s="67">
        <f t="shared" si="27"/>
        <v>0</v>
      </c>
    </row>
    <row r="2528" spans="1:10" hidden="1" x14ac:dyDescent="0.35">
      <c r="A2528">
        <v>2016</v>
      </c>
      <c r="B2528" t="s">
        <v>54</v>
      </c>
      <c r="C2528" t="str">
        <f>VLOOKUP(B2528,lookup!A:C,3,FALSE)</f>
        <v>Non Metropolitan Fire Authorities</v>
      </c>
      <c r="D2528" t="str">
        <f>VLOOKUP(B2528,lookup!A:D,4,FALSE)</f>
        <v>E31000017</v>
      </c>
      <c r="E2528" t="s">
        <v>168</v>
      </c>
      <c r="F2528" t="s">
        <v>150</v>
      </c>
      <c r="G2528" s="29">
        <v>0</v>
      </c>
      <c r="I2528" s="35">
        <v>0</v>
      </c>
      <c r="J2528" s="67">
        <f t="shared" si="27"/>
        <v>0</v>
      </c>
    </row>
    <row r="2529" spans="1:10" hidden="1" x14ac:dyDescent="0.35">
      <c r="A2529">
        <v>2016</v>
      </c>
      <c r="B2529" t="s">
        <v>54</v>
      </c>
      <c r="C2529" t="str">
        <f>VLOOKUP(B2529,lookup!A:C,3,FALSE)</f>
        <v>Non Metropolitan Fire Authorities</v>
      </c>
      <c r="D2529" t="str">
        <f>VLOOKUP(B2529,lookup!A:D,4,FALSE)</f>
        <v>E31000017</v>
      </c>
      <c r="E2529" t="s">
        <v>177</v>
      </c>
      <c r="F2529" t="s">
        <v>150</v>
      </c>
      <c r="G2529" s="29">
        <v>299</v>
      </c>
      <c r="I2529" s="35">
        <v>299</v>
      </c>
      <c r="J2529" s="67">
        <f t="shared" si="27"/>
        <v>0</v>
      </c>
    </row>
    <row r="2530" spans="1:10" hidden="1" x14ac:dyDescent="0.35">
      <c r="A2530">
        <v>2016</v>
      </c>
      <c r="B2530" t="s">
        <v>57</v>
      </c>
      <c r="C2530" t="str">
        <f>VLOOKUP(B2530,lookup!A:C,3,FALSE)</f>
        <v>Non Metropolitan Fire Authorities</v>
      </c>
      <c r="D2530" t="str">
        <f>VLOOKUP(B2530,lookup!A:D,4,FALSE)</f>
        <v>E31000018</v>
      </c>
      <c r="E2530" t="s">
        <v>169</v>
      </c>
      <c r="F2530" t="s">
        <v>156</v>
      </c>
      <c r="G2530" s="29">
        <v>0</v>
      </c>
      <c r="I2530" s="35">
        <v>0</v>
      </c>
      <c r="J2530" s="67">
        <f t="shared" si="27"/>
        <v>0</v>
      </c>
    </row>
    <row r="2531" spans="1:10" hidden="1" x14ac:dyDescent="0.35">
      <c r="A2531">
        <v>2016</v>
      </c>
      <c r="B2531" t="s">
        <v>57</v>
      </c>
      <c r="C2531" t="str">
        <f>VLOOKUP(B2531,lookup!A:C,3,FALSE)</f>
        <v>Non Metropolitan Fire Authorities</v>
      </c>
      <c r="D2531" t="str">
        <f>VLOOKUP(B2531,lookup!A:D,4,FALSE)</f>
        <v>E31000018</v>
      </c>
      <c r="E2531" t="s">
        <v>170</v>
      </c>
      <c r="F2531" t="s">
        <v>156</v>
      </c>
      <c r="G2531" s="29">
        <v>94</v>
      </c>
      <c r="I2531" s="35">
        <v>94</v>
      </c>
      <c r="J2531" s="67">
        <f t="shared" ref="J2531:J2594" si="28">I2531-G2531</f>
        <v>0</v>
      </c>
    </row>
    <row r="2532" spans="1:10" hidden="1" x14ac:dyDescent="0.35">
      <c r="A2532">
        <v>2016</v>
      </c>
      <c r="B2532" t="s">
        <v>57</v>
      </c>
      <c r="C2532" t="str">
        <f>VLOOKUP(B2532,lookup!A:C,3,FALSE)</f>
        <v>Non Metropolitan Fire Authorities</v>
      </c>
      <c r="D2532" t="str">
        <f>VLOOKUP(B2532,lookup!A:D,4,FALSE)</f>
        <v>E31000018</v>
      </c>
      <c r="E2532" t="s">
        <v>168</v>
      </c>
      <c r="F2532" t="s">
        <v>156</v>
      </c>
      <c r="G2532" s="29">
        <v>1</v>
      </c>
      <c r="I2532" s="35">
        <v>1</v>
      </c>
      <c r="J2532" s="67">
        <f t="shared" si="28"/>
        <v>0</v>
      </c>
    </row>
    <row r="2533" spans="1:10" hidden="1" x14ac:dyDescent="0.35">
      <c r="A2533">
        <v>2016</v>
      </c>
      <c r="B2533" t="s">
        <v>57</v>
      </c>
      <c r="C2533" t="str">
        <f>VLOOKUP(B2533,lookup!A:C,3,FALSE)</f>
        <v>Non Metropolitan Fire Authorities</v>
      </c>
      <c r="D2533" t="str">
        <f>VLOOKUP(B2533,lookup!A:D,4,FALSE)</f>
        <v>E31000018</v>
      </c>
      <c r="E2533" t="s">
        <v>167</v>
      </c>
      <c r="F2533" t="s">
        <v>156</v>
      </c>
      <c r="G2533" s="29">
        <v>170</v>
      </c>
      <c r="I2533" s="35">
        <v>170</v>
      </c>
      <c r="J2533" s="67">
        <f t="shared" si="28"/>
        <v>0</v>
      </c>
    </row>
    <row r="2534" spans="1:10" hidden="1" x14ac:dyDescent="0.35">
      <c r="A2534">
        <v>2016</v>
      </c>
      <c r="B2534" t="s">
        <v>57</v>
      </c>
      <c r="C2534" t="str">
        <f>VLOOKUP(B2534,lookup!A:C,3,FALSE)</f>
        <v>Non Metropolitan Fire Authorities</v>
      </c>
      <c r="D2534" t="str">
        <f>VLOOKUP(B2534,lookup!A:D,4,FALSE)</f>
        <v>E31000018</v>
      </c>
      <c r="E2534" t="s">
        <v>169</v>
      </c>
      <c r="F2534" t="s">
        <v>157</v>
      </c>
      <c r="G2534" s="29">
        <v>3</v>
      </c>
      <c r="I2534" s="35">
        <v>3</v>
      </c>
      <c r="J2534" s="67">
        <f t="shared" si="28"/>
        <v>0</v>
      </c>
    </row>
    <row r="2535" spans="1:10" hidden="1" x14ac:dyDescent="0.35">
      <c r="A2535">
        <v>2016</v>
      </c>
      <c r="B2535" t="s">
        <v>57</v>
      </c>
      <c r="C2535" t="str">
        <f>VLOOKUP(B2535,lookup!A:C,3,FALSE)</f>
        <v>Non Metropolitan Fire Authorities</v>
      </c>
      <c r="D2535" t="str">
        <f>VLOOKUP(B2535,lookup!A:D,4,FALSE)</f>
        <v>E31000018</v>
      </c>
      <c r="E2535" t="s">
        <v>170</v>
      </c>
      <c r="F2535" t="s">
        <v>157</v>
      </c>
      <c r="G2535" s="29">
        <v>214</v>
      </c>
      <c r="I2535" s="35">
        <v>214</v>
      </c>
      <c r="J2535" s="67">
        <f t="shared" si="28"/>
        <v>0</v>
      </c>
    </row>
    <row r="2536" spans="1:10" hidden="1" x14ac:dyDescent="0.35">
      <c r="A2536">
        <v>2016</v>
      </c>
      <c r="B2536" t="s">
        <v>57</v>
      </c>
      <c r="C2536" t="str">
        <f>VLOOKUP(B2536,lookup!A:C,3,FALSE)</f>
        <v>Non Metropolitan Fire Authorities</v>
      </c>
      <c r="D2536" t="str">
        <f>VLOOKUP(B2536,lookup!A:D,4,FALSE)</f>
        <v>E31000018</v>
      </c>
      <c r="E2536" t="s">
        <v>168</v>
      </c>
      <c r="F2536" t="s">
        <v>157</v>
      </c>
      <c r="G2536" s="29">
        <v>1</v>
      </c>
      <c r="I2536" s="35">
        <v>1</v>
      </c>
      <c r="J2536" s="67">
        <f t="shared" si="28"/>
        <v>0</v>
      </c>
    </row>
    <row r="2537" spans="1:10" hidden="1" x14ac:dyDescent="0.35">
      <c r="A2537">
        <v>2016</v>
      </c>
      <c r="B2537" t="s">
        <v>57</v>
      </c>
      <c r="C2537" t="str">
        <f>VLOOKUP(B2537,lookup!A:C,3,FALSE)</f>
        <v>Non Metropolitan Fire Authorities</v>
      </c>
      <c r="D2537" t="str">
        <f>VLOOKUP(B2537,lookup!A:D,4,FALSE)</f>
        <v>E31000018</v>
      </c>
      <c r="E2537" t="s">
        <v>167</v>
      </c>
      <c r="F2537" t="s">
        <v>157</v>
      </c>
      <c r="G2537" s="29">
        <v>168</v>
      </c>
      <c r="I2537" s="35">
        <v>168</v>
      </c>
      <c r="J2537" s="67">
        <f t="shared" si="28"/>
        <v>0</v>
      </c>
    </row>
    <row r="2538" spans="1:10" hidden="1" x14ac:dyDescent="0.35">
      <c r="A2538">
        <v>2016</v>
      </c>
      <c r="B2538" t="s">
        <v>57</v>
      </c>
      <c r="C2538" t="str">
        <f>VLOOKUP(B2538,lookup!A:C,3,FALSE)</f>
        <v>Non Metropolitan Fire Authorities</v>
      </c>
      <c r="D2538" t="str">
        <f>VLOOKUP(B2538,lookup!A:D,4,FALSE)</f>
        <v>E31000018</v>
      </c>
      <c r="E2538" t="s">
        <v>169</v>
      </c>
      <c r="F2538" t="s">
        <v>149</v>
      </c>
      <c r="G2538" s="29">
        <v>2</v>
      </c>
      <c r="I2538" s="35">
        <v>2</v>
      </c>
      <c r="J2538" s="67">
        <f t="shared" si="28"/>
        <v>0</v>
      </c>
    </row>
    <row r="2539" spans="1:10" hidden="1" x14ac:dyDescent="0.35">
      <c r="A2539">
        <v>2016</v>
      </c>
      <c r="B2539" t="s">
        <v>57</v>
      </c>
      <c r="C2539" t="str">
        <f>VLOOKUP(B2539,lookup!A:C,3,FALSE)</f>
        <v>Non Metropolitan Fire Authorities</v>
      </c>
      <c r="D2539" t="str">
        <f>VLOOKUP(B2539,lookup!A:D,4,FALSE)</f>
        <v>E31000018</v>
      </c>
      <c r="E2539" t="s">
        <v>170</v>
      </c>
      <c r="F2539" t="s">
        <v>149</v>
      </c>
      <c r="G2539" s="29">
        <v>12</v>
      </c>
      <c r="I2539" s="35">
        <v>12</v>
      </c>
      <c r="J2539" s="67">
        <f t="shared" si="28"/>
        <v>0</v>
      </c>
    </row>
    <row r="2540" spans="1:10" hidden="1" x14ac:dyDescent="0.35">
      <c r="A2540">
        <v>2016</v>
      </c>
      <c r="B2540" t="s">
        <v>57</v>
      </c>
      <c r="C2540" t="str">
        <f>VLOOKUP(B2540,lookup!A:C,3,FALSE)</f>
        <v>Non Metropolitan Fire Authorities</v>
      </c>
      <c r="D2540" t="str">
        <f>VLOOKUP(B2540,lookup!A:D,4,FALSE)</f>
        <v>E31000018</v>
      </c>
      <c r="E2540" t="s">
        <v>168</v>
      </c>
      <c r="F2540" t="s">
        <v>149</v>
      </c>
      <c r="G2540" s="29">
        <v>0</v>
      </c>
      <c r="I2540" s="35">
        <v>0</v>
      </c>
      <c r="J2540" s="67">
        <f t="shared" si="28"/>
        <v>0</v>
      </c>
    </row>
    <row r="2541" spans="1:10" hidden="1" x14ac:dyDescent="0.35">
      <c r="A2541">
        <v>2016</v>
      </c>
      <c r="B2541" t="s">
        <v>57</v>
      </c>
      <c r="C2541" t="str">
        <f>VLOOKUP(B2541,lookup!A:C,3,FALSE)</f>
        <v>Non Metropolitan Fire Authorities</v>
      </c>
      <c r="D2541" t="str">
        <f>VLOOKUP(B2541,lookup!A:D,4,FALSE)</f>
        <v>E31000018</v>
      </c>
      <c r="E2541" t="s">
        <v>167</v>
      </c>
      <c r="F2541" t="s">
        <v>149</v>
      </c>
      <c r="G2541" s="29">
        <v>8</v>
      </c>
      <c r="I2541" s="35">
        <v>8</v>
      </c>
      <c r="J2541" s="67">
        <f t="shared" si="28"/>
        <v>0</v>
      </c>
    </row>
    <row r="2542" spans="1:10" hidden="1" x14ac:dyDescent="0.35">
      <c r="A2542">
        <v>2016</v>
      </c>
      <c r="B2542" t="s">
        <v>57</v>
      </c>
      <c r="C2542" t="str">
        <f>VLOOKUP(B2542,lookup!A:C,3,FALSE)</f>
        <v>Non Metropolitan Fire Authorities</v>
      </c>
      <c r="D2542" t="str">
        <f>VLOOKUP(B2542,lookup!A:D,4,FALSE)</f>
        <v>E31000018</v>
      </c>
      <c r="E2542" t="s">
        <v>169</v>
      </c>
      <c r="F2542" t="s">
        <v>150</v>
      </c>
      <c r="G2542" s="29">
        <v>0</v>
      </c>
      <c r="I2542" s="35">
        <v>0</v>
      </c>
      <c r="J2542" s="67">
        <f t="shared" si="28"/>
        <v>0</v>
      </c>
    </row>
    <row r="2543" spans="1:10" hidden="1" x14ac:dyDescent="0.35">
      <c r="A2543">
        <v>2016</v>
      </c>
      <c r="B2543" t="s">
        <v>57</v>
      </c>
      <c r="C2543" t="str">
        <f>VLOOKUP(B2543,lookup!A:C,3,FALSE)</f>
        <v>Non Metropolitan Fire Authorities</v>
      </c>
      <c r="D2543" t="str">
        <f>VLOOKUP(B2543,lookup!A:D,4,FALSE)</f>
        <v>E31000018</v>
      </c>
      <c r="E2543" t="s">
        <v>170</v>
      </c>
      <c r="F2543" t="s">
        <v>150</v>
      </c>
      <c r="G2543" s="29">
        <v>39</v>
      </c>
      <c r="I2543" s="35">
        <v>39</v>
      </c>
      <c r="J2543" s="67">
        <f t="shared" si="28"/>
        <v>0</v>
      </c>
    </row>
    <row r="2544" spans="1:10" hidden="1" x14ac:dyDescent="0.35">
      <c r="A2544">
        <v>2016</v>
      </c>
      <c r="B2544" t="s">
        <v>57</v>
      </c>
      <c r="C2544" t="str">
        <f>VLOOKUP(B2544,lookup!A:C,3,FALSE)</f>
        <v>Non Metropolitan Fire Authorities</v>
      </c>
      <c r="D2544" t="str">
        <f>VLOOKUP(B2544,lookup!A:D,4,FALSE)</f>
        <v>E31000018</v>
      </c>
      <c r="E2544" t="s">
        <v>168</v>
      </c>
      <c r="F2544" t="s">
        <v>150</v>
      </c>
      <c r="G2544" s="29">
        <v>0</v>
      </c>
      <c r="I2544" s="35">
        <v>0</v>
      </c>
      <c r="J2544" s="67">
        <f t="shared" si="28"/>
        <v>0</v>
      </c>
    </row>
    <row r="2545" spans="1:10" hidden="1" x14ac:dyDescent="0.35">
      <c r="A2545">
        <v>2016</v>
      </c>
      <c r="B2545" t="s">
        <v>57</v>
      </c>
      <c r="C2545" t="str">
        <f>VLOOKUP(B2545,lookup!A:C,3,FALSE)</f>
        <v>Non Metropolitan Fire Authorities</v>
      </c>
      <c r="D2545" t="str">
        <f>VLOOKUP(B2545,lookup!A:D,4,FALSE)</f>
        <v>E31000018</v>
      </c>
      <c r="E2545" t="s">
        <v>167</v>
      </c>
      <c r="F2545" t="s">
        <v>150</v>
      </c>
      <c r="G2545" s="29">
        <v>54</v>
      </c>
      <c r="I2545" s="35">
        <v>54</v>
      </c>
      <c r="J2545" s="67">
        <f t="shared" si="28"/>
        <v>0</v>
      </c>
    </row>
    <row r="2546" spans="1:10" hidden="1" x14ac:dyDescent="0.35">
      <c r="A2546">
        <v>2016</v>
      </c>
      <c r="B2546" t="s">
        <v>60</v>
      </c>
      <c r="C2546" t="str">
        <f>VLOOKUP(B2546,lookup!A:C,3,FALSE)</f>
        <v>Non Metropolitan Fire Authorities</v>
      </c>
      <c r="D2546" t="str">
        <f>VLOOKUP(B2546,lookup!A:D,4,FALSE)</f>
        <v>E31000019</v>
      </c>
      <c r="E2546" t="s">
        <v>169</v>
      </c>
      <c r="F2546" t="s">
        <v>156</v>
      </c>
      <c r="G2546" s="39">
        <v>6</v>
      </c>
      <c r="I2546" s="35">
        <v>7</v>
      </c>
      <c r="J2546" s="67">
        <f t="shared" si="28"/>
        <v>1</v>
      </c>
    </row>
    <row r="2547" spans="1:10" hidden="1" x14ac:dyDescent="0.35">
      <c r="A2547">
        <v>2016</v>
      </c>
      <c r="B2547" t="s">
        <v>60</v>
      </c>
      <c r="C2547" t="str">
        <f>VLOOKUP(B2547,lookup!A:C,3,FALSE)</f>
        <v>Non Metropolitan Fire Authorities</v>
      </c>
      <c r="D2547" t="str">
        <f>VLOOKUP(B2547,lookup!A:D,4,FALSE)</f>
        <v>E31000019</v>
      </c>
      <c r="E2547" t="s">
        <v>170</v>
      </c>
      <c r="F2547" t="s">
        <v>156</v>
      </c>
      <c r="G2547" s="39">
        <v>252</v>
      </c>
      <c r="I2547" s="35">
        <v>279</v>
      </c>
      <c r="J2547" s="67">
        <f t="shared" si="28"/>
        <v>27</v>
      </c>
    </row>
    <row r="2548" spans="1:10" hidden="1" x14ac:dyDescent="0.35">
      <c r="A2548">
        <v>2016</v>
      </c>
      <c r="B2548" t="s">
        <v>60</v>
      </c>
      <c r="C2548" t="str">
        <f>VLOOKUP(B2548,lookup!A:C,3,FALSE)</f>
        <v>Non Metropolitan Fire Authorities</v>
      </c>
      <c r="D2548" t="str">
        <f>VLOOKUP(B2548,lookup!A:D,4,FALSE)</f>
        <v>E31000019</v>
      </c>
      <c r="E2548" t="s">
        <v>168</v>
      </c>
      <c r="F2548" t="s">
        <v>156</v>
      </c>
      <c r="G2548" s="39">
        <v>5</v>
      </c>
      <c r="I2548" s="35">
        <v>5</v>
      </c>
      <c r="J2548" s="67">
        <f t="shared" si="28"/>
        <v>0</v>
      </c>
    </row>
    <row r="2549" spans="1:10" hidden="1" x14ac:dyDescent="0.35">
      <c r="A2549">
        <v>2016</v>
      </c>
      <c r="B2549" t="s">
        <v>60</v>
      </c>
      <c r="C2549" t="str">
        <f>VLOOKUP(B2549,lookup!A:C,3,FALSE)</f>
        <v>Non Metropolitan Fire Authorities</v>
      </c>
      <c r="D2549" t="str">
        <f>VLOOKUP(B2549,lookup!A:D,4,FALSE)</f>
        <v>E31000019</v>
      </c>
      <c r="E2549" t="s">
        <v>167</v>
      </c>
      <c r="F2549" t="s">
        <v>156</v>
      </c>
      <c r="G2549" s="39">
        <v>208</v>
      </c>
      <c r="I2549" s="35">
        <v>218</v>
      </c>
      <c r="J2549" s="67">
        <f t="shared" si="28"/>
        <v>10</v>
      </c>
    </row>
    <row r="2550" spans="1:10" hidden="1" x14ac:dyDescent="0.35">
      <c r="A2550">
        <v>2016</v>
      </c>
      <c r="B2550" t="s">
        <v>60</v>
      </c>
      <c r="C2550" t="str">
        <f>VLOOKUP(B2550,lookup!A:C,3,FALSE)</f>
        <v>Non Metropolitan Fire Authorities</v>
      </c>
      <c r="D2550" t="str">
        <f>VLOOKUP(B2550,lookup!A:D,4,FALSE)</f>
        <v>E31000019</v>
      </c>
      <c r="E2550" t="s">
        <v>169</v>
      </c>
      <c r="F2550" t="s">
        <v>157</v>
      </c>
      <c r="G2550" s="39">
        <v>3</v>
      </c>
      <c r="I2550" s="35">
        <v>3</v>
      </c>
      <c r="J2550" s="67">
        <f t="shared" si="28"/>
        <v>0</v>
      </c>
    </row>
    <row r="2551" spans="1:10" hidden="1" x14ac:dyDescent="0.35">
      <c r="A2551">
        <v>2016</v>
      </c>
      <c r="B2551" t="s">
        <v>60</v>
      </c>
      <c r="C2551" t="str">
        <f>VLOOKUP(B2551,lookup!A:C,3,FALSE)</f>
        <v>Non Metropolitan Fire Authorities</v>
      </c>
      <c r="D2551" t="str">
        <f>VLOOKUP(B2551,lookup!A:D,4,FALSE)</f>
        <v>E31000019</v>
      </c>
      <c r="E2551" t="s">
        <v>170</v>
      </c>
      <c r="F2551" t="s">
        <v>157</v>
      </c>
      <c r="G2551" s="39">
        <v>151</v>
      </c>
      <c r="I2551" s="35">
        <v>128</v>
      </c>
      <c r="J2551" s="67">
        <f t="shared" si="28"/>
        <v>-23</v>
      </c>
    </row>
    <row r="2552" spans="1:10" hidden="1" x14ac:dyDescent="0.35">
      <c r="A2552">
        <v>2016</v>
      </c>
      <c r="B2552" t="s">
        <v>60</v>
      </c>
      <c r="C2552" t="str">
        <f>VLOOKUP(B2552,lookup!A:C,3,FALSE)</f>
        <v>Non Metropolitan Fire Authorities</v>
      </c>
      <c r="D2552" t="str">
        <f>VLOOKUP(B2552,lookup!A:D,4,FALSE)</f>
        <v>E31000019</v>
      </c>
      <c r="E2552" t="s">
        <v>168</v>
      </c>
      <c r="F2552" t="s">
        <v>157</v>
      </c>
      <c r="G2552" s="39">
        <v>1</v>
      </c>
      <c r="I2552" s="35">
        <v>1</v>
      </c>
      <c r="J2552" s="67">
        <f t="shared" si="28"/>
        <v>0</v>
      </c>
    </row>
    <row r="2553" spans="1:10" hidden="1" x14ac:dyDescent="0.35">
      <c r="A2553">
        <v>2016</v>
      </c>
      <c r="B2553" t="s">
        <v>60</v>
      </c>
      <c r="C2553" t="str">
        <f>VLOOKUP(B2553,lookup!A:C,3,FALSE)</f>
        <v>Non Metropolitan Fire Authorities</v>
      </c>
      <c r="D2553" t="str">
        <f>VLOOKUP(B2553,lookup!A:D,4,FALSE)</f>
        <v>E31000019</v>
      </c>
      <c r="E2553" t="s">
        <v>167</v>
      </c>
      <c r="F2553" t="s">
        <v>157</v>
      </c>
      <c r="G2553" s="39">
        <v>77</v>
      </c>
      <c r="I2553" s="35">
        <v>67</v>
      </c>
      <c r="J2553" s="67">
        <f t="shared" si="28"/>
        <v>-10</v>
      </c>
    </row>
    <row r="2554" spans="1:10" hidden="1" x14ac:dyDescent="0.35">
      <c r="A2554">
        <v>2016</v>
      </c>
      <c r="B2554" t="s">
        <v>60</v>
      </c>
      <c r="C2554" t="str">
        <f>VLOOKUP(B2554,lookup!A:C,3,FALSE)</f>
        <v>Non Metropolitan Fire Authorities</v>
      </c>
      <c r="D2554" t="str">
        <f>VLOOKUP(B2554,lookup!A:D,4,FALSE)</f>
        <v>E31000019</v>
      </c>
      <c r="E2554" t="s">
        <v>169</v>
      </c>
      <c r="F2554" t="s">
        <v>149</v>
      </c>
      <c r="G2554" s="39">
        <v>0</v>
      </c>
      <c r="I2554" s="35">
        <v>0</v>
      </c>
      <c r="J2554" s="67">
        <f t="shared" si="28"/>
        <v>0</v>
      </c>
    </row>
    <row r="2555" spans="1:10" hidden="1" x14ac:dyDescent="0.35">
      <c r="A2555">
        <v>2016</v>
      </c>
      <c r="B2555" t="s">
        <v>60</v>
      </c>
      <c r="C2555" t="str">
        <f>VLOOKUP(B2555,lookup!A:C,3,FALSE)</f>
        <v>Non Metropolitan Fire Authorities</v>
      </c>
      <c r="D2555" t="str">
        <f>VLOOKUP(B2555,lookup!A:D,4,FALSE)</f>
        <v>E31000019</v>
      </c>
      <c r="E2555" t="s">
        <v>170</v>
      </c>
      <c r="F2555" t="s">
        <v>149</v>
      </c>
      <c r="G2555" s="39">
        <v>18</v>
      </c>
      <c r="I2555" s="35">
        <v>20</v>
      </c>
      <c r="J2555" s="67">
        <f t="shared" si="28"/>
        <v>2</v>
      </c>
    </row>
    <row r="2556" spans="1:10" hidden="1" x14ac:dyDescent="0.35">
      <c r="A2556">
        <v>2016</v>
      </c>
      <c r="B2556" t="s">
        <v>60</v>
      </c>
      <c r="C2556" t="str">
        <f>VLOOKUP(B2556,lookup!A:C,3,FALSE)</f>
        <v>Non Metropolitan Fire Authorities</v>
      </c>
      <c r="D2556" t="str">
        <f>VLOOKUP(B2556,lookup!A:D,4,FALSE)</f>
        <v>E31000019</v>
      </c>
      <c r="E2556" t="s">
        <v>168</v>
      </c>
      <c r="F2556" t="s">
        <v>149</v>
      </c>
      <c r="G2556" s="39">
        <v>0</v>
      </c>
      <c r="I2556" s="35">
        <v>0</v>
      </c>
      <c r="J2556" s="67">
        <f t="shared" si="28"/>
        <v>0</v>
      </c>
    </row>
    <row r="2557" spans="1:10" hidden="1" x14ac:dyDescent="0.35">
      <c r="A2557">
        <v>2016</v>
      </c>
      <c r="B2557" t="s">
        <v>60</v>
      </c>
      <c r="C2557" t="str">
        <f>VLOOKUP(B2557,lookup!A:C,3,FALSE)</f>
        <v>Non Metropolitan Fire Authorities</v>
      </c>
      <c r="D2557" t="str">
        <f>VLOOKUP(B2557,lookup!A:D,4,FALSE)</f>
        <v>E31000019</v>
      </c>
      <c r="E2557" t="s">
        <v>167</v>
      </c>
      <c r="F2557" t="s">
        <v>149</v>
      </c>
      <c r="G2557" s="39">
        <v>5</v>
      </c>
      <c r="I2557" s="35">
        <v>5</v>
      </c>
      <c r="J2557" s="67">
        <f t="shared" si="28"/>
        <v>0</v>
      </c>
    </row>
    <row r="2558" spans="1:10" hidden="1" x14ac:dyDescent="0.35">
      <c r="A2558">
        <v>2016</v>
      </c>
      <c r="B2558" t="s">
        <v>60</v>
      </c>
      <c r="C2558" t="str">
        <f>VLOOKUP(B2558,lookup!A:C,3,FALSE)</f>
        <v>Non Metropolitan Fire Authorities</v>
      </c>
      <c r="D2558" t="str">
        <f>VLOOKUP(B2558,lookup!A:D,4,FALSE)</f>
        <v>E31000019</v>
      </c>
      <c r="E2558" t="s">
        <v>169</v>
      </c>
      <c r="F2558" t="s">
        <v>150</v>
      </c>
      <c r="G2558" s="39">
        <v>1</v>
      </c>
      <c r="I2558" s="35">
        <v>1</v>
      </c>
      <c r="J2558" s="67">
        <f t="shared" si="28"/>
        <v>0</v>
      </c>
    </row>
    <row r="2559" spans="1:10" hidden="1" x14ac:dyDescent="0.35">
      <c r="A2559">
        <v>2016</v>
      </c>
      <c r="B2559" t="s">
        <v>60</v>
      </c>
      <c r="C2559" t="str">
        <f>VLOOKUP(B2559,lookup!A:C,3,FALSE)</f>
        <v>Non Metropolitan Fire Authorities</v>
      </c>
      <c r="D2559" t="str">
        <f>VLOOKUP(B2559,lookup!A:D,4,FALSE)</f>
        <v>E31000019</v>
      </c>
      <c r="E2559" t="s">
        <v>170</v>
      </c>
      <c r="F2559" t="s">
        <v>150</v>
      </c>
      <c r="G2559" s="39">
        <v>101</v>
      </c>
      <c r="I2559" s="35">
        <v>101</v>
      </c>
      <c r="J2559" s="67">
        <f t="shared" si="28"/>
        <v>0</v>
      </c>
    </row>
    <row r="2560" spans="1:10" hidden="1" x14ac:dyDescent="0.35">
      <c r="A2560">
        <v>2016</v>
      </c>
      <c r="B2560" t="s">
        <v>60</v>
      </c>
      <c r="C2560" t="str">
        <f>VLOOKUP(B2560,lookup!A:C,3,FALSE)</f>
        <v>Non Metropolitan Fire Authorities</v>
      </c>
      <c r="D2560" t="str">
        <f>VLOOKUP(B2560,lookup!A:D,4,FALSE)</f>
        <v>E31000019</v>
      </c>
      <c r="E2560" t="s">
        <v>168</v>
      </c>
      <c r="F2560" t="s">
        <v>150</v>
      </c>
      <c r="G2560" s="39">
        <v>0</v>
      </c>
      <c r="I2560" s="35">
        <v>0</v>
      </c>
      <c r="J2560" s="67">
        <f t="shared" si="28"/>
        <v>0</v>
      </c>
    </row>
    <row r="2561" spans="1:10" hidden="1" x14ac:dyDescent="0.35">
      <c r="A2561">
        <v>2016</v>
      </c>
      <c r="B2561" t="s">
        <v>60</v>
      </c>
      <c r="C2561" t="str">
        <f>VLOOKUP(B2561,lookup!A:C,3,FALSE)</f>
        <v>Non Metropolitan Fire Authorities</v>
      </c>
      <c r="D2561" t="str">
        <f>VLOOKUP(B2561,lookup!A:D,4,FALSE)</f>
        <v>E31000019</v>
      </c>
      <c r="E2561" t="s">
        <v>167</v>
      </c>
      <c r="F2561" t="s">
        <v>150</v>
      </c>
      <c r="G2561" s="39">
        <v>59</v>
      </c>
      <c r="I2561" s="35">
        <v>63</v>
      </c>
      <c r="J2561" s="67">
        <f t="shared" si="28"/>
        <v>4</v>
      </c>
    </row>
    <row r="2562" spans="1:10" hidden="1" x14ac:dyDescent="0.35">
      <c r="A2562">
        <v>2016</v>
      </c>
      <c r="B2562" t="s">
        <v>63</v>
      </c>
      <c r="C2562" t="str">
        <f>VLOOKUP(B2562,lookup!A:C,3,FALSE)</f>
        <v>Non Metropolitan Fire Authorities</v>
      </c>
      <c r="D2562" t="str">
        <f>VLOOKUP(B2562,lookup!A:D,4,FALSE)</f>
        <v>E31000020</v>
      </c>
      <c r="E2562" t="s">
        <v>169</v>
      </c>
      <c r="F2562" t="s">
        <v>156</v>
      </c>
      <c r="G2562" s="29">
        <v>3</v>
      </c>
      <c r="I2562" s="35">
        <v>3</v>
      </c>
      <c r="J2562" s="67">
        <f t="shared" si="28"/>
        <v>0</v>
      </c>
    </row>
    <row r="2563" spans="1:10" hidden="1" x14ac:dyDescent="0.35">
      <c r="A2563">
        <v>2016</v>
      </c>
      <c r="B2563" t="s">
        <v>63</v>
      </c>
      <c r="C2563" t="str">
        <f>VLOOKUP(B2563,lookup!A:C,3,FALSE)</f>
        <v>Non Metropolitan Fire Authorities</v>
      </c>
      <c r="D2563" t="str">
        <f>VLOOKUP(B2563,lookup!A:D,4,FALSE)</f>
        <v>E31000020</v>
      </c>
      <c r="E2563" t="s">
        <v>170</v>
      </c>
      <c r="F2563" t="s">
        <v>156</v>
      </c>
      <c r="G2563" s="29">
        <v>405</v>
      </c>
      <c r="I2563" s="35">
        <v>405</v>
      </c>
      <c r="J2563" s="67">
        <f t="shared" si="28"/>
        <v>0</v>
      </c>
    </row>
    <row r="2564" spans="1:10" hidden="1" x14ac:dyDescent="0.35">
      <c r="A2564">
        <v>2016</v>
      </c>
      <c r="B2564" t="s">
        <v>63</v>
      </c>
      <c r="C2564" t="str">
        <f>VLOOKUP(B2564,lookup!A:C,3,FALSE)</f>
        <v>Non Metropolitan Fire Authorities</v>
      </c>
      <c r="D2564" t="str">
        <f>VLOOKUP(B2564,lookup!A:D,4,FALSE)</f>
        <v>E31000020</v>
      </c>
      <c r="E2564" t="s">
        <v>168</v>
      </c>
      <c r="F2564" t="s">
        <v>156</v>
      </c>
      <c r="G2564" s="29">
        <v>2</v>
      </c>
      <c r="I2564" s="35">
        <v>2</v>
      </c>
      <c r="J2564" s="67">
        <f t="shared" si="28"/>
        <v>0</v>
      </c>
    </row>
    <row r="2565" spans="1:10" hidden="1" x14ac:dyDescent="0.35">
      <c r="A2565">
        <v>2016</v>
      </c>
      <c r="B2565" t="s">
        <v>63</v>
      </c>
      <c r="C2565" t="str">
        <f>VLOOKUP(B2565,lookup!A:C,3,FALSE)</f>
        <v>Non Metropolitan Fire Authorities</v>
      </c>
      <c r="D2565" t="str">
        <f>VLOOKUP(B2565,lookup!A:D,4,FALSE)</f>
        <v>E31000020</v>
      </c>
      <c r="E2565" t="s">
        <v>167</v>
      </c>
      <c r="F2565" t="s">
        <v>156</v>
      </c>
      <c r="G2565" s="29">
        <v>75</v>
      </c>
      <c r="I2565" s="35">
        <v>75</v>
      </c>
      <c r="J2565" s="67">
        <f t="shared" si="28"/>
        <v>0</v>
      </c>
    </row>
    <row r="2566" spans="1:10" hidden="1" x14ac:dyDescent="0.35">
      <c r="A2566">
        <v>2016</v>
      </c>
      <c r="B2566" t="s">
        <v>63</v>
      </c>
      <c r="C2566" t="str">
        <f>VLOOKUP(B2566,lookup!A:C,3,FALSE)</f>
        <v>Non Metropolitan Fire Authorities</v>
      </c>
      <c r="D2566" t="str">
        <f>VLOOKUP(B2566,lookup!A:D,4,FALSE)</f>
        <v>E31000020</v>
      </c>
      <c r="E2566" t="s">
        <v>169</v>
      </c>
      <c r="F2566" t="s">
        <v>157</v>
      </c>
      <c r="G2566" s="29">
        <v>4</v>
      </c>
      <c r="I2566" s="35">
        <v>4</v>
      </c>
      <c r="J2566" s="67">
        <f t="shared" si="28"/>
        <v>0</v>
      </c>
    </row>
    <row r="2567" spans="1:10" hidden="1" x14ac:dyDescent="0.35">
      <c r="A2567">
        <v>2016</v>
      </c>
      <c r="B2567" t="s">
        <v>63</v>
      </c>
      <c r="C2567" t="str">
        <f>VLOOKUP(B2567,lookup!A:C,3,FALSE)</f>
        <v>Non Metropolitan Fire Authorities</v>
      </c>
      <c r="D2567" t="str">
        <f>VLOOKUP(B2567,lookup!A:D,4,FALSE)</f>
        <v>E31000020</v>
      </c>
      <c r="E2567" t="s">
        <v>170</v>
      </c>
      <c r="F2567" t="s">
        <v>157</v>
      </c>
      <c r="G2567" s="29">
        <v>225</v>
      </c>
      <c r="I2567" s="35">
        <v>225</v>
      </c>
      <c r="J2567" s="67">
        <f t="shared" si="28"/>
        <v>0</v>
      </c>
    </row>
    <row r="2568" spans="1:10" hidden="1" x14ac:dyDescent="0.35">
      <c r="A2568">
        <v>2016</v>
      </c>
      <c r="B2568" t="s">
        <v>63</v>
      </c>
      <c r="C2568" t="str">
        <f>VLOOKUP(B2568,lookup!A:C,3,FALSE)</f>
        <v>Non Metropolitan Fire Authorities</v>
      </c>
      <c r="D2568" t="str">
        <f>VLOOKUP(B2568,lookup!A:D,4,FALSE)</f>
        <v>E31000020</v>
      </c>
      <c r="E2568" t="s">
        <v>168</v>
      </c>
      <c r="F2568" t="s">
        <v>157</v>
      </c>
      <c r="G2568" s="29">
        <v>1</v>
      </c>
      <c r="I2568" s="35">
        <v>1</v>
      </c>
      <c r="J2568" s="67">
        <f t="shared" si="28"/>
        <v>0</v>
      </c>
    </row>
    <row r="2569" spans="1:10" hidden="1" x14ac:dyDescent="0.35">
      <c r="A2569">
        <v>2016</v>
      </c>
      <c r="B2569" t="s">
        <v>63</v>
      </c>
      <c r="C2569" t="str">
        <f>VLOOKUP(B2569,lookup!A:C,3,FALSE)</f>
        <v>Non Metropolitan Fire Authorities</v>
      </c>
      <c r="D2569" t="str">
        <f>VLOOKUP(B2569,lookup!A:D,4,FALSE)</f>
        <v>E31000020</v>
      </c>
      <c r="E2569" t="s">
        <v>167</v>
      </c>
      <c r="F2569" t="s">
        <v>157</v>
      </c>
      <c r="G2569" s="29">
        <v>69</v>
      </c>
      <c r="I2569" s="35">
        <v>69</v>
      </c>
      <c r="J2569" s="67">
        <f t="shared" si="28"/>
        <v>0</v>
      </c>
    </row>
    <row r="2570" spans="1:10" hidden="1" x14ac:dyDescent="0.35">
      <c r="A2570">
        <v>2016</v>
      </c>
      <c r="B2570" t="s">
        <v>63</v>
      </c>
      <c r="C2570" t="str">
        <f>VLOOKUP(B2570,lookup!A:C,3,FALSE)</f>
        <v>Non Metropolitan Fire Authorities</v>
      </c>
      <c r="D2570" t="str">
        <f>VLOOKUP(B2570,lookup!A:D,4,FALSE)</f>
        <v>E31000020</v>
      </c>
      <c r="E2570" t="s">
        <v>169</v>
      </c>
      <c r="F2570" t="s">
        <v>149</v>
      </c>
      <c r="G2570" s="29">
        <v>0</v>
      </c>
      <c r="I2570" s="35">
        <v>0</v>
      </c>
      <c r="J2570" s="67">
        <f t="shared" si="28"/>
        <v>0</v>
      </c>
    </row>
    <row r="2571" spans="1:10" hidden="1" x14ac:dyDescent="0.35">
      <c r="A2571">
        <v>2016</v>
      </c>
      <c r="B2571" t="s">
        <v>63</v>
      </c>
      <c r="C2571" t="str">
        <f>VLOOKUP(B2571,lookup!A:C,3,FALSE)</f>
        <v>Non Metropolitan Fire Authorities</v>
      </c>
      <c r="D2571" t="str">
        <f>VLOOKUP(B2571,lookup!A:D,4,FALSE)</f>
        <v>E31000020</v>
      </c>
      <c r="E2571" t="s">
        <v>170</v>
      </c>
      <c r="F2571" t="s">
        <v>149</v>
      </c>
      <c r="G2571" s="29">
        <v>31</v>
      </c>
      <c r="I2571" s="35">
        <v>31</v>
      </c>
      <c r="J2571" s="67">
        <f t="shared" si="28"/>
        <v>0</v>
      </c>
    </row>
    <row r="2572" spans="1:10" hidden="1" x14ac:dyDescent="0.35">
      <c r="A2572">
        <v>2016</v>
      </c>
      <c r="B2572" t="s">
        <v>63</v>
      </c>
      <c r="C2572" t="str">
        <f>VLOOKUP(B2572,lookup!A:C,3,FALSE)</f>
        <v>Non Metropolitan Fire Authorities</v>
      </c>
      <c r="D2572" t="str">
        <f>VLOOKUP(B2572,lookup!A:D,4,FALSE)</f>
        <v>E31000020</v>
      </c>
      <c r="E2572" t="s">
        <v>168</v>
      </c>
      <c r="F2572" t="s">
        <v>149</v>
      </c>
      <c r="G2572" s="29">
        <v>0</v>
      </c>
      <c r="I2572" s="35">
        <v>0</v>
      </c>
      <c r="J2572" s="67">
        <f t="shared" si="28"/>
        <v>0</v>
      </c>
    </row>
    <row r="2573" spans="1:10" hidden="1" x14ac:dyDescent="0.35">
      <c r="A2573">
        <v>2016</v>
      </c>
      <c r="B2573" t="s">
        <v>63</v>
      </c>
      <c r="C2573" t="str">
        <f>VLOOKUP(B2573,lookup!A:C,3,FALSE)</f>
        <v>Non Metropolitan Fire Authorities</v>
      </c>
      <c r="D2573" t="str">
        <f>VLOOKUP(B2573,lookup!A:D,4,FALSE)</f>
        <v>E31000020</v>
      </c>
      <c r="E2573" t="s">
        <v>167</v>
      </c>
      <c r="F2573" t="s">
        <v>149</v>
      </c>
      <c r="G2573" s="29">
        <v>0</v>
      </c>
      <c r="I2573" s="35">
        <v>0</v>
      </c>
      <c r="J2573" s="67">
        <f t="shared" si="28"/>
        <v>0</v>
      </c>
    </row>
    <row r="2574" spans="1:10" hidden="1" x14ac:dyDescent="0.35">
      <c r="A2574">
        <v>2016</v>
      </c>
      <c r="B2574" t="s">
        <v>63</v>
      </c>
      <c r="C2574" t="str">
        <f>VLOOKUP(B2574,lookup!A:C,3,FALSE)</f>
        <v>Non Metropolitan Fire Authorities</v>
      </c>
      <c r="D2574" t="str">
        <f>VLOOKUP(B2574,lookup!A:D,4,FALSE)</f>
        <v>E31000020</v>
      </c>
      <c r="E2574" t="s">
        <v>169</v>
      </c>
      <c r="F2574" t="s">
        <v>150</v>
      </c>
      <c r="G2574" s="29">
        <v>1</v>
      </c>
      <c r="I2574" s="35">
        <v>1</v>
      </c>
      <c r="J2574" s="67">
        <f t="shared" si="28"/>
        <v>0</v>
      </c>
    </row>
    <row r="2575" spans="1:10" hidden="1" x14ac:dyDescent="0.35">
      <c r="A2575">
        <v>2016</v>
      </c>
      <c r="B2575" t="s">
        <v>63</v>
      </c>
      <c r="C2575" t="str">
        <f>VLOOKUP(B2575,lookup!A:C,3,FALSE)</f>
        <v>Non Metropolitan Fire Authorities</v>
      </c>
      <c r="D2575" t="str">
        <f>VLOOKUP(B2575,lookup!A:D,4,FALSE)</f>
        <v>E31000020</v>
      </c>
      <c r="E2575" t="s">
        <v>170</v>
      </c>
      <c r="F2575" t="s">
        <v>150</v>
      </c>
      <c r="G2575" s="29">
        <v>173</v>
      </c>
      <c r="I2575" s="35">
        <v>173</v>
      </c>
      <c r="J2575" s="67">
        <f t="shared" si="28"/>
        <v>0</v>
      </c>
    </row>
    <row r="2576" spans="1:10" hidden="1" x14ac:dyDescent="0.35">
      <c r="A2576">
        <v>2016</v>
      </c>
      <c r="B2576" t="s">
        <v>63</v>
      </c>
      <c r="C2576" t="str">
        <f>VLOOKUP(B2576,lookup!A:C,3,FALSE)</f>
        <v>Non Metropolitan Fire Authorities</v>
      </c>
      <c r="D2576" t="str">
        <f>VLOOKUP(B2576,lookup!A:D,4,FALSE)</f>
        <v>E31000020</v>
      </c>
      <c r="E2576" t="s">
        <v>168</v>
      </c>
      <c r="F2576" t="s">
        <v>150</v>
      </c>
      <c r="G2576" s="29">
        <v>0</v>
      </c>
      <c r="I2576" s="35">
        <v>0</v>
      </c>
      <c r="J2576" s="67">
        <f t="shared" si="28"/>
        <v>0</v>
      </c>
    </row>
    <row r="2577" spans="1:10" hidden="1" x14ac:dyDescent="0.35">
      <c r="A2577">
        <v>2016</v>
      </c>
      <c r="B2577" t="s">
        <v>63</v>
      </c>
      <c r="C2577" t="str">
        <f>VLOOKUP(B2577,lookup!A:C,3,FALSE)</f>
        <v>Non Metropolitan Fire Authorities</v>
      </c>
      <c r="D2577" t="str">
        <f>VLOOKUP(B2577,lookup!A:D,4,FALSE)</f>
        <v>E31000020</v>
      </c>
      <c r="E2577" t="s">
        <v>167</v>
      </c>
      <c r="F2577" t="s">
        <v>150</v>
      </c>
      <c r="G2577" s="29">
        <v>58</v>
      </c>
      <c r="I2577" s="35">
        <v>58</v>
      </c>
      <c r="J2577" s="67">
        <f t="shared" si="28"/>
        <v>0</v>
      </c>
    </row>
    <row r="2578" spans="1:10" hidden="1" x14ac:dyDescent="0.35">
      <c r="A2578">
        <v>2016</v>
      </c>
      <c r="B2578" t="s">
        <v>165</v>
      </c>
      <c r="C2578" t="str">
        <f>VLOOKUP(B2578,lookup!A:C,3,FALSE)</f>
        <v>Non Metropolitan Fire Authorities</v>
      </c>
      <c r="D2578" t="str">
        <f>VLOOKUP(B2578,lookup!A:D,4,FALSE)</f>
        <v>E31000021</v>
      </c>
      <c r="E2578" t="s">
        <v>169</v>
      </c>
      <c r="F2578" t="s">
        <v>156</v>
      </c>
      <c r="G2578" s="29">
        <v>0</v>
      </c>
      <c r="I2578" s="35">
        <v>0</v>
      </c>
      <c r="J2578" s="67">
        <f t="shared" si="28"/>
        <v>0</v>
      </c>
    </row>
    <row r="2579" spans="1:10" hidden="1" x14ac:dyDescent="0.35">
      <c r="A2579">
        <v>2016</v>
      </c>
      <c r="B2579" t="s">
        <v>165</v>
      </c>
      <c r="C2579" t="str">
        <f>VLOOKUP(B2579,lookup!A:C,3,FALSE)</f>
        <v>Non Metropolitan Fire Authorities</v>
      </c>
      <c r="D2579" t="str">
        <f>VLOOKUP(B2579,lookup!A:D,4,FALSE)</f>
        <v>E31000021</v>
      </c>
      <c r="E2579" t="s">
        <v>170</v>
      </c>
      <c r="F2579" t="s">
        <v>156</v>
      </c>
      <c r="G2579" s="29">
        <v>0</v>
      </c>
      <c r="I2579" s="35">
        <v>0</v>
      </c>
      <c r="J2579" s="67">
        <f t="shared" si="28"/>
        <v>0</v>
      </c>
    </row>
    <row r="2580" spans="1:10" hidden="1" x14ac:dyDescent="0.35">
      <c r="A2580">
        <v>2016</v>
      </c>
      <c r="B2580" t="s">
        <v>165</v>
      </c>
      <c r="C2580" t="str">
        <f>VLOOKUP(B2580,lookup!A:C,3,FALSE)</f>
        <v>Non Metropolitan Fire Authorities</v>
      </c>
      <c r="D2580" t="str">
        <f>VLOOKUP(B2580,lookup!A:D,4,FALSE)</f>
        <v>E31000021</v>
      </c>
      <c r="E2580" t="s">
        <v>168</v>
      </c>
      <c r="F2580" t="s">
        <v>156</v>
      </c>
      <c r="G2580" s="29">
        <v>0</v>
      </c>
      <c r="I2580" s="35">
        <v>0</v>
      </c>
      <c r="J2580" s="67">
        <f t="shared" si="28"/>
        <v>0</v>
      </c>
    </row>
    <row r="2581" spans="1:10" hidden="1" x14ac:dyDescent="0.35">
      <c r="A2581">
        <v>2016</v>
      </c>
      <c r="B2581" t="s">
        <v>165</v>
      </c>
      <c r="C2581" t="str">
        <f>VLOOKUP(B2581,lookup!A:C,3,FALSE)</f>
        <v>Non Metropolitan Fire Authorities</v>
      </c>
      <c r="D2581" t="str">
        <f>VLOOKUP(B2581,lookup!A:D,4,FALSE)</f>
        <v>E31000021</v>
      </c>
      <c r="E2581" t="s">
        <v>177</v>
      </c>
      <c r="F2581" t="s">
        <v>156</v>
      </c>
      <c r="G2581" s="29">
        <v>74</v>
      </c>
      <c r="I2581" s="35">
        <v>74</v>
      </c>
      <c r="J2581" s="67">
        <f t="shared" si="28"/>
        <v>0</v>
      </c>
    </row>
    <row r="2582" spans="1:10" hidden="1" x14ac:dyDescent="0.35">
      <c r="A2582">
        <v>2016</v>
      </c>
      <c r="B2582" t="s">
        <v>165</v>
      </c>
      <c r="C2582" t="str">
        <f>VLOOKUP(B2582,lookup!A:C,3,FALSE)</f>
        <v>Non Metropolitan Fire Authorities</v>
      </c>
      <c r="D2582" t="str">
        <f>VLOOKUP(B2582,lookup!A:D,4,FALSE)</f>
        <v>E31000021</v>
      </c>
      <c r="E2582" t="s">
        <v>169</v>
      </c>
      <c r="F2582" t="s">
        <v>157</v>
      </c>
      <c r="G2582" s="29">
        <v>0</v>
      </c>
      <c r="I2582" s="35">
        <v>0</v>
      </c>
      <c r="J2582" s="67">
        <f t="shared" si="28"/>
        <v>0</v>
      </c>
    </row>
    <row r="2583" spans="1:10" hidden="1" x14ac:dyDescent="0.35">
      <c r="A2583">
        <v>2016</v>
      </c>
      <c r="B2583" t="s">
        <v>165</v>
      </c>
      <c r="C2583" t="str">
        <f>VLOOKUP(B2583,lookup!A:C,3,FALSE)</f>
        <v>Non Metropolitan Fire Authorities</v>
      </c>
      <c r="D2583" t="str">
        <f>VLOOKUP(B2583,lookup!A:D,4,FALSE)</f>
        <v>E31000021</v>
      </c>
      <c r="E2583" t="s">
        <v>170</v>
      </c>
      <c r="F2583" t="s">
        <v>157</v>
      </c>
      <c r="G2583" s="29">
        <v>0</v>
      </c>
      <c r="I2583" s="35">
        <v>0</v>
      </c>
      <c r="J2583" s="67">
        <f t="shared" si="28"/>
        <v>0</v>
      </c>
    </row>
    <row r="2584" spans="1:10" hidden="1" x14ac:dyDescent="0.35">
      <c r="A2584">
        <v>2016</v>
      </c>
      <c r="B2584" t="s">
        <v>165</v>
      </c>
      <c r="C2584" t="str">
        <f>VLOOKUP(B2584,lookup!A:C,3,FALSE)</f>
        <v>Non Metropolitan Fire Authorities</v>
      </c>
      <c r="D2584" t="str">
        <f>VLOOKUP(B2584,lookup!A:D,4,FALSE)</f>
        <v>E31000021</v>
      </c>
      <c r="E2584" t="s">
        <v>168</v>
      </c>
      <c r="F2584" t="s">
        <v>157</v>
      </c>
      <c r="G2584" s="29">
        <v>0</v>
      </c>
      <c r="I2584" s="35">
        <v>0</v>
      </c>
      <c r="J2584" s="67">
        <f t="shared" si="28"/>
        <v>0</v>
      </c>
    </row>
    <row r="2585" spans="1:10" hidden="1" x14ac:dyDescent="0.35">
      <c r="A2585">
        <v>2016</v>
      </c>
      <c r="B2585" t="s">
        <v>165</v>
      </c>
      <c r="C2585" t="str">
        <f>VLOOKUP(B2585,lookup!A:C,3,FALSE)</f>
        <v>Non Metropolitan Fire Authorities</v>
      </c>
      <c r="D2585" t="str">
        <f>VLOOKUP(B2585,lookup!A:D,4,FALSE)</f>
        <v>E31000021</v>
      </c>
      <c r="E2585" t="s">
        <v>177</v>
      </c>
      <c r="F2585" t="s">
        <v>157</v>
      </c>
      <c r="G2585" s="29">
        <v>104</v>
      </c>
      <c r="I2585" s="35">
        <v>104</v>
      </c>
      <c r="J2585" s="67">
        <f t="shared" si="28"/>
        <v>0</v>
      </c>
    </row>
    <row r="2586" spans="1:10" hidden="1" x14ac:dyDescent="0.35">
      <c r="A2586">
        <v>2016</v>
      </c>
      <c r="B2586" t="s">
        <v>165</v>
      </c>
      <c r="C2586" t="str">
        <f>VLOOKUP(B2586,lookup!A:C,3,FALSE)</f>
        <v>Non Metropolitan Fire Authorities</v>
      </c>
      <c r="D2586" t="str">
        <f>VLOOKUP(B2586,lookup!A:D,4,FALSE)</f>
        <v>E31000021</v>
      </c>
      <c r="E2586" t="s">
        <v>169</v>
      </c>
      <c r="F2586" t="s">
        <v>149</v>
      </c>
      <c r="G2586" s="29">
        <v>0</v>
      </c>
      <c r="I2586" s="35">
        <v>0</v>
      </c>
      <c r="J2586" s="67">
        <f t="shared" si="28"/>
        <v>0</v>
      </c>
    </row>
    <row r="2587" spans="1:10" hidden="1" x14ac:dyDescent="0.35">
      <c r="A2587">
        <v>2016</v>
      </c>
      <c r="B2587" t="s">
        <v>165</v>
      </c>
      <c r="C2587" t="str">
        <f>VLOOKUP(B2587,lookup!A:C,3,FALSE)</f>
        <v>Non Metropolitan Fire Authorities</v>
      </c>
      <c r="D2587" t="str">
        <f>VLOOKUP(B2587,lookup!A:D,4,FALSE)</f>
        <v>E31000021</v>
      </c>
      <c r="E2587" t="s">
        <v>170</v>
      </c>
      <c r="F2587" t="s">
        <v>149</v>
      </c>
      <c r="G2587" s="29">
        <v>0</v>
      </c>
      <c r="I2587" s="35">
        <v>0</v>
      </c>
      <c r="J2587" s="67">
        <f t="shared" si="28"/>
        <v>0</v>
      </c>
    </row>
    <row r="2588" spans="1:10" hidden="1" x14ac:dyDescent="0.35">
      <c r="A2588">
        <v>2016</v>
      </c>
      <c r="B2588" t="s">
        <v>165</v>
      </c>
      <c r="C2588" t="str">
        <f>VLOOKUP(B2588,lookup!A:C,3,FALSE)</f>
        <v>Non Metropolitan Fire Authorities</v>
      </c>
      <c r="D2588" t="str">
        <f>VLOOKUP(B2588,lookup!A:D,4,FALSE)</f>
        <v>E31000021</v>
      </c>
      <c r="E2588" t="s">
        <v>168</v>
      </c>
      <c r="F2588" t="s">
        <v>149</v>
      </c>
      <c r="G2588" s="29">
        <v>0</v>
      </c>
      <c r="I2588" s="35">
        <v>0</v>
      </c>
      <c r="J2588" s="67">
        <f t="shared" si="28"/>
        <v>0</v>
      </c>
    </row>
    <row r="2589" spans="1:10" hidden="1" x14ac:dyDescent="0.35">
      <c r="A2589">
        <v>2016</v>
      </c>
      <c r="B2589" t="s">
        <v>165</v>
      </c>
      <c r="C2589" t="str">
        <f>VLOOKUP(B2589,lookup!A:C,3,FALSE)</f>
        <v>Non Metropolitan Fire Authorities</v>
      </c>
      <c r="D2589" t="str">
        <f>VLOOKUP(B2589,lookup!A:D,4,FALSE)</f>
        <v>E31000021</v>
      </c>
      <c r="E2589" t="s">
        <v>177</v>
      </c>
      <c r="F2589" t="s">
        <v>149</v>
      </c>
      <c r="G2589" s="29">
        <v>0</v>
      </c>
      <c r="I2589" s="35">
        <v>0</v>
      </c>
      <c r="J2589" s="67">
        <f t="shared" si="28"/>
        <v>0</v>
      </c>
    </row>
    <row r="2590" spans="1:10" hidden="1" x14ac:dyDescent="0.35">
      <c r="A2590">
        <v>2016</v>
      </c>
      <c r="B2590" t="s">
        <v>165</v>
      </c>
      <c r="C2590" t="str">
        <f>VLOOKUP(B2590,lookup!A:C,3,FALSE)</f>
        <v>Non Metropolitan Fire Authorities</v>
      </c>
      <c r="D2590" t="str">
        <f>VLOOKUP(B2590,lookup!A:D,4,FALSE)</f>
        <v>E31000021</v>
      </c>
      <c r="E2590" t="s">
        <v>169</v>
      </c>
      <c r="F2590" t="s">
        <v>150</v>
      </c>
      <c r="G2590" s="29">
        <v>0</v>
      </c>
      <c r="I2590" s="35">
        <v>0</v>
      </c>
      <c r="J2590" s="67">
        <f t="shared" si="28"/>
        <v>0</v>
      </c>
    </row>
    <row r="2591" spans="1:10" hidden="1" x14ac:dyDescent="0.35">
      <c r="A2591">
        <v>2016</v>
      </c>
      <c r="B2591" t="s">
        <v>165</v>
      </c>
      <c r="C2591" t="str">
        <f>VLOOKUP(B2591,lookup!A:C,3,FALSE)</f>
        <v>Non Metropolitan Fire Authorities</v>
      </c>
      <c r="D2591" t="str">
        <f>VLOOKUP(B2591,lookup!A:D,4,FALSE)</f>
        <v>E31000021</v>
      </c>
      <c r="E2591" t="s">
        <v>170</v>
      </c>
      <c r="F2591" t="s">
        <v>150</v>
      </c>
      <c r="G2591" s="29">
        <v>0</v>
      </c>
      <c r="I2591" s="35">
        <v>0</v>
      </c>
      <c r="J2591" s="67">
        <f t="shared" si="28"/>
        <v>0</v>
      </c>
    </row>
    <row r="2592" spans="1:10" hidden="1" x14ac:dyDescent="0.35">
      <c r="A2592">
        <v>2016</v>
      </c>
      <c r="B2592" t="s">
        <v>165</v>
      </c>
      <c r="C2592" t="str">
        <f>VLOOKUP(B2592,lookup!A:C,3,FALSE)</f>
        <v>Non Metropolitan Fire Authorities</v>
      </c>
      <c r="D2592" t="str">
        <f>VLOOKUP(B2592,lookup!A:D,4,FALSE)</f>
        <v>E31000021</v>
      </c>
      <c r="E2592" t="s">
        <v>168</v>
      </c>
      <c r="F2592" t="s">
        <v>150</v>
      </c>
      <c r="G2592" s="29">
        <v>0</v>
      </c>
      <c r="I2592" s="35">
        <v>0</v>
      </c>
      <c r="J2592" s="67">
        <f t="shared" si="28"/>
        <v>0</v>
      </c>
    </row>
    <row r="2593" spans="1:10" hidden="1" x14ac:dyDescent="0.35">
      <c r="A2593">
        <v>2016</v>
      </c>
      <c r="B2593" t="s">
        <v>165</v>
      </c>
      <c r="C2593" t="str">
        <f>VLOOKUP(B2593,lookup!A:C,3,FALSE)</f>
        <v>Non Metropolitan Fire Authorities</v>
      </c>
      <c r="D2593" t="str">
        <f>VLOOKUP(B2593,lookup!A:D,4,FALSE)</f>
        <v>E31000021</v>
      </c>
      <c r="E2593" t="s">
        <v>177</v>
      </c>
      <c r="F2593" t="s">
        <v>150</v>
      </c>
      <c r="G2593" s="29">
        <v>23</v>
      </c>
      <c r="I2593" s="35">
        <v>23</v>
      </c>
      <c r="J2593" s="67">
        <f t="shared" si="28"/>
        <v>0</v>
      </c>
    </row>
    <row r="2594" spans="1:10" hidden="1" x14ac:dyDescent="0.35">
      <c r="A2594">
        <v>2016</v>
      </c>
      <c r="B2594" t="s">
        <v>69</v>
      </c>
      <c r="C2594" t="str">
        <f>VLOOKUP(B2594,lookup!A:C,3,FALSE)</f>
        <v>Non Metropolitan Fire Authorities</v>
      </c>
      <c r="D2594" t="str">
        <f>VLOOKUP(B2594,lookup!A:D,4,FALSE)</f>
        <v>E31000039</v>
      </c>
      <c r="E2594" t="s">
        <v>169</v>
      </c>
      <c r="F2594" t="s">
        <v>156</v>
      </c>
      <c r="G2594" s="29">
        <v>0</v>
      </c>
      <c r="I2594" s="35">
        <v>0</v>
      </c>
      <c r="J2594" s="67">
        <f t="shared" si="28"/>
        <v>0</v>
      </c>
    </row>
    <row r="2595" spans="1:10" hidden="1" x14ac:dyDescent="0.35">
      <c r="A2595">
        <v>2016</v>
      </c>
      <c r="B2595" t="s">
        <v>69</v>
      </c>
      <c r="C2595" t="str">
        <f>VLOOKUP(B2595,lookup!A:C,3,FALSE)</f>
        <v>Non Metropolitan Fire Authorities</v>
      </c>
      <c r="D2595" t="str">
        <f>VLOOKUP(B2595,lookup!A:D,4,FALSE)</f>
        <v>E31000039</v>
      </c>
      <c r="E2595" t="s">
        <v>170</v>
      </c>
      <c r="F2595" t="s">
        <v>156</v>
      </c>
      <c r="G2595" s="29">
        <v>0</v>
      </c>
      <c r="I2595" s="35">
        <v>0</v>
      </c>
      <c r="J2595" s="67">
        <f t="shared" ref="J2595:J2658" si="29">I2595-G2595</f>
        <v>0</v>
      </c>
    </row>
    <row r="2596" spans="1:10" hidden="1" x14ac:dyDescent="0.35">
      <c r="A2596">
        <v>2016</v>
      </c>
      <c r="B2596" t="s">
        <v>69</v>
      </c>
      <c r="C2596" t="str">
        <f>VLOOKUP(B2596,lookup!A:C,3,FALSE)</f>
        <v>Non Metropolitan Fire Authorities</v>
      </c>
      <c r="D2596" t="str">
        <f>VLOOKUP(B2596,lookup!A:D,4,FALSE)</f>
        <v>E31000039</v>
      </c>
      <c r="E2596" t="s">
        <v>168</v>
      </c>
      <c r="F2596" t="s">
        <v>156</v>
      </c>
      <c r="G2596" s="29">
        <v>0</v>
      </c>
      <c r="I2596" s="35">
        <v>0</v>
      </c>
      <c r="J2596" s="67">
        <f t="shared" si="29"/>
        <v>0</v>
      </c>
    </row>
    <row r="2597" spans="1:10" hidden="1" x14ac:dyDescent="0.35">
      <c r="A2597">
        <v>2016</v>
      </c>
      <c r="B2597" t="s">
        <v>69</v>
      </c>
      <c r="C2597" t="str">
        <f>VLOOKUP(B2597,lookup!A:C,3,FALSE)</f>
        <v>Non Metropolitan Fire Authorities</v>
      </c>
      <c r="D2597" t="str">
        <f>VLOOKUP(B2597,lookup!A:D,4,FALSE)</f>
        <v>E31000039</v>
      </c>
      <c r="E2597" t="s">
        <v>177</v>
      </c>
      <c r="F2597" t="s">
        <v>156</v>
      </c>
      <c r="G2597" s="29">
        <v>0</v>
      </c>
      <c r="I2597" s="35">
        <v>0</v>
      </c>
      <c r="J2597" s="67">
        <f t="shared" si="29"/>
        <v>0</v>
      </c>
    </row>
    <row r="2598" spans="1:10" hidden="1" x14ac:dyDescent="0.35">
      <c r="A2598">
        <v>2016</v>
      </c>
      <c r="B2598" t="s">
        <v>69</v>
      </c>
      <c r="C2598" t="str">
        <f>VLOOKUP(B2598,lookup!A:C,3,FALSE)</f>
        <v>Non Metropolitan Fire Authorities</v>
      </c>
      <c r="D2598" t="str">
        <f>VLOOKUP(B2598,lookup!A:D,4,FALSE)</f>
        <v>E31000039</v>
      </c>
      <c r="E2598" t="s">
        <v>169</v>
      </c>
      <c r="F2598" t="s">
        <v>157</v>
      </c>
      <c r="G2598" s="29">
        <v>0</v>
      </c>
      <c r="I2598" s="35">
        <v>0</v>
      </c>
      <c r="J2598" s="67">
        <f t="shared" si="29"/>
        <v>0</v>
      </c>
    </row>
    <row r="2599" spans="1:10" hidden="1" x14ac:dyDescent="0.35">
      <c r="A2599">
        <v>2016</v>
      </c>
      <c r="B2599" t="s">
        <v>69</v>
      </c>
      <c r="C2599" t="str">
        <f>VLOOKUP(B2599,lookup!A:C,3,FALSE)</f>
        <v>Non Metropolitan Fire Authorities</v>
      </c>
      <c r="D2599" t="str">
        <f>VLOOKUP(B2599,lookup!A:D,4,FALSE)</f>
        <v>E31000039</v>
      </c>
      <c r="E2599" t="s">
        <v>170</v>
      </c>
      <c r="F2599" t="s">
        <v>157</v>
      </c>
      <c r="G2599" s="29">
        <v>0</v>
      </c>
      <c r="I2599" s="35">
        <v>0</v>
      </c>
      <c r="J2599" s="67">
        <f t="shared" si="29"/>
        <v>0</v>
      </c>
    </row>
    <row r="2600" spans="1:10" hidden="1" x14ac:dyDescent="0.35">
      <c r="A2600">
        <v>2016</v>
      </c>
      <c r="B2600" t="s">
        <v>69</v>
      </c>
      <c r="C2600" t="str">
        <f>VLOOKUP(B2600,lookup!A:C,3,FALSE)</f>
        <v>Non Metropolitan Fire Authorities</v>
      </c>
      <c r="D2600" t="str">
        <f>VLOOKUP(B2600,lookup!A:D,4,FALSE)</f>
        <v>E31000039</v>
      </c>
      <c r="E2600" t="s">
        <v>168</v>
      </c>
      <c r="F2600" t="s">
        <v>157</v>
      </c>
      <c r="G2600" s="29">
        <v>0</v>
      </c>
      <c r="I2600" s="35">
        <v>0</v>
      </c>
      <c r="J2600" s="67">
        <f t="shared" si="29"/>
        <v>0</v>
      </c>
    </row>
    <row r="2601" spans="1:10" hidden="1" x14ac:dyDescent="0.35">
      <c r="A2601">
        <v>2016</v>
      </c>
      <c r="B2601" t="s">
        <v>69</v>
      </c>
      <c r="C2601" t="str">
        <f>VLOOKUP(B2601,lookup!A:C,3,FALSE)</f>
        <v>Non Metropolitan Fire Authorities</v>
      </c>
      <c r="D2601" t="str">
        <f>VLOOKUP(B2601,lookup!A:D,4,FALSE)</f>
        <v>E31000039</v>
      </c>
      <c r="E2601" t="s">
        <v>177</v>
      </c>
      <c r="F2601" t="s">
        <v>157</v>
      </c>
      <c r="G2601" s="29">
        <v>39</v>
      </c>
      <c r="I2601" s="35">
        <v>39</v>
      </c>
      <c r="J2601" s="67">
        <f t="shared" si="29"/>
        <v>0</v>
      </c>
    </row>
    <row r="2602" spans="1:10" hidden="1" x14ac:dyDescent="0.35">
      <c r="A2602">
        <v>2016</v>
      </c>
      <c r="B2602" t="s">
        <v>69</v>
      </c>
      <c r="C2602" t="str">
        <f>VLOOKUP(B2602,lookup!A:C,3,FALSE)</f>
        <v>Non Metropolitan Fire Authorities</v>
      </c>
      <c r="D2602" t="str">
        <f>VLOOKUP(B2602,lookup!A:D,4,FALSE)</f>
        <v>E31000039</v>
      </c>
      <c r="E2602" t="s">
        <v>169</v>
      </c>
      <c r="F2602" t="s">
        <v>149</v>
      </c>
      <c r="G2602" s="29">
        <v>0</v>
      </c>
      <c r="I2602" s="35">
        <v>0</v>
      </c>
      <c r="J2602" s="67">
        <f t="shared" si="29"/>
        <v>0</v>
      </c>
    </row>
    <row r="2603" spans="1:10" hidden="1" x14ac:dyDescent="0.35">
      <c r="A2603">
        <v>2016</v>
      </c>
      <c r="B2603" t="s">
        <v>69</v>
      </c>
      <c r="C2603" t="str">
        <f>VLOOKUP(B2603,lookup!A:C,3,FALSE)</f>
        <v>Non Metropolitan Fire Authorities</v>
      </c>
      <c r="D2603" t="str">
        <f>VLOOKUP(B2603,lookup!A:D,4,FALSE)</f>
        <v>E31000039</v>
      </c>
      <c r="E2603" t="s">
        <v>170</v>
      </c>
      <c r="F2603" t="s">
        <v>149</v>
      </c>
      <c r="G2603" s="29">
        <v>0</v>
      </c>
      <c r="I2603" s="35">
        <v>0</v>
      </c>
      <c r="J2603" s="67">
        <f t="shared" si="29"/>
        <v>0</v>
      </c>
    </row>
    <row r="2604" spans="1:10" hidden="1" x14ac:dyDescent="0.35">
      <c r="A2604">
        <v>2016</v>
      </c>
      <c r="B2604" t="s">
        <v>69</v>
      </c>
      <c r="C2604" t="str">
        <f>VLOOKUP(B2604,lookup!A:C,3,FALSE)</f>
        <v>Non Metropolitan Fire Authorities</v>
      </c>
      <c r="D2604" t="str">
        <f>VLOOKUP(B2604,lookup!A:D,4,FALSE)</f>
        <v>E31000039</v>
      </c>
      <c r="E2604" t="s">
        <v>168</v>
      </c>
      <c r="F2604" t="s">
        <v>149</v>
      </c>
      <c r="G2604" s="29">
        <v>0</v>
      </c>
      <c r="I2604" s="35">
        <v>0</v>
      </c>
      <c r="J2604" s="67">
        <f t="shared" si="29"/>
        <v>0</v>
      </c>
    </row>
    <row r="2605" spans="1:10" hidden="1" x14ac:dyDescent="0.35">
      <c r="A2605">
        <v>2016</v>
      </c>
      <c r="B2605" t="s">
        <v>69</v>
      </c>
      <c r="C2605" t="str">
        <f>VLOOKUP(B2605,lookup!A:C,3,FALSE)</f>
        <v>Non Metropolitan Fire Authorities</v>
      </c>
      <c r="D2605" t="str">
        <f>VLOOKUP(B2605,lookup!A:D,4,FALSE)</f>
        <v>E31000039</v>
      </c>
      <c r="E2605" t="s">
        <v>177</v>
      </c>
      <c r="F2605" t="s">
        <v>149</v>
      </c>
      <c r="G2605" s="29">
        <v>0</v>
      </c>
      <c r="I2605" s="35">
        <v>0</v>
      </c>
      <c r="J2605" s="67">
        <f t="shared" si="29"/>
        <v>0</v>
      </c>
    </row>
    <row r="2606" spans="1:10" hidden="1" x14ac:dyDescent="0.35">
      <c r="A2606">
        <v>2016</v>
      </c>
      <c r="B2606" t="s">
        <v>69</v>
      </c>
      <c r="C2606" t="str">
        <f>VLOOKUP(B2606,lookup!A:C,3,FALSE)</f>
        <v>Non Metropolitan Fire Authorities</v>
      </c>
      <c r="D2606" t="str">
        <f>VLOOKUP(B2606,lookup!A:D,4,FALSE)</f>
        <v>E31000039</v>
      </c>
      <c r="E2606" t="s">
        <v>169</v>
      </c>
      <c r="F2606" t="s">
        <v>150</v>
      </c>
      <c r="G2606" s="29">
        <v>0</v>
      </c>
      <c r="I2606" s="35">
        <v>0</v>
      </c>
      <c r="J2606" s="67">
        <f t="shared" si="29"/>
        <v>0</v>
      </c>
    </row>
    <row r="2607" spans="1:10" hidden="1" x14ac:dyDescent="0.35">
      <c r="A2607">
        <v>2016</v>
      </c>
      <c r="B2607" t="s">
        <v>69</v>
      </c>
      <c r="C2607" t="str">
        <f>VLOOKUP(B2607,lookup!A:C,3,FALSE)</f>
        <v>Non Metropolitan Fire Authorities</v>
      </c>
      <c r="D2607" t="str">
        <f>VLOOKUP(B2607,lookup!A:D,4,FALSE)</f>
        <v>E31000039</v>
      </c>
      <c r="E2607" t="s">
        <v>170</v>
      </c>
      <c r="F2607" t="s">
        <v>150</v>
      </c>
      <c r="G2607" s="29">
        <v>0</v>
      </c>
      <c r="I2607" s="35">
        <v>0</v>
      </c>
      <c r="J2607" s="67">
        <f t="shared" si="29"/>
        <v>0</v>
      </c>
    </row>
    <row r="2608" spans="1:10" hidden="1" x14ac:dyDescent="0.35">
      <c r="A2608">
        <v>2016</v>
      </c>
      <c r="B2608" t="s">
        <v>69</v>
      </c>
      <c r="C2608" t="str">
        <f>VLOOKUP(B2608,lookup!A:C,3,FALSE)</f>
        <v>Non Metropolitan Fire Authorities</v>
      </c>
      <c r="D2608" t="str">
        <f>VLOOKUP(B2608,lookup!A:D,4,FALSE)</f>
        <v>E31000039</v>
      </c>
      <c r="E2608" t="s">
        <v>168</v>
      </c>
      <c r="F2608" t="s">
        <v>150</v>
      </c>
      <c r="G2608" s="29">
        <v>0</v>
      </c>
      <c r="I2608" s="35">
        <v>0</v>
      </c>
      <c r="J2608" s="67">
        <f t="shared" si="29"/>
        <v>0</v>
      </c>
    </row>
    <row r="2609" spans="1:10" hidden="1" x14ac:dyDescent="0.35">
      <c r="A2609">
        <v>2016</v>
      </c>
      <c r="B2609" t="s">
        <v>69</v>
      </c>
      <c r="C2609" t="str">
        <f>VLOOKUP(B2609,lookup!A:C,3,FALSE)</f>
        <v>Non Metropolitan Fire Authorities</v>
      </c>
      <c r="D2609" t="str">
        <f>VLOOKUP(B2609,lookup!A:D,4,FALSE)</f>
        <v>E31000039</v>
      </c>
      <c r="E2609" t="s">
        <v>177</v>
      </c>
      <c r="F2609" t="s">
        <v>150</v>
      </c>
      <c r="G2609" s="29">
        <v>1</v>
      </c>
      <c r="I2609" s="35">
        <v>1</v>
      </c>
      <c r="J2609" s="67">
        <f t="shared" si="29"/>
        <v>0</v>
      </c>
    </row>
    <row r="2610" spans="1:10" hidden="1" x14ac:dyDescent="0.35">
      <c r="A2610">
        <v>2016</v>
      </c>
      <c r="B2610" t="s">
        <v>72</v>
      </c>
      <c r="C2610" t="str">
        <f>VLOOKUP(B2610,lookup!A:C,3,FALSE)</f>
        <v>Non Metropolitan Fire Authorities</v>
      </c>
      <c r="D2610" t="str">
        <f>VLOOKUP(B2610,lookup!A:D,4,FALSE)</f>
        <v>E31000022</v>
      </c>
      <c r="E2610" t="s">
        <v>169</v>
      </c>
      <c r="F2610" t="s">
        <v>156</v>
      </c>
      <c r="G2610" s="29">
        <v>2</v>
      </c>
      <c r="I2610" s="35">
        <v>2</v>
      </c>
      <c r="J2610" s="67">
        <f t="shared" si="29"/>
        <v>0</v>
      </c>
    </row>
    <row r="2611" spans="1:10" hidden="1" x14ac:dyDescent="0.35">
      <c r="A2611">
        <v>2016</v>
      </c>
      <c r="B2611" t="s">
        <v>72</v>
      </c>
      <c r="C2611" t="str">
        <f>VLOOKUP(B2611,lookup!A:C,3,FALSE)</f>
        <v>Non Metropolitan Fire Authorities</v>
      </c>
      <c r="D2611" t="str">
        <f>VLOOKUP(B2611,lookup!A:D,4,FALSE)</f>
        <v>E31000022</v>
      </c>
      <c r="E2611" t="s">
        <v>170</v>
      </c>
      <c r="F2611" t="s">
        <v>156</v>
      </c>
      <c r="G2611" s="29">
        <v>503</v>
      </c>
      <c r="I2611" s="35">
        <v>503</v>
      </c>
      <c r="J2611" s="67">
        <f t="shared" si="29"/>
        <v>0</v>
      </c>
    </row>
    <row r="2612" spans="1:10" hidden="1" x14ac:dyDescent="0.35">
      <c r="A2612">
        <v>2016</v>
      </c>
      <c r="B2612" t="s">
        <v>72</v>
      </c>
      <c r="C2612" t="str">
        <f>VLOOKUP(B2612,lookup!A:C,3,FALSE)</f>
        <v>Non Metropolitan Fire Authorities</v>
      </c>
      <c r="D2612" t="str">
        <f>VLOOKUP(B2612,lookup!A:D,4,FALSE)</f>
        <v>E31000022</v>
      </c>
      <c r="E2612" t="s">
        <v>168</v>
      </c>
      <c r="F2612" t="s">
        <v>156</v>
      </c>
      <c r="G2612" s="29">
        <v>9</v>
      </c>
      <c r="I2612" s="35">
        <v>9</v>
      </c>
      <c r="J2612" s="67">
        <f t="shared" si="29"/>
        <v>0</v>
      </c>
    </row>
    <row r="2613" spans="1:10" hidden="1" x14ac:dyDescent="0.35">
      <c r="A2613">
        <v>2016</v>
      </c>
      <c r="B2613" t="s">
        <v>72</v>
      </c>
      <c r="C2613" t="str">
        <f>VLOOKUP(B2613,lookup!A:C,3,FALSE)</f>
        <v>Non Metropolitan Fire Authorities</v>
      </c>
      <c r="D2613" t="str">
        <f>VLOOKUP(B2613,lookup!A:D,4,FALSE)</f>
        <v>E31000022</v>
      </c>
      <c r="E2613" t="s">
        <v>167</v>
      </c>
      <c r="F2613" t="s">
        <v>156</v>
      </c>
      <c r="G2613" s="29">
        <v>216</v>
      </c>
      <c r="I2613" s="35">
        <v>216</v>
      </c>
      <c r="J2613" s="67">
        <f t="shared" si="29"/>
        <v>0</v>
      </c>
    </row>
    <row r="2614" spans="1:10" hidden="1" x14ac:dyDescent="0.35">
      <c r="A2614">
        <v>2016</v>
      </c>
      <c r="B2614" t="s">
        <v>72</v>
      </c>
      <c r="C2614" t="str">
        <f>VLOOKUP(B2614,lookup!A:C,3,FALSE)</f>
        <v>Non Metropolitan Fire Authorities</v>
      </c>
      <c r="D2614" t="str">
        <f>VLOOKUP(B2614,lookup!A:D,4,FALSE)</f>
        <v>E31000022</v>
      </c>
      <c r="E2614" t="s">
        <v>169</v>
      </c>
      <c r="F2614" t="s">
        <v>157</v>
      </c>
      <c r="G2614" s="29">
        <v>2</v>
      </c>
      <c r="I2614" s="35">
        <v>2</v>
      </c>
      <c r="J2614" s="67">
        <f t="shared" si="29"/>
        <v>0</v>
      </c>
    </row>
    <row r="2615" spans="1:10" hidden="1" x14ac:dyDescent="0.35">
      <c r="A2615">
        <v>2016</v>
      </c>
      <c r="B2615" t="s">
        <v>72</v>
      </c>
      <c r="C2615" t="str">
        <f>VLOOKUP(B2615,lookup!A:C,3,FALSE)</f>
        <v>Non Metropolitan Fire Authorities</v>
      </c>
      <c r="D2615" t="str">
        <f>VLOOKUP(B2615,lookup!A:D,4,FALSE)</f>
        <v>E31000022</v>
      </c>
      <c r="E2615" t="s">
        <v>170</v>
      </c>
      <c r="F2615" t="s">
        <v>157</v>
      </c>
      <c r="G2615" s="29">
        <v>307</v>
      </c>
      <c r="I2615" s="35">
        <v>307</v>
      </c>
      <c r="J2615" s="67">
        <f t="shared" si="29"/>
        <v>0</v>
      </c>
    </row>
    <row r="2616" spans="1:10" hidden="1" x14ac:dyDescent="0.35">
      <c r="A2616">
        <v>2016</v>
      </c>
      <c r="B2616" t="s">
        <v>72</v>
      </c>
      <c r="C2616" t="str">
        <f>VLOOKUP(B2616,lookup!A:C,3,FALSE)</f>
        <v>Non Metropolitan Fire Authorities</v>
      </c>
      <c r="D2616" t="str">
        <f>VLOOKUP(B2616,lookup!A:D,4,FALSE)</f>
        <v>E31000022</v>
      </c>
      <c r="E2616" t="s">
        <v>168</v>
      </c>
      <c r="F2616" t="s">
        <v>157</v>
      </c>
      <c r="G2616" s="29">
        <v>2</v>
      </c>
      <c r="I2616" s="35">
        <v>2</v>
      </c>
      <c r="J2616" s="67">
        <f t="shared" si="29"/>
        <v>0</v>
      </c>
    </row>
    <row r="2617" spans="1:10" hidden="1" x14ac:dyDescent="0.35">
      <c r="A2617">
        <v>2016</v>
      </c>
      <c r="B2617" t="s">
        <v>72</v>
      </c>
      <c r="C2617" t="str">
        <f>VLOOKUP(B2617,lookup!A:C,3,FALSE)</f>
        <v>Non Metropolitan Fire Authorities</v>
      </c>
      <c r="D2617" t="str">
        <f>VLOOKUP(B2617,lookup!A:D,4,FALSE)</f>
        <v>E31000022</v>
      </c>
      <c r="E2617" t="s">
        <v>167</v>
      </c>
      <c r="F2617" t="s">
        <v>157</v>
      </c>
      <c r="G2617" s="29">
        <v>171</v>
      </c>
      <c r="I2617" s="35">
        <v>171</v>
      </c>
      <c r="J2617" s="67">
        <f t="shared" si="29"/>
        <v>0</v>
      </c>
    </row>
    <row r="2618" spans="1:10" hidden="1" x14ac:dyDescent="0.35">
      <c r="A2618">
        <v>2016</v>
      </c>
      <c r="B2618" t="s">
        <v>72</v>
      </c>
      <c r="C2618" t="str">
        <f>VLOOKUP(B2618,lookup!A:C,3,FALSE)</f>
        <v>Non Metropolitan Fire Authorities</v>
      </c>
      <c r="D2618" t="str">
        <f>VLOOKUP(B2618,lookup!A:D,4,FALSE)</f>
        <v>E31000022</v>
      </c>
      <c r="E2618" t="s">
        <v>169</v>
      </c>
      <c r="F2618" t="s">
        <v>149</v>
      </c>
      <c r="G2618" s="29">
        <v>0</v>
      </c>
      <c r="I2618" s="35">
        <v>0</v>
      </c>
      <c r="J2618" s="67">
        <f t="shared" si="29"/>
        <v>0</v>
      </c>
    </row>
    <row r="2619" spans="1:10" hidden="1" x14ac:dyDescent="0.35">
      <c r="A2619">
        <v>2016</v>
      </c>
      <c r="B2619" t="s">
        <v>72</v>
      </c>
      <c r="C2619" t="str">
        <f>VLOOKUP(B2619,lookup!A:C,3,FALSE)</f>
        <v>Non Metropolitan Fire Authorities</v>
      </c>
      <c r="D2619" t="str">
        <f>VLOOKUP(B2619,lookup!A:D,4,FALSE)</f>
        <v>E31000022</v>
      </c>
      <c r="E2619" t="s">
        <v>170</v>
      </c>
      <c r="F2619" t="s">
        <v>149</v>
      </c>
      <c r="G2619" s="29">
        <v>27</v>
      </c>
      <c r="I2619" s="35">
        <v>27</v>
      </c>
      <c r="J2619" s="67">
        <f t="shared" si="29"/>
        <v>0</v>
      </c>
    </row>
    <row r="2620" spans="1:10" hidden="1" x14ac:dyDescent="0.35">
      <c r="A2620">
        <v>2016</v>
      </c>
      <c r="B2620" t="s">
        <v>72</v>
      </c>
      <c r="C2620" t="str">
        <f>VLOOKUP(B2620,lookup!A:C,3,FALSE)</f>
        <v>Non Metropolitan Fire Authorities</v>
      </c>
      <c r="D2620" t="str">
        <f>VLOOKUP(B2620,lookup!A:D,4,FALSE)</f>
        <v>E31000022</v>
      </c>
      <c r="E2620" t="s">
        <v>168</v>
      </c>
      <c r="F2620" t="s">
        <v>149</v>
      </c>
      <c r="G2620" s="29">
        <v>0</v>
      </c>
      <c r="I2620" s="35">
        <v>0</v>
      </c>
      <c r="J2620" s="67">
        <f t="shared" si="29"/>
        <v>0</v>
      </c>
    </row>
    <row r="2621" spans="1:10" hidden="1" x14ac:dyDescent="0.35">
      <c r="A2621">
        <v>2016</v>
      </c>
      <c r="B2621" t="s">
        <v>72</v>
      </c>
      <c r="C2621" t="str">
        <f>VLOOKUP(B2621,lookup!A:C,3,FALSE)</f>
        <v>Non Metropolitan Fire Authorities</v>
      </c>
      <c r="D2621" t="str">
        <f>VLOOKUP(B2621,lookup!A:D,4,FALSE)</f>
        <v>E31000022</v>
      </c>
      <c r="E2621" t="s">
        <v>167</v>
      </c>
      <c r="F2621" t="s">
        <v>149</v>
      </c>
      <c r="G2621" s="29">
        <v>7</v>
      </c>
      <c r="I2621" s="35">
        <v>7</v>
      </c>
      <c r="J2621" s="67">
        <f t="shared" si="29"/>
        <v>0</v>
      </c>
    </row>
    <row r="2622" spans="1:10" hidden="1" x14ac:dyDescent="0.35">
      <c r="A2622">
        <v>2016</v>
      </c>
      <c r="B2622" t="s">
        <v>72</v>
      </c>
      <c r="C2622" t="str">
        <f>VLOOKUP(B2622,lookup!A:C,3,FALSE)</f>
        <v>Non Metropolitan Fire Authorities</v>
      </c>
      <c r="D2622" t="str">
        <f>VLOOKUP(B2622,lookup!A:D,4,FALSE)</f>
        <v>E31000022</v>
      </c>
      <c r="E2622" t="s">
        <v>169</v>
      </c>
      <c r="F2622" t="s">
        <v>150</v>
      </c>
      <c r="G2622" s="29">
        <v>2</v>
      </c>
      <c r="I2622" s="35">
        <v>2</v>
      </c>
      <c r="J2622" s="67">
        <f t="shared" si="29"/>
        <v>0</v>
      </c>
    </row>
    <row r="2623" spans="1:10" hidden="1" x14ac:dyDescent="0.35">
      <c r="A2623">
        <v>2016</v>
      </c>
      <c r="B2623" t="s">
        <v>72</v>
      </c>
      <c r="C2623" t="str">
        <f>VLOOKUP(B2623,lookup!A:C,3,FALSE)</f>
        <v>Non Metropolitan Fire Authorities</v>
      </c>
      <c r="D2623" t="str">
        <f>VLOOKUP(B2623,lookup!A:D,4,FALSE)</f>
        <v>E31000022</v>
      </c>
      <c r="E2623" t="s">
        <v>170</v>
      </c>
      <c r="F2623" t="s">
        <v>150</v>
      </c>
      <c r="G2623" s="29">
        <v>183</v>
      </c>
      <c r="I2623" s="35">
        <v>183</v>
      </c>
      <c r="J2623" s="67">
        <f t="shared" si="29"/>
        <v>0</v>
      </c>
    </row>
    <row r="2624" spans="1:10" hidden="1" x14ac:dyDescent="0.35">
      <c r="A2624">
        <v>2016</v>
      </c>
      <c r="B2624" t="s">
        <v>72</v>
      </c>
      <c r="C2624" t="str">
        <f>VLOOKUP(B2624,lookup!A:C,3,FALSE)</f>
        <v>Non Metropolitan Fire Authorities</v>
      </c>
      <c r="D2624" t="str">
        <f>VLOOKUP(B2624,lookup!A:D,4,FALSE)</f>
        <v>E31000022</v>
      </c>
      <c r="E2624" t="s">
        <v>168</v>
      </c>
      <c r="F2624" t="s">
        <v>150</v>
      </c>
      <c r="G2624" s="29">
        <v>1</v>
      </c>
      <c r="I2624" s="35">
        <v>1</v>
      </c>
      <c r="J2624" s="67">
        <f t="shared" si="29"/>
        <v>0</v>
      </c>
    </row>
    <row r="2625" spans="1:10" hidden="1" x14ac:dyDescent="0.35">
      <c r="A2625">
        <v>2016</v>
      </c>
      <c r="B2625" t="s">
        <v>72</v>
      </c>
      <c r="C2625" t="str">
        <f>VLOOKUP(B2625,lookup!A:C,3,FALSE)</f>
        <v>Non Metropolitan Fire Authorities</v>
      </c>
      <c r="D2625" t="str">
        <f>VLOOKUP(B2625,lookup!A:D,4,FALSE)</f>
        <v>E31000022</v>
      </c>
      <c r="E2625" t="s">
        <v>167</v>
      </c>
      <c r="F2625" t="s">
        <v>150</v>
      </c>
      <c r="G2625" s="29">
        <v>30</v>
      </c>
      <c r="I2625" s="35">
        <v>30</v>
      </c>
      <c r="J2625" s="67">
        <f t="shared" si="29"/>
        <v>0</v>
      </c>
    </row>
    <row r="2626" spans="1:10" hidden="1" x14ac:dyDescent="0.35">
      <c r="A2626">
        <v>2016</v>
      </c>
      <c r="B2626" t="s">
        <v>75</v>
      </c>
      <c r="C2626" t="str">
        <f>VLOOKUP(B2626,lookup!A:C,3,FALSE)</f>
        <v>Non Metropolitan Fire Authorities</v>
      </c>
      <c r="D2626" t="str">
        <f>VLOOKUP(B2626,lookup!A:D,4,FALSE)</f>
        <v>E31000023</v>
      </c>
      <c r="E2626" t="s">
        <v>169</v>
      </c>
      <c r="F2626" t="s">
        <v>156</v>
      </c>
      <c r="G2626" s="29">
        <v>0</v>
      </c>
      <c r="I2626" s="35">
        <v>0</v>
      </c>
      <c r="J2626" s="67">
        <f t="shared" si="29"/>
        <v>0</v>
      </c>
    </row>
    <row r="2627" spans="1:10" hidden="1" x14ac:dyDescent="0.35">
      <c r="A2627">
        <v>2016</v>
      </c>
      <c r="B2627" t="s">
        <v>75</v>
      </c>
      <c r="C2627" t="str">
        <f>VLOOKUP(B2627,lookup!A:C,3,FALSE)</f>
        <v>Non Metropolitan Fire Authorities</v>
      </c>
      <c r="D2627" t="str">
        <f>VLOOKUP(B2627,lookup!A:D,4,FALSE)</f>
        <v>E31000023</v>
      </c>
      <c r="E2627" t="s">
        <v>170</v>
      </c>
      <c r="F2627" t="s">
        <v>156</v>
      </c>
      <c r="G2627" s="29">
        <v>1</v>
      </c>
      <c r="I2627" s="35">
        <v>1</v>
      </c>
      <c r="J2627" s="67">
        <f t="shared" si="29"/>
        <v>0</v>
      </c>
    </row>
    <row r="2628" spans="1:10" hidden="1" x14ac:dyDescent="0.35">
      <c r="A2628">
        <v>2016</v>
      </c>
      <c r="B2628" t="s">
        <v>75</v>
      </c>
      <c r="C2628" t="str">
        <f>VLOOKUP(B2628,lookup!A:C,3,FALSE)</f>
        <v>Non Metropolitan Fire Authorities</v>
      </c>
      <c r="D2628" t="str">
        <f>VLOOKUP(B2628,lookup!A:D,4,FALSE)</f>
        <v>E31000023</v>
      </c>
      <c r="E2628" t="s">
        <v>168</v>
      </c>
      <c r="F2628" t="s">
        <v>156</v>
      </c>
      <c r="G2628" s="29">
        <v>0</v>
      </c>
      <c r="I2628" s="35">
        <v>0</v>
      </c>
      <c r="J2628" s="67">
        <f t="shared" si="29"/>
        <v>0</v>
      </c>
    </row>
    <row r="2629" spans="1:10" hidden="1" x14ac:dyDescent="0.35">
      <c r="A2629">
        <v>2016</v>
      </c>
      <c r="B2629" t="s">
        <v>75</v>
      </c>
      <c r="C2629" t="str">
        <f>VLOOKUP(B2629,lookup!A:C,3,FALSE)</f>
        <v>Non Metropolitan Fire Authorities</v>
      </c>
      <c r="D2629" t="str">
        <f>VLOOKUP(B2629,lookup!A:D,4,FALSE)</f>
        <v>E31000023</v>
      </c>
      <c r="E2629" t="s">
        <v>167</v>
      </c>
      <c r="F2629" t="s">
        <v>156</v>
      </c>
      <c r="G2629" s="29">
        <v>626</v>
      </c>
      <c r="I2629" s="35">
        <v>626</v>
      </c>
      <c r="J2629" s="67">
        <f t="shared" si="29"/>
        <v>0</v>
      </c>
    </row>
    <row r="2630" spans="1:10" hidden="1" x14ac:dyDescent="0.35">
      <c r="A2630">
        <v>2016</v>
      </c>
      <c r="B2630" t="s">
        <v>75</v>
      </c>
      <c r="C2630" t="str">
        <f>VLOOKUP(B2630,lookup!A:C,3,FALSE)</f>
        <v>Non Metropolitan Fire Authorities</v>
      </c>
      <c r="D2630" t="str">
        <f>VLOOKUP(B2630,lookup!A:D,4,FALSE)</f>
        <v>E31000023</v>
      </c>
      <c r="E2630" t="s">
        <v>169</v>
      </c>
      <c r="F2630" t="s">
        <v>157</v>
      </c>
      <c r="G2630" s="29">
        <v>0</v>
      </c>
      <c r="I2630" s="35">
        <v>0</v>
      </c>
      <c r="J2630" s="67">
        <f t="shared" si="29"/>
        <v>0</v>
      </c>
    </row>
    <row r="2631" spans="1:10" hidden="1" x14ac:dyDescent="0.35">
      <c r="A2631">
        <v>2016</v>
      </c>
      <c r="B2631" t="s">
        <v>75</v>
      </c>
      <c r="C2631" t="str">
        <f>VLOOKUP(B2631,lookup!A:C,3,FALSE)</f>
        <v>Non Metropolitan Fire Authorities</v>
      </c>
      <c r="D2631" t="str">
        <f>VLOOKUP(B2631,lookup!A:D,4,FALSE)</f>
        <v>E31000023</v>
      </c>
      <c r="E2631" t="s">
        <v>170</v>
      </c>
      <c r="F2631" t="s">
        <v>157</v>
      </c>
      <c r="G2631" s="29">
        <v>0</v>
      </c>
      <c r="I2631" s="35">
        <v>0</v>
      </c>
      <c r="J2631" s="67">
        <f t="shared" si="29"/>
        <v>0</v>
      </c>
    </row>
    <row r="2632" spans="1:10" hidden="1" x14ac:dyDescent="0.35">
      <c r="A2632">
        <v>2016</v>
      </c>
      <c r="B2632" t="s">
        <v>75</v>
      </c>
      <c r="C2632" t="str">
        <f>VLOOKUP(B2632,lookup!A:C,3,FALSE)</f>
        <v>Non Metropolitan Fire Authorities</v>
      </c>
      <c r="D2632" t="str">
        <f>VLOOKUP(B2632,lookup!A:D,4,FALSE)</f>
        <v>E31000023</v>
      </c>
      <c r="E2632" t="s">
        <v>168</v>
      </c>
      <c r="F2632" t="s">
        <v>157</v>
      </c>
      <c r="G2632" s="29">
        <v>0</v>
      </c>
      <c r="I2632" s="35">
        <v>0</v>
      </c>
      <c r="J2632" s="67">
        <f t="shared" si="29"/>
        <v>0</v>
      </c>
    </row>
    <row r="2633" spans="1:10" hidden="1" x14ac:dyDescent="0.35">
      <c r="A2633">
        <v>2016</v>
      </c>
      <c r="B2633" t="s">
        <v>75</v>
      </c>
      <c r="C2633" t="str">
        <f>VLOOKUP(B2633,lookup!A:C,3,FALSE)</f>
        <v>Non Metropolitan Fire Authorities</v>
      </c>
      <c r="D2633" t="str">
        <f>VLOOKUP(B2633,lookup!A:D,4,FALSE)</f>
        <v>E31000023</v>
      </c>
      <c r="E2633" t="s">
        <v>167</v>
      </c>
      <c r="F2633" t="s">
        <v>157</v>
      </c>
      <c r="G2633" s="29">
        <v>403</v>
      </c>
      <c r="I2633" s="35">
        <v>403</v>
      </c>
      <c r="J2633" s="67">
        <f t="shared" si="29"/>
        <v>0</v>
      </c>
    </row>
    <row r="2634" spans="1:10" hidden="1" x14ac:dyDescent="0.35">
      <c r="A2634">
        <v>2016</v>
      </c>
      <c r="B2634" t="s">
        <v>75</v>
      </c>
      <c r="C2634" t="str">
        <f>VLOOKUP(B2634,lookup!A:C,3,FALSE)</f>
        <v>Non Metropolitan Fire Authorities</v>
      </c>
      <c r="D2634" t="str">
        <f>VLOOKUP(B2634,lookup!A:D,4,FALSE)</f>
        <v>E31000023</v>
      </c>
      <c r="E2634" t="s">
        <v>169</v>
      </c>
      <c r="F2634" t="s">
        <v>149</v>
      </c>
      <c r="G2634" s="29">
        <v>0</v>
      </c>
      <c r="I2634" s="35">
        <v>0</v>
      </c>
      <c r="J2634" s="67">
        <f t="shared" si="29"/>
        <v>0</v>
      </c>
    </row>
    <row r="2635" spans="1:10" hidden="1" x14ac:dyDescent="0.35">
      <c r="A2635">
        <v>2016</v>
      </c>
      <c r="B2635" t="s">
        <v>75</v>
      </c>
      <c r="C2635" t="str">
        <f>VLOOKUP(B2635,lookup!A:C,3,FALSE)</f>
        <v>Non Metropolitan Fire Authorities</v>
      </c>
      <c r="D2635" t="str">
        <f>VLOOKUP(B2635,lookup!A:D,4,FALSE)</f>
        <v>E31000023</v>
      </c>
      <c r="E2635" t="s">
        <v>170</v>
      </c>
      <c r="F2635" t="s">
        <v>149</v>
      </c>
      <c r="G2635" s="29">
        <v>0</v>
      </c>
      <c r="I2635" s="35">
        <v>0</v>
      </c>
      <c r="J2635" s="67">
        <f t="shared" si="29"/>
        <v>0</v>
      </c>
    </row>
    <row r="2636" spans="1:10" hidden="1" x14ac:dyDescent="0.35">
      <c r="A2636">
        <v>2016</v>
      </c>
      <c r="B2636" t="s">
        <v>75</v>
      </c>
      <c r="C2636" t="str">
        <f>VLOOKUP(B2636,lookup!A:C,3,FALSE)</f>
        <v>Non Metropolitan Fire Authorities</v>
      </c>
      <c r="D2636" t="str">
        <f>VLOOKUP(B2636,lookup!A:D,4,FALSE)</f>
        <v>E31000023</v>
      </c>
      <c r="E2636" t="s">
        <v>168</v>
      </c>
      <c r="F2636" t="s">
        <v>149</v>
      </c>
      <c r="G2636" s="29">
        <v>0</v>
      </c>
      <c r="I2636" s="35">
        <v>0</v>
      </c>
      <c r="J2636" s="67">
        <f t="shared" si="29"/>
        <v>0</v>
      </c>
    </row>
    <row r="2637" spans="1:10" hidden="1" x14ac:dyDescent="0.35">
      <c r="A2637">
        <v>2016</v>
      </c>
      <c r="B2637" t="s">
        <v>75</v>
      </c>
      <c r="C2637" t="str">
        <f>VLOOKUP(B2637,lookup!A:C,3,FALSE)</f>
        <v>Non Metropolitan Fire Authorities</v>
      </c>
      <c r="D2637" t="str">
        <f>VLOOKUP(B2637,lookup!A:D,4,FALSE)</f>
        <v>E31000023</v>
      </c>
      <c r="E2637" t="s">
        <v>167</v>
      </c>
      <c r="F2637" t="s">
        <v>149</v>
      </c>
      <c r="G2637" s="29">
        <v>2</v>
      </c>
      <c r="I2637" s="35">
        <v>2</v>
      </c>
      <c r="J2637" s="67">
        <f t="shared" si="29"/>
        <v>0</v>
      </c>
    </row>
    <row r="2638" spans="1:10" hidden="1" x14ac:dyDescent="0.35">
      <c r="A2638">
        <v>2016</v>
      </c>
      <c r="B2638" t="s">
        <v>75</v>
      </c>
      <c r="C2638" t="str">
        <f>VLOOKUP(B2638,lookup!A:C,3,FALSE)</f>
        <v>Non Metropolitan Fire Authorities</v>
      </c>
      <c r="D2638" t="str">
        <f>VLOOKUP(B2638,lookup!A:D,4,FALSE)</f>
        <v>E31000023</v>
      </c>
      <c r="E2638" t="s">
        <v>169</v>
      </c>
      <c r="F2638" t="s">
        <v>150</v>
      </c>
      <c r="G2638" s="29">
        <v>0</v>
      </c>
      <c r="I2638" s="35">
        <v>0</v>
      </c>
      <c r="J2638" s="67">
        <f t="shared" si="29"/>
        <v>0</v>
      </c>
    </row>
    <row r="2639" spans="1:10" hidden="1" x14ac:dyDescent="0.35">
      <c r="A2639">
        <v>2016</v>
      </c>
      <c r="B2639" t="s">
        <v>75</v>
      </c>
      <c r="C2639" t="str">
        <f>VLOOKUP(B2639,lookup!A:C,3,FALSE)</f>
        <v>Non Metropolitan Fire Authorities</v>
      </c>
      <c r="D2639" t="str">
        <f>VLOOKUP(B2639,lookup!A:D,4,FALSE)</f>
        <v>E31000023</v>
      </c>
      <c r="E2639" t="s">
        <v>170</v>
      </c>
      <c r="F2639" t="s">
        <v>150</v>
      </c>
      <c r="G2639" s="29">
        <v>0</v>
      </c>
      <c r="I2639" s="35">
        <v>0</v>
      </c>
      <c r="J2639" s="67">
        <f t="shared" si="29"/>
        <v>0</v>
      </c>
    </row>
    <row r="2640" spans="1:10" hidden="1" x14ac:dyDescent="0.35">
      <c r="A2640">
        <v>2016</v>
      </c>
      <c r="B2640" t="s">
        <v>75</v>
      </c>
      <c r="C2640" t="str">
        <f>VLOOKUP(B2640,lookup!A:C,3,FALSE)</f>
        <v>Non Metropolitan Fire Authorities</v>
      </c>
      <c r="D2640" t="str">
        <f>VLOOKUP(B2640,lookup!A:D,4,FALSE)</f>
        <v>E31000023</v>
      </c>
      <c r="E2640" t="s">
        <v>168</v>
      </c>
      <c r="F2640" t="s">
        <v>150</v>
      </c>
      <c r="G2640" s="29">
        <v>0</v>
      </c>
      <c r="I2640" s="35">
        <v>0</v>
      </c>
      <c r="J2640" s="67">
        <f t="shared" si="29"/>
        <v>0</v>
      </c>
    </row>
    <row r="2641" spans="1:10" hidden="1" x14ac:dyDescent="0.35">
      <c r="A2641">
        <v>2016</v>
      </c>
      <c r="B2641" t="s">
        <v>75</v>
      </c>
      <c r="C2641" t="str">
        <f>VLOOKUP(B2641,lookup!A:C,3,FALSE)</f>
        <v>Non Metropolitan Fire Authorities</v>
      </c>
      <c r="D2641" t="str">
        <f>VLOOKUP(B2641,lookup!A:D,4,FALSE)</f>
        <v>E31000023</v>
      </c>
      <c r="E2641" t="s">
        <v>167</v>
      </c>
      <c r="F2641" t="s">
        <v>150</v>
      </c>
      <c r="G2641" s="29">
        <v>221</v>
      </c>
      <c r="I2641" s="35">
        <v>221</v>
      </c>
      <c r="J2641" s="67">
        <f t="shared" si="29"/>
        <v>0</v>
      </c>
    </row>
    <row r="2642" spans="1:10" hidden="1" x14ac:dyDescent="0.35">
      <c r="A2642">
        <v>2016</v>
      </c>
      <c r="B2642" t="s">
        <v>78</v>
      </c>
      <c r="C2642" t="str">
        <f>VLOOKUP(B2642,lookup!A:C,3,FALSE)</f>
        <v>Non Metropolitan Fire Authorities</v>
      </c>
      <c r="D2642" t="str">
        <f>VLOOKUP(B2642,lookup!A:D,4,FALSE)</f>
        <v>E31000024</v>
      </c>
      <c r="E2642" t="s">
        <v>169</v>
      </c>
      <c r="F2642" t="s">
        <v>156</v>
      </c>
      <c r="G2642" s="29">
        <v>6</v>
      </c>
      <c r="I2642" s="35">
        <v>6</v>
      </c>
      <c r="J2642" s="67">
        <f t="shared" si="29"/>
        <v>0</v>
      </c>
    </row>
    <row r="2643" spans="1:10" hidden="1" x14ac:dyDescent="0.35">
      <c r="A2643">
        <v>2016</v>
      </c>
      <c r="B2643" t="s">
        <v>78</v>
      </c>
      <c r="C2643" t="str">
        <f>VLOOKUP(B2643,lookup!A:C,3,FALSE)</f>
        <v>Non Metropolitan Fire Authorities</v>
      </c>
      <c r="D2643" t="str">
        <f>VLOOKUP(B2643,lookup!A:D,4,FALSE)</f>
        <v>E31000024</v>
      </c>
      <c r="E2643" t="s">
        <v>170</v>
      </c>
      <c r="F2643" t="s">
        <v>156</v>
      </c>
      <c r="G2643" s="29">
        <v>278</v>
      </c>
      <c r="I2643" s="35">
        <v>278</v>
      </c>
      <c r="J2643" s="67">
        <f t="shared" si="29"/>
        <v>0</v>
      </c>
    </row>
    <row r="2644" spans="1:10" hidden="1" x14ac:dyDescent="0.35">
      <c r="A2644">
        <v>2016</v>
      </c>
      <c r="B2644" t="s">
        <v>78</v>
      </c>
      <c r="C2644" t="str">
        <f>VLOOKUP(B2644,lookup!A:C,3,FALSE)</f>
        <v>Non Metropolitan Fire Authorities</v>
      </c>
      <c r="D2644" t="str">
        <f>VLOOKUP(B2644,lookup!A:D,4,FALSE)</f>
        <v>E31000024</v>
      </c>
      <c r="E2644" t="s">
        <v>168</v>
      </c>
      <c r="F2644" t="s">
        <v>156</v>
      </c>
      <c r="G2644" s="29">
        <v>3</v>
      </c>
      <c r="I2644" s="35">
        <v>3</v>
      </c>
      <c r="J2644" s="67">
        <f t="shared" si="29"/>
        <v>0</v>
      </c>
    </row>
    <row r="2645" spans="1:10" hidden="1" x14ac:dyDescent="0.35">
      <c r="A2645">
        <v>2016</v>
      </c>
      <c r="B2645" t="s">
        <v>78</v>
      </c>
      <c r="C2645" t="str">
        <f>VLOOKUP(B2645,lookup!A:C,3,FALSE)</f>
        <v>Non Metropolitan Fire Authorities</v>
      </c>
      <c r="D2645" t="str">
        <f>VLOOKUP(B2645,lookup!A:D,4,FALSE)</f>
        <v>E31000024</v>
      </c>
      <c r="E2645" t="s">
        <v>167</v>
      </c>
      <c r="F2645" t="s">
        <v>156</v>
      </c>
      <c r="G2645" s="29">
        <v>97</v>
      </c>
      <c r="I2645" s="35">
        <v>97</v>
      </c>
      <c r="J2645" s="67">
        <f t="shared" si="29"/>
        <v>0</v>
      </c>
    </row>
    <row r="2646" spans="1:10" hidden="1" x14ac:dyDescent="0.35">
      <c r="A2646">
        <v>2016</v>
      </c>
      <c r="B2646" t="s">
        <v>78</v>
      </c>
      <c r="C2646" t="str">
        <f>VLOOKUP(B2646,lookup!A:C,3,FALSE)</f>
        <v>Non Metropolitan Fire Authorities</v>
      </c>
      <c r="D2646" t="str">
        <f>VLOOKUP(B2646,lookup!A:D,4,FALSE)</f>
        <v>E31000024</v>
      </c>
      <c r="E2646" t="s">
        <v>169</v>
      </c>
      <c r="F2646" t="s">
        <v>157</v>
      </c>
      <c r="G2646" s="29">
        <v>1</v>
      </c>
      <c r="I2646" s="35">
        <v>1</v>
      </c>
      <c r="J2646" s="67">
        <f t="shared" si="29"/>
        <v>0</v>
      </c>
    </row>
    <row r="2647" spans="1:10" hidden="1" x14ac:dyDescent="0.35">
      <c r="A2647">
        <v>2016</v>
      </c>
      <c r="B2647" t="s">
        <v>78</v>
      </c>
      <c r="C2647" t="str">
        <f>VLOOKUP(B2647,lookup!A:C,3,FALSE)</f>
        <v>Non Metropolitan Fire Authorities</v>
      </c>
      <c r="D2647" t="str">
        <f>VLOOKUP(B2647,lookup!A:D,4,FALSE)</f>
        <v>E31000024</v>
      </c>
      <c r="E2647" t="s">
        <v>170</v>
      </c>
      <c r="F2647" t="s">
        <v>157</v>
      </c>
      <c r="G2647" s="29">
        <v>168</v>
      </c>
      <c r="I2647" s="35">
        <v>168</v>
      </c>
      <c r="J2647" s="67">
        <f t="shared" si="29"/>
        <v>0</v>
      </c>
    </row>
    <row r="2648" spans="1:10" hidden="1" x14ac:dyDescent="0.35">
      <c r="A2648">
        <v>2016</v>
      </c>
      <c r="B2648" t="s">
        <v>78</v>
      </c>
      <c r="C2648" t="str">
        <f>VLOOKUP(B2648,lookup!A:C,3,FALSE)</f>
        <v>Non Metropolitan Fire Authorities</v>
      </c>
      <c r="D2648" t="str">
        <f>VLOOKUP(B2648,lookup!A:D,4,FALSE)</f>
        <v>E31000024</v>
      </c>
      <c r="E2648" t="s">
        <v>168</v>
      </c>
      <c r="F2648" t="s">
        <v>157</v>
      </c>
      <c r="G2648" s="29">
        <v>0</v>
      </c>
      <c r="I2648" s="35">
        <v>0</v>
      </c>
      <c r="J2648" s="67">
        <f t="shared" si="29"/>
        <v>0</v>
      </c>
    </row>
    <row r="2649" spans="1:10" hidden="1" x14ac:dyDescent="0.35">
      <c r="A2649">
        <v>2016</v>
      </c>
      <c r="B2649" t="s">
        <v>78</v>
      </c>
      <c r="C2649" t="str">
        <f>VLOOKUP(B2649,lookup!A:C,3,FALSE)</f>
        <v>Non Metropolitan Fire Authorities</v>
      </c>
      <c r="D2649" t="str">
        <f>VLOOKUP(B2649,lookup!A:D,4,FALSE)</f>
        <v>E31000024</v>
      </c>
      <c r="E2649" t="s">
        <v>167</v>
      </c>
      <c r="F2649" t="s">
        <v>157</v>
      </c>
      <c r="G2649" s="29">
        <v>48</v>
      </c>
      <c r="I2649" s="35">
        <v>48</v>
      </c>
      <c r="J2649" s="67">
        <f t="shared" si="29"/>
        <v>0</v>
      </c>
    </row>
    <row r="2650" spans="1:10" hidden="1" x14ac:dyDescent="0.35">
      <c r="A2650">
        <v>2016</v>
      </c>
      <c r="B2650" t="s">
        <v>78</v>
      </c>
      <c r="C2650" t="str">
        <f>VLOOKUP(B2650,lookup!A:C,3,FALSE)</f>
        <v>Non Metropolitan Fire Authorities</v>
      </c>
      <c r="D2650" t="str">
        <f>VLOOKUP(B2650,lookup!A:D,4,FALSE)</f>
        <v>E31000024</v>
      </c>
      <c r="E2650" t="s">
        <v>169</v>
      </c>
      <c r="F2650" t="s">
        <v>149</v>
      </c>
      <c r="G2650" s="29">
        <v>0</v>
      </c>
      <c r="I2650" s="35">
        <v>0</v>
      </c>
      <c r="J2650" s="67">
        <f t="shared" si="29"/>
        <v>0</v>
      </c>
    </row>
    <row r="2651" spans="1:10" hidden="1" x14ac:dyDescent="0.35">
      <c r="A2651">
        <v>2016</v>
      </c>
      <c r="B2651" t="s">
        <v>78</v>
      </c>
      <c r="C2651" t="str">
        <f>VLOOKUP(B2651,lookup!A:C,3,FALSE)</f>
        <v>Non Metropolitan Fire Authorities</v>
      </c>
      <c r="D2651" t="str">
        <f>VLOOKUP(B2651,lookup!A:D,4,FALSE)</f>
        <v>E31000024</v>
      </c>
      <c r="E2651" t="s">
        <v>170</v>
      </c>
      <c r="F2651" t="s">
        <v>149</v>
      </c>
      <c r="G2651" s="29">
        <v>15</v>
      </c>
      <c r="I2651" s="35">
        <v>15</v>
      </c>
      <c r="J2651" s="67">
        <f t="shared" si="29"/>
        <v>0</v>
      </c>
    </row>
    <row r="2652" spans="1:10" hidden="1" x14ac:dyDescent="0.35">
      <c r="A2652">
        <v>2016</v>
      </c>
      <c r="B2652" t="s">
        <v>78</v>
      </c>
      <c r="C2652" t="str">
        <f>VLOOKUP(B2652,lookup!A:C,3,FALSE)</f>
        <v>Non Metropolitan Fire Authorities</v>
      </c>
      <c r="D2652" t="str">
        <f>VLOOKUP(B2652,lookup!A:D,4,FALSE)</f>
        <v>E31000024</v>
      </c>
      <c r="E2652" t="s">
        <v>168</v>
      </c>
      <c r="F2652" t="s">
        <v>149</v>
      </c>
      <c r="G2652" s="29">
        <v>0</v>
      </c>
      <c r="I2652" s="35">
        <v>0</v>
      </c>
      <c r="J2652" s="67">
        <f t="shared" si="29"/>
        <v>0</v>
      </c>
    </row>
    <row r="2653" spans="1:10" hidden="1" x14ac:dyDescent="0.35">
      <c r="A2653">
        <v>2016</v>
      </c>
      <c r="B2653" t="s">
        <v>78</v>
      </c>
      <c r="C2653" t="str">
        <f>VLOOKUP(B2653,lookup!A:C,3,FALSE)</f>
        <v>Non Metropolitan Fire Authorities</v>
      </c>
      <c r="D2653" t="str">
        <f>VLOOKUP(B2653,lookup!A:D,4,FALSE)</f>
        <v>E31000024</v>
      </c>
      <c r="E2653" t="s">
        <v>167</v>
      </c>
      <c r="F2653" t="s">
        <v>149</v>
      </c>
      <c r="G2653" s="29">
        <v>7</v>
      </c>
      <c r="I2653" s="35">
        <v>7</v>
      </c>
      <c r="J2653" s="67">
        <f t="shared" si="29"/>
        <v>0</v>
      </c>
    </row>
    <row r="2654" spans="1:10" hidden="1" x14ac:dyDescent="0.35">
      <c r="A2654">
        <v>2016</v>
      </c>
      <c r="B2654" t="s">
        <v>78</v>
      </c>
      <c r="C2654" t="str">
        <f>VLOOKUP(B2654,lookup!A:C,3,FALSE)</f>
        <v>Non Metropolitan Fire Authorities</v>
      </c>
      <c r="D2654" t="str">
        <f>VLOOKUP(B2654,lookup!A:D,4,FALSE)</f>
        <v>E31000024</v>
      </c>
      <c r="E2654" t="s">
        <v>169</v>
      </c>
      <c r="F2654" t="s">
        <v>150</v>
      </c>
      <c r="G2654" s="29">
        <v>1</v>
      </c>
      <c r="I2654" s="35">
        <v>1</v>
      </c>
      <c r="J2654" s="67">
        <f t="shared" si="29"/>
        <v>0</v>
      </c>
    </row>
    <row r="2655" spans="1:10" hidden="1" x14ac:dyDescent="0.35">
      <c r="A2655">
        <v>2016</v>
      </c>
      <c r="B2655" t="s">
        <v>78</v>
      </c>
      <c r="C2655" t="str">
        <f>VLOOKUP(B2655,lookup!A:C,3,FALSE)</f>
        <v>Non Metropolitan Fire Authorities</v>
      </c>
      <c r="D2655" t="str">
        <f>VLOOKUP(B2655,lookup!A:D,4,FALSE)</f>
        <v>E31000024</v>
      </c>
      <c r="E2655" t="s">
        <v>170</v>
      </c>
      <c r="F2655" t="s">
        <v>150</v>
      </c>
      <c r="G2655" s="29">
        <v>100</v>
      </c>
      <c r="I2655" s="35">
        <v>100</v>
      </c>
      <c r="J2655" s="67">
        <f t="shared" si="29"/>
        <v>0</v>
      </c>
    </row>
    <row r="2656" spans="1:10" hidden="1" x14ac:dyDescent="0.35">
      <c r="A2656">
        <v>2016</v>
      </c>
      <c r="B2656" t="s">
        <v>78</v>
      </c>
      <c r="C2656" t="str">
        <f>VLOOKUP(B2656,lookup!A:C,3,FALSE)</f>
        <v>Non Metropolitan Fire Authorities</v>
      </c>
      <c r="D2656" t="str">
        <f>VLOOKUP(B2656,lookup!A:D,4,FALSE)</f>
        <v>E31000024</v>
      </c>
      <c r="E2656" t="s">
        <v>168</v>
      </c>
      <c r="F2656" t="s">
        <v>150</v>
      </c>
      <c r="G2656" s="29">
        <v>0</v>
      </c>
      <c r="I2656" s="35">
        <v>0</v>
      </c>
      <c r="J2656" s="67">
        <f t="shared" si="29"/>
        <v>0</v>
      </c>
    </row>
    <row r="2657" spans="1:10" hidden="1" x14ac:dyDescent="0.35">
      <c r="A2657">
        <v>2016</v>
      </c>
      <c r="B2657" t="s">
        <v>78</v>
      </c>
      <c r="C2657" t="str">
        <f>VLOOKUP(B2657,lookup!A:C,3,FALSE)</f>
        <v>Non Metropolitan Fire Authorities</v>
      </c>
      <c r="D2657" t="str">
        <f>VLOOKUP(B2657,lookup!A:D,4,FALSE)</f>
        <v>E31000024</v>
      </c>
      <c r="E2657" t="s">
        <v>167</v>
      </c>
      <c r="F2657" t="s">
        <v>150</v>
      </c>
      <c r="G2657" s="29">
        <v>26</v>
      </c>
      <c r="I2657" s="35">
        <v>26</v>
      </c>
      <c r="J2657" s="67">
        <f t="shared" si="29"/>
        <v>0</v>
      </c>
    </row>
    <row r="2658" spans="1:10" hidden="1" x14ac:dyDescent="0.35">
      <c r="A2658">
        <v>2016</v>
      </c>
      <c r="B2658" t="s">
        <v>81</v>
      </c>
      <c r="C2658" t="str">
        <f>VLOOKUP(B2658,lookup!A:C,3,FALSE)</f>
        <v>Non Metropolitan Fire Authorities</v>
      </c>
      <c r="D2658" t="str">
        <f>VLOOKUP(B2658,lookup!A:D,4,FALSE)</f>
        <v>E31000025</v>
      </c>
      <c r="E2658" t="s">
        <v>169</v>
      </c>
      <c r="F2658" t="s">
        <v>156</v>
      </c>
      <c r="G2658" s="29">
        <v>0</v>
      </c>
      <c r="I2658" s="35">
        <v>0</v>
      </c>
      <c r="J2658" s="67">
        <f t="shared" si="29"/>
        <v>0</v>
      </c>
    </row>
    <row r="2659" spans="1:10" hidden="1" x14ac:dyDescent="0.35">
      <c r="A2659">
        <v>2016</v>
      </c>
      <c r="B2659" t="s">
        <v>81</v>
      </c>
      <c r="C2659" t="str">
        <f>VLOOKUP(B2659,lookup!A:C,3,FALSE)</f>
        <v>Non Metropolitan Fire Authorities</v>
      </c>
      <c r="D2659" t="str">
        <f>VLOOKUP(B2659,lookup!A:D,4,FALSE)</f>
        <v>E31000025</v>
      </c>
      <c r="E2659" t="s">
        <v>170</v>
      </c>
      <c r="F2659" t="s">
        <v>156</v>
      </c>
      <c r="G2659" s="29">
        <v>79</v>
      </c>
      <c r="I2659" s="35">
        <v>79</v>
      </c>
      <c r="J2659" s="67">
        <f t="shared" ref="J2659:J2722" si="30">I2659-G2659</f>
        <v>0</v>
      </c>
    </row>
    <row r="2660" spans="1:10" hidden="1" x14ac:dyDescent="0.35">
      <c r="A2660">
        <v>2016</v>
      </c>
      <c r="B2660" t="s">
        <v>81</v>
      </c>
      <c r="C2660" t="str">
        <f>VLOOKUP(B2660,lookup!A:C,3,FALSE)</f>
        <v>Non Metropolitan Fire Authorities</v>
      </c>
      <c r="D2660" t="str">
        <f>VLOOKUP(B2660,lookup!A:D,4,FALSE)</f>
        <v>E31000025</v>
      </c>
      <c r="E2660" t="s">
        <v>168</v>
      </c>
      <c r="F2660" t="s">
        <v>156</v>
      </c>
      <c r="G2660" s="29">
        <v>0</v>
      </c>
      <c r="I2660" s="35">
        <v>0</v>
      </c>
      <c r="J2660" s="67">
        <f t="shared" si="30"/>
        <v>0</v>
      </c>
    </row>
    <row r="2661" spans="1:10" hidden="1" x14ac:dyDescent="0.35">
      <c r="A2661">
        <v>2016</v>
      </c>
      <c r="B2661" t="s">
        <v>81</v>
      </c>
      <c r="C2661" t="str">
        <f>VLOOKUP(B2661,lookup!A:C,3,FALSE)</f>
        <v>Non Metropolitan Fire Authorities</v>
      </c>
      <c r="D2661" t="str">
        <f>VLOOKUP(B2661,lookup!A:D,4,FALSE)</f>
        <v>E31000025</v>
      </c>
      <c r="E2661" t="s">
        <v>167</v>
      </c>
      <c r="F2661" t="s">
        <v>156</v>
      </c>
      <c r="G2661" s="29">
        <v>124</v>
      </c>
      <c r="I2661" s="35">
        <v>124</v>
      </c>
      <c r="J2661" s="67">
        <f t="shared" si="30"/>
        <v>0</v>
      </c>
    </row>
    <row r="2662" spans="1:10" hidden="1" x14ac:dyDescent="0.35">
      <c r="A2662">
        <v>2016</v>
      </c>
      <c r="B2662" t="s">
        <v>81</v>
      </c>
      <c r="C2662" t="str">
        <f>VLOOKUP(B2662,lookup!A:C,3,FALSE)</f>
        <v>Non Metropolitan Fire Authorities</v>
      </c>
      <c r="D2662" t="str">
        <f>VLOOKUP(B2662,lookup!A:D,4,FALSE)</f>
        <v>E31000025</v>
      </c>
      <c r="E2662" t="s">
        <v>169</v>
      </c>
      <c r="F2662" t="s">
        <v>157</v>
      </c>
      <c r="G2662" s="29">
        <v>1</v>
      </c>
      <c r="I2662" s="35">
        <v>1</v>
      </c>
      <c r="J2662" s="67">
        <f t="shared" si="30"/>
        <v>0</v>
      </c>
    </row>
    <row r="2663" spans="1:10" hidden="1" x14ac:dyDescent="0.35">
      <c r="A2663">
        <v>2016</v>
      </c>
      <c r="B2663" t="s">
        <v>81</v>
      </c>
      <c r="C2663" t="str">
        <f>VLOOKUP(B2663,lookup!A:C,3,FALSE)</f>
        <v>Non Metropolitan Fire Authorities</v>
      </c>
      <c r="D2663" t="str">
        <f>VLOOKUP(B2663,lookup!A:D,4,FALSE)</f>
        <v>E31000025</v>
      </c>
      <c r="E2663" t="s">
        <v>170</v>
      </c>
      <c r="F2663" t="s">
        <v>157</v>
      </c>
      <c r="G2663" s="29">
        <v>143</v>
      </c>
      <c r="I2663" s="35">
        <v>143</v>
      </c>
      <c r="J2663" s="67">
        <f t="shared" si="30"/>
        <v>0</v>
      </c>
    </row>
    <row r="2664" spans="1:10" hidden="1" x14ac:dyDescent="0.35">
      <c r="A2664">
        <v>2016</v>
      </c>
      <c r="B2664" t="s">
        <v>81</v>
      </c>
      <c r="C2664" t="str">
        <f>VLOOKUP(B2664,lookup!A:C,3,FALSE)</f>
        <v>Non Metropolitan Fire Authorities</v>
      </c>
      <c r="D2664" t="str">
        <f>VLOOKUP(B2664,lookup!A:D,4,FALSE)</f>
        <v>E31000025</v>
      </c>
      <c r="E2664" t="s">
        <v>168</v>
      </c>
      <c r="F2664" t="s">
        <v>157</v>
      </c>
      <c r="G2664" s="29">
        <v>0</v>
      </c>
      <c r="I2664" s="35">
        <v>0</v>
      </c>
      <c r="J2664" s="67">
        <f t="shared" si="30"/>
        <v>0</v>
      </c>
    </row>
    <row r="2665" spans="1:10" hidden="1" x14ac:dyDescent="0.35">
      <c r="A2665">
        <v>2016</v>
      </c>
      <c r="B2665" t="s">
        <v>81</v>
      </c>
      <c r="C2665" t="str">
        <f>VLOOKUP(B2665,lookup!A:C,3,FALSE)</f>
        <v>Non Metropolitan Fire Authorities</v>
      </c>
      <c r="D2665" t="str">
        <f>VLOOKUP(B2665,lookup!A:D,4,FALSE)</f>
        <v>E31000025</v>
      </c>
      <c r="E2665" t="s">
        <v>167</v>
      </c>
      <c r="F2665" t="s">
        <v>157</v>
      </c>
      <c r="G2665" s="29">
        <v>294</v>
      </c>
      <c r="I2665" s="35">
        <v>294</v>
      </c>
      <c r="J2665" s="67">
        <f t="shared" si="30"/>
        <v>0</v>
      </c>
    </row>
    <row r="2666" spans="1:10" hidden="1" x14ac:dyDescent="0.35">
      <c r="A2666">
        <v>2016</v>
      </c>
      <c r="B2666" t="s">
        <v>81</v>
      </c>
      <c r="C2666" t="str">
        <f>VLOOKUP(B2666,lookup!A:C,3,FALSE)</f>
        <v>Non Metropolitan Fire Authorities</v>
      </c>
      <c r="D2666" t="str">
        <f>VLOOKUP(B2666,lookup!A:D,4,FALSE)</f>
        <v>E31000025</v>
      </c>
      <c r="E2666" t="s">
        <v>169</v>
      </c>
      <c r="F2666" t="s">
        <v>149</v>
      </c>
      <c r="G2666" s="29">
        <v>0</v>
      </c>
      <c r="I2666" s="35">
        <v>0</v>
      </c>
      <c r="J2666" s="67">
        <f t="shared" si="30"/>
        <v>0</v>
      </c>
    </row>
    <row r="2667" spans="1:10" hidden="1" x14ac:dyDescent="0.35">
      <c r="A2667">
        <v>2016</v>
      </c>
      <c r="B2667" t="s">
        <v>81</v>
      </c>
      <c r="C2667" t="str">
        <f>VLOOKUP(B2667,lookup!A:C,3,FALSE)</f>
        <v>Non Metropolitan Fire Authorities</v>
      </c>
      <c r="D2667" t="str">
        <f>VLOOKUP(B2667,lookup!A:D,4,FALSE)</f>
        <v>E31000025</v>
      </c>
      <c r="E2667" t="s">
        <v>170</v>
      </c>
      <c r="F2667" t="s">
        <v>149</v>
      </c>
      <c r="G2667" s="29">
        <v>14</v>
      </c>
      <c r="I2667" s="35">
        <v>14</v>
      </c>
      <c r="J2667" s="67">
        <f t="shared" si="30"/>
        <v>0</v>
      </c>
    </row>
    <row r="2668" spans="1:10" hidden="1" x14ac:dyDescent="0.35">
      <c r="A2668">
        <v>2016</v>
      </c>
      <c r="B2668" t="s">
        <v>81</v>
      </c>
      <c r="C2668" t="str">
        <f>VLOOKUP(B2668,lookup!A:C,3,FALSE)</f>
        <v>Non Metropolitan Fire Authorities</v>
      </c>
      <c r="D2668" t="str">
        <f>VLOOKUP(B2668,lookup!A:D,4,FALSE)</f>
        <v>E31000025</v>
      </c>
      <c r="E2668" t="s">
        <v>168</v>
      </c>
      <c r="F2668" t="s">
        <v>149</v>
      </c>
      <c r="G2668" s="29">
        <v>0</v>
      </c>
      <c r="I2668" s="35">
        <v>0</v>
      </c>
      <c r="J2668" s="67">
        <f t="shared" si="30"/>
        <v>0</v>
      </c>
    </row>
    <row r="2669" spans="1:10" hidden="1" x14ac:dyDescent="0.35">
      <c r="A2669">
        <v>2016</v>
      </c>
      <c r="B2669" t="s">
        <v>81</v>
      </c>
      <c r="C2669" t="str">
        <f>VLOOKUP(B2669,lookup!A:C,3,FALSE)</f>
        <v>Non Metropolitan Fire Authorities</v>
      </c>
      <c r="D2669" t="str">
        <f>VLOOKUP(B2669,lookup!A:D,4,FALSE)</f>
        <v>E31000025</v>
      </c>
      <c r="E2669" t="s">
        <v>167</v>
      </c>
      <c r="F2669" t="s">
        <v>149</v>
      </c>
      <c r="G2669" s="29">
        <v>6</v>
      </c>
      <c r="I2669" s="35">
        <v>6</v>
      </c>
      <c r="J2669" s="67">
        <f t="shared" si="30"/>
        <v>0</v>
      </c>
    </row>
    <row r="2670" spans="1:10" hidden="1" x14ac:dyDescent="0.35">
      <c r="A2670">
        <v>2016</v>
      </c>
      <c r="B2670" t="s">
        <v>81</v>
      </c>
      <c r="C2670" t="str">
        <f>VLOOKUP(B2670,lookup!A:C,3,FALSE)</f>
        <v>Non Metropolitan Fire Authorities</v>
      </c>
      <c r="D2670" t="str">
        <f>VLOOKUP(B2670,lookup!A:D,4,FALSE)</f>
        <v>E31000025</v>
      </c>
      <c r="E2670" t="s">
        <v>169</v>
      </c>
      <c r="F2670" t="s">
        <v>150</v>
      </c>
      <c r="G2670" s="29">
        <v>2</v>
      </c>
      <c r="I2670" s="35">
        <v>2</v>
      </c>
      <c r="J2670" s="67">
        <f t="shared" si="30"/>
        <v>0</v>
      </c>
    </row>
    <row r="2671" spans="1:10" hidden="1" x14ac:dyDescent="0.35">
      <c r="A2671">
        <v>2016</v>
      </c>
      <c r="B2671" t="s">
        <v>81</v>
      </c>
      <c r="C2671" t="str">
        <f>VLOOKUP(B2671,lookup!A:C,3,FALSE)</f>
        <v>Non Metropolitan Fire Authorities</v>
      </c>
      <c r="D2671" t="str">
        <f>VLOOKUP(B2671,lookup!A:D,4,FALSE)</f>
        <v>E31000025</v>
      </c>
      <c r="E2671" t="s">
        <v>170</v>
      </c>
      <c r="F2671" t="s">
        <v>150</v>
      </c>
      <c r="G2671" s="29">
        <v>19</v>
      </c>
      <c r="I2671" s="35">
        <v>19</v>
      </c>
      <c r="J2671" s="67">
        <f t="shared" si="30"/>
        <v>0</v>
      </c>
    </row>
    <row r="2672" spans="1:10" hidden="1" x14ac:dyDescent="0.35">
      <c r="A2672">
        <v>2016</v>
      </c>
      <c r="B2672" t="s">
        <v>81</v>
      </c>
      <c r="C2672" t="str">
        <f>VLOOKUP(B2672,lookup!A:C,3,FALSE)</f>
        <v>Non Metropolitan Fire Authorities</v>
      </c>
      <c r="D2672" t="str">
        <f>VLOOKUP(B2672,lookup!A:D,4,FALSE)</f>
        <v>E31000025</v>
      </c>
      <c r="E2672" t="s">
        <v>168</v>
      </c>
      <c r="F2672" t="s">
        <v>150</v>
      </c>
      <c r="G2672" s="29">
        <v>0</v>
      </c>
      <c r="I2672" s="35">
        <v>0</v>
      </c>
      <c r="J2672" s="67">
        <f t="shared" si="30"/>
        <v>0</v>
      </c>
    </row>
    <row r="2673" spans="1:10" hidden="1" x14ac:dyDescent="0.35">
      <c r="A2673">
        <v>2016</v>
      </c>
      <c r="B2673" t="s">
        <v>81</v>
      </c>
      <c r="C2673" t="str">
        <f>VLOOKUP(B2673,lookup!A:C,3,FALSE)</f>
        <v>Non Metropolitan Fire Authorities</v>
      </c>
      <c r="D2673" t="str">
        <f>VLOOKUP(B2673,lookup!A:D,4,FALSE)</f>
        <v>E31000025</v>
      </c>
      <c r="E2673" t="s">
        <v>167</v>
      </c>
      <c r="F2673" t="s">
        <v>150</v>
      </c>
      <c r="G2673" s="29">
        <v>43</v>
      </c>
      <c r="I2673" s="35">
        <v>43</v>
      </c>
      <c r="J2673" s="67">
        <f t="shared" si="30"/>
        <v>0</v>
      </c>
    </row>
    <row r="2674" spans="1:10" hidden="1" x14ac:dyDescent="0.35">
      <c r="A2674">
        <v>2016</v>
      </c>
      <c r="B2674" t="s">
        <v>84</v>
      </c>
      <c r="C2674" t="str">
        <f>VLOOKUP(B2674,lookup!A:C,3,FALSE)</f>
        <v>Metropolitan Fire Authorities</v>
      </c>
      <c r="D2674" t="str">
        <f>VLOOKUP(B2674,lookup!A:D,4,FALSE)</f>
        <v>E31000041</v>
      </c>
      <c r="E2674" t="s">
        <v>169</v>
      </c>
      <c r="F2674" t="s">
        <v>156</v>
      </c>
      <c r="G2674" s="29">
        <v>2</v>
      </c>
      <c r="I2674" s="35">
        <v>2</v>
      </c>
      <c r="J2674" s="67">
        <f t="shared" si="30"/>
        <v>0</v>
      </c>
    </row>
    <row r="2675" spans="1:10" hidden="1" x14ac:dyDescent="0.35">
      <c r="A2675">
        <v>2016</v>
      </c>
      <c r="B2675" t="s">
        <v>84</v>
      </c>
      <c r="C2675" t="str">
        <f>VLOOKUP(B2675,lookup!A:C,3,FALSE)</f>
        <v>Metropolitan Fire Authorities</v>
      </c>
      <c r="D2675" t="str">
        <f>VLOOKUP(B2675,lookup!A:D,4,FALSE)</f>
        <v>E31000041</v>
      </c>
      <c r="E2675" t="s">
        <v>170</v>
      </c>
      <c r="F2675" t="s">
        <v>156</v>
      </c>
      <c r="G2675" s="29">
        <v>183</v>
      </c>
      <c r="I2675" s="35">
        <v>183</v>
      </c>
      <c r="J2675" s="67">
        <f t="shared" si="30"/>
        <v>0</v>
      </c>
    </row>
    <row r="2676" spans="1:10" hidden="1" x14ac:dyDescent="0.35">
      <c r="A2676">
        <v>2016</v>
      </c>
      <c r="B2676" t="s">
        <v>84</v>
      </c>
      <c r="C2676" t="str">
        <f>VLOOKUP(B2676,lookup!A:C,3,FALSE)</f>
        <v>Metropolitan Fire Authorities</v>
      </c>
      <c r="D2676" t="str">
        <f>VLOOKUP(B2676,lookup!A:D,4,FALSE)</f>
        <v>E31000041</v>
      </c>
      <c r="E2676" t="s">
        <v>168</v>
      </c>
      <c r="F2676" t="s">
        <v>156</v>
      </c>
      <c r="G2676" s="29">
        <v>2</v>
      </c>
      <c r="I2676" s="35">
        <v>2</v>
      </c>
      <c r="J2676" s="67">
        <f t="shared" si="30"/>
        <v>0</v>
      </c>
    </row>
    <row r="2677" spans="1:10" hidden="1" x14ac:dyDescent="0.35">
      <c r="A2677">
        <v>2016</v>
      </c>
      <c r="B2677" t="s">
        <v>84</v>
      </c>
      <c r="C2677" t="str">
        <f>VLOOKUP(B2677,lookup!A:C,3,FALSE)</f>
        <v>Metropolitan Fire Authorities</v>
      </c>
      <c r="D2677" t="str">
        <f>VLOOKUP(B2677,lookup!A:D,4,FALSE)</f>
        <v>E31000041</v>
      </c>
      <c r="E2677" t="s">
        <v>167</v>
      </c>
      <c r="F2677" t="s">
        <v>156</v>
      </c>
      <c r="G2677" s="29">
        <v>499</v>
      </c>
      <c r="I2677" s="35">
        <v>499</v>
      </c>
      <c r="J2677" s="67">
        <f t="shared" si="30"/>
        <v>0</v>
      </c>
    </row>
    <row r="2678" spans="1:10" hidden="1" x14ac:dyDescent="0.35">
      <c r="A2678">
        <v>2016</v>
      </c>
      <c r="B2678" t="s">
        <v>84</v>
      </c>
      <c r="C2678" t="str">
        <f>VLOOKUP(B2678,lookup!A:C,3,FALSE)</f>
        <v>Metropolitan Fire Authorities</v>
      </c>
      <c r="D2678" t="str">
        <f>VLOOKUP(B2678,lookup!A:D,4,FALSE)</f>
        <v>E31000041</v>
      </c>
      <c r="E2678" t="s">
        <v>169</v>
      </c>
      <c r="F2678" t="s">
        <v>157</v>
      </c>
      <c r="G2678" s="29">
        <v>2</v>
      </c>
      <c r="I2678" s="35">
        <v>2</v>
      </c>
      <c r="J2678" s="67">
        <f t="shared" si="30"/>
        <v>0</v>
      </c>
    </row>
    <row r="2679" spans="1:10" hidden="1" x14ac:dyDescent="0.35">
      <c r="A2679">
        <v>2016</v>
      </c>
      <c r="B2679" t="s">
        <v>84</v>
      </c>
      <c r="C2679" t="str">
        <f>VLOOKUP(B2679,lookup!A:C,3,FALSE)</f>
        <v>Metropolitan Fire Authorities</v>
      </c>
      <c r="D2679" t="str">
        <f>VLOOKUP(B2679,lookup!A:D,4,FALSE)</f>
        <v>E31000041</v>
      </c>
      <c r="E2679" t="s">
        <v>170</v>
      </c>
      <c r="F2679" t="s">
        <v>157</v>
      </c>
      <c r="G2679" s="29">
        <v>72</v>
      </c>
      <c r="I2679" s="35">
        <v>72</v>
      </c>
      <c r="J2679" s="67">
        <f t="shared" si="30"/>
        <v>0</v>
      </c>
    </row>
    <row r="2680" spans="1:10" hidden="1" x14ac:dyDescent="0.35">
      <c r="A2680">
        <v>2016</v>
      </c>
      <c r="B2680" t="s">
        <v>84</v>
      </c>
      <c r="C2680" t="str">
        <f>VLOOKUP(B2680,lookup!A:C,3,FALSE)</f>
        <v>Metropolitan Fire Authorities</v>
      </c>
      <c r="D2680" t="str">
        <f>VLOOKUP(B2680,lookup!A:D,4,FALSE)</f>
        <v>E31000041</v>
      </c>
      <c r="E2680" t="s">
        <v>168</v>
      </c>
      <c r="F2680" t="s">
        <v>157</v>
      </c>
      <c r="G2680" s="29">
        <v>0</v>
      </c>
      <c r="I2680" s="35">
        <v>0</v>
      </c>
      <c r="J2680" s="67">
        <f t="shared" si="30"/>
        <v>0</v>
      </c>
    </row>
    <row r="2681" spans="1:10" hidden="1" x14ac:dyDescent="0.35">
      <c r="A2681">
        <v>2016</v>
      </c>
      <c r="B2681" t="s">
        <v>84</v>
      </c>
      <c r="C2681" t="str">
        <f>VLOOKUP(B2681,lookup!A:C,3,FALSE)</f>
        <v>Metropolitan Fire Authorities</v>
      </c>
      <c r="D2681" t="str">
        <f>VLOOKUP(B2681,lookup!A:D,4,FALSE)</f>
        <v>E31000041</v>
      </c>
      <c r="E2681" t="s">
        <v>167</v>
      </c>
      <c r="F2681" t="s">
        <v>157</v>
      </c>
      <c r="G2681" s="29">
        <v>130</v>
      </c>
      <c r="I2681" s="35">
        <v>130</v>
      </c>
      <c r="J2681" s="67">
        <f t="shared" si="30"/>
        <v>0</v>
      </c>
    </row>
    <row r="2682" spans="1:10" hidden="1" x14ac:dyDescent="0.35">
      <c r="A2682">
        <v>2016</v>
      </c>
      <c r="B2682" t="s">
        <v>84</v>
      </c>
      <c r="C2682" t="str">
        <f>VLOOKUP(B2682,lookup!A:C,3,FALSE)</f>
        <v>Metropolitan Fire Authorities</v>
      </c>
      <c r="D2682" t="str">
        <f>VLOOKUP(B2682,lookup!A:D,4,FALSE)</f>
        <v>E31000041</v>
      </c>
      <c r="E2682" t="s">
        <v>169</v>
      </c>
      <c r="F2682" t="s">
        <v>149</v>
      </c>
      <c r="G2682" s="29">
        <v>0</v>
      </c>
      <c r="I2682" s="35">
        <v>0</v>
      </c>
      <c r="J2682" s="67">
        <f t="shared" si="30"/>
        <v>0</v>
      </c>
    </row>
    <row r="2683" spans="1:10" hidden="1" x14ac:dyDescent="0.35">
      <c r="A2683">
        <v>2016</v>
      </c>
      <c r="B2683" t="s">
        <v>84</v>
      </c>
      <c r="C2683" t="str">
        <f>VLOOKUP(B2683,lookup!A:C,3,FALSE)</f>
        <v>Metropolitan Fire Authorities</v>
      </c>
      <c r="D2683" t="str">
        <f>VLOOKUP(B2683,lookup!A:D,4,FALSE)</f>
        <v>E31000041</v>
      </c>
      <c r="E2683" t="s">
        <v>170</v>
      </c>
      <c r="F2683" t="s">
        <v>149</v>
      </c>
      <c r="G2683" s="29">
        <v>12</v>
      </c>
      <c r="I2683" s="35">
        <v>12</v>
      </c>
      <c r="J2683" s="67">
        <f t="shared" si="30"/>
        <v>0</v>
      </c>
    </row>
    <row r="2684" spans="1:10" hidden="1" x14ac:dyDescent="0.35">
      <c r="A2684">
        <v>2016</v>
      </c>
      <c r="B2684" t="s">
        <v>84</v>
      </c>
      <c r="C2684" t="str">
        <f>VLOOKUP(B2684,lookup!A:C,3,FALSE)</f>
        <v>Metropolitan Fire Authorities</v>
      </c>
      <c r="D2684" t="str">
        <f>VLOOKUP(B2684,lookup!A:D,4,FALSE)</f>
        <v>E31000041</v>
      </c>
      <c r="E2684" t="s">
        <v>168</v>
      </c>
      <c r="F2684" t="s">
        <v>149</v>
      </c>
      <c r="G2684" s="29">
        <v>0</v>
      </c>
      <c r="I2684" s="35">
        <v>0</v>
      </c>
      <c r="J2684" s="67">
        <f t="shared" si="30"/>
        <v>0</v>
      </c>
    </row>
    <row r="2685" spans="1:10" hidden="1" x14ac:dyDescent="0.35">
      <c r="A2685">
        <v>2016</v>
      </c>
      <c r="B2685" t="s">
        <v>84</v>
      </c>
      <c r="C2685" t="str">
        <f>VLOOKUP(B2685,lookup!A:C,3,FALSE)</f>
        <v>Metropolitan Fire Authorities</v>
      </c>
      <c r="D2685" t="str">
        <f>VLOOKUP(B2685,lookup!A:D,4,FALSE)</f>
        <v>E31000041</v>
      </c>
      <c r="E2685" t="s">
        <v>167</v>
      </c>
      <c r="F2685" t="s">
        <v>149</v>
      </c>
      <c r="G2685" s="29">
        <v>21</v>
      </c>
      <c r="I2685" s="35">
        <v>21</v>
      </c>
      <c r="J2685" s="67">
        <f t="shared" si="30"/>
        <v>0</v>
      </c>
    </row>
    <row r="2686" spans="1:10" hidden="1" x14ac:dyDescent="0.35">
      <c r="A2686">
        <v>2016</v>
      </c>
      <c r="B2686" t="s">
        <v>84</v>
      </c>
      <c r="C2686" t="str">
        <f>VLOOKUP(B2686,lookup!A:C,3,FALSE)</f>
        <v>Metropolitan Fire Authorities</v>
      </c>
      <c r="D2686" t="str">
        <f>VLOOKUP(B2686,lookup!A:D,4,FALSE)</f>
        <v>E31000041</v>
      </c>
      <c r="E2686" t="s">
        <v>169</v>
      </c>
      <c r="F2686" t="s">
        <v>150</v>
      </c>
      <c r="G2686" s="29">
        <v>4</v>
      </c>
      <c r="I2686" s="35">
        <v>4</v>
      </c>
      <c r="J2686" s="67">
        <f t="shared" si="30"/>
        <v>0</v>
      </c>
    </row>
    <row r="2687" spans="1:10" hidden="1" x14ac:dyDescent="0.35">
      <c r="A2687">
        <v>2016</v>
      </c>
      <c r="B2687" t="s">
        <v>84</v>
      </c>
      <c r="C2687" t="str">
        <f>VLOOKUP(B2687,lookup!A:C,3,FALSE)</f>
        <v>Metropolitan Fire Authorities</v>
      </c>
      <c r="D2687" t="str">
        <f>VLOOKUP(B2687,lookup!A:D,4,FALSE)</f>
        <v>E31000041</v>
      </c>
      <c r="E2687" t="s">
        <v>170</v>
      </c>
      <c r="F2687" t="s">
        <v>150</v>
      </c>
      <c r="G2687" s="29">
        <v>167</v>
      </c>
      <c r="I2687" s="35">
        <v>167</v>
      </c>
      <c r="J2687" s="67">
        <f t="shared" si="30"/>
        <v>0</v>
      </c>
    </row>
    <row r="2688" spans="1:10" hidden="1" x14ac:dyDescent="0.35">
      <c r="A2688">
        <v>2016</v>
      </c>
      <c r="B2688" t="s">
        <v>84</v>
      </c>
      <c r="C2688" t="str">
        <f>VLOOKUP(B2688,lookup!A:C,3,FALSE)</f>
        <v>Metropolitan Fire Authorities</v>
      </c>
      <c r="D2688" t="str">
        <f>VLOOKUP(B2688,lookup!A:D,4,FALSE)</f>
        <v>E31000041</v>
      </c>
      <c r="E2688" t="s">
        <v>168</v>
      </c>
      <c r="F2688" t="s">
        <v>150</v>
      </c>
      <c r="G2688" s="29">
        <v>1</v>
      </c>
      <c r="I2688" s="35">
        <v>1</v>
      </c>
      <c r="J2688" s="67">
        <f t="shared" si="30"/>
        <v>0</v>
      </c>
    </row>
    <row r="2689" spans="1:10" hidden="1" x14ac:dyDescent="0.35">
      <c r="A2689">
        <v>2016</v>
      </c>
      <c r="B2689" t="s">
        <v>84</v>
      </c>
      <c r="C2689" t="str">
        <f>VLOOKUP(B2689,lookup!A:C,3,FALSE)</f>
        <v>Metropolitan Fire Authorities</v>
      </c>
      <c r="D2689" t="str">
        <f>VLOOKUP(B2689,lookup!A:D,4,FALSE)</f>
        <v>E31000041</v>
      </c>
      <c r="E2689" t="s">
        <v>167</v>
      </c>
      <c r="F2689" t="s">
        <v>150</v>
      </c>
      <c r="G2689" s="29">
        <v>120</v>
      </c>
      <c r="I2689" s="35">
        <v>120</v>
      </c>
      <c r="J2689" s="67">
        <f t="shared" si="30"/>
        <v>0</v>
      </c>
    </row>
    <row r="2690" spans="1:10" hidden="1" x14ac:dyDescent="0.35">
      <c r="A2690">
        <v>2016</v>
      </c>
      <c r="B2690" t="s">
        <v>87</v>
      </c>
      <c r="C2690" t="str">
        <f>VLOOKUP(B2690,lookup!A:C,3,FALSE)</f>
        <v>Non Metropolitan Fire Authorities</v>
      </c>
      <c r="D2690" t="str">
        <f>VLOOKUP(B2690,lookup!A:D,4,FALSE)</f>
        <v>E31000026</v>
      </c>
      <c r="E2690" t="s">
        <v>169</v>
      </c>
      <c r="F2690" t="s">
        <v>156</v>
      </c>
      <c r="G2690" s="29">
        <v>0</v>
      </c>
      <c r="I2690" s="35">
        <v>0</v>
      </c>
      <c r="J2690" s="67">
        <f t="shared" si="30"/>
        <v>0</v>
      </c>
    </row>
    <row r="2691" spans="1:10" hidden="1" x14ac:dyDescent="0.35">
      <c r="A2691">
        <v>2016</v>
      </c>
      <c r="B2691" t="s">
        <v>87</v>
      </c>
      <c r="C2691" t="str">
        <f>VLOOKUP(B2691,lookup!A:C,3,FALSE)</f>
        <v>Non Metropolitan Fire Authorities</v>
      </c>
      <c r="D2691" t="str">
        <f>VLOOKUP(B2691,lookup!A:D,4,FALSE)</f>
        <v>E31000026</v>
      </c>
      <c r="E2691" t="s">
        <v>170</v>
      </c>
      <c r="F2691" t="s">
        <v>156</v>
      </c>
      <c r="G2691" s="29">
        <v>0</v>
      </c>
      <c r="I2691" s="35">
        <v>0</v>
      </c>
      <c r="J2691" s="67">
        <f t="shared" si="30"/>
        <v>0</v>
      </c>
    </row>
    <row r="2692" spans="1:10" hidden="1" x14ac:dyDescent="0.35">
      <c r="A2692">
        <v>2016</v>
      </c>
      <c r="B2692" t="s">
        <v>87</v>
      </c>
      <c r="C2692" t="str">
        <f>VLOOKUP(B2692,lookup!A:C,3,FALSE)</f>
        <v>Non Metropolitan Fire Authorities</v>
      </c>
      <c r="D2692" t="str">
        <f>VLOOKUP(B2692,lookup!A:D,4,FALSE)</f>
        <v>E31000026</v>
      </c>
      <c r="E2692" t="s">
        <v>168</v>
      </c>
      <c r="F2692" t="s">
        <v>156</v>
      </c>
      <c r="G2692" s="29">
        <v>0</v>
      </c>
      <c r="I2692" s="35">
        <v>0</v>
      </c>
      <c r="J2692" s="67">
        <f t="shared" si="30"/>
        <v>0</v>
      </c>
    </row>
    <row r="2693" spans="1:10" hidden="1" x14ac:dyDescent="0.35">
      <c r="A2693">
        <v>2016</v>
      </c>
      <c r="B2693" t="s">
        <v>87</v>
      </c>
      <c r="C2693" t="str">
        <f>VLOOKUP(B2693,lookup!A:C,3,FALSE)</f>
        <v>Non Metropolitan Fire Authorities</v>
      </c>
      <c r="D2693" t="str">
        <f>VLOOKUP(B2693,lookup!A:D,4,FALSE)</f>
        <v>E31000026</v>
      </c>
      <c r="E2693" t="s">
        <v>177</v>
      </c>
      <c r="F2693" t="s">
        <v>156</v>
      </c>
      <c r="G2693" s="29">
        <v>264</v>
      </c>
      <c r="I2693" s="35">
        <v>264</v>
      </c>
      <c r="J2693" s="67">
        <f t="shared" si="30"/>
        <v>0</v>
      </c>
    </row>
    <row r="2694" spans="1:10" hidden="1" x14ac:dyDescent="0.35">
      <c r="A2694">
        <v>2016</v>
      </c>
      <c r="B2694" t="s">
        <v>87</v>
      </c>
      <c r="C2694" t="str">
        <f>VLOOKUP(B2694,lookup!A:C,3,FALSE)</f>
        <v>Non Metropolitan Fire Authorities</v>
      </c>
      <c r="D2694" t="str">
        <f>VLOOKUP(B2694,lookup!A:D,4,FALSE)</f>
        <v>E31000026</v>
      </c>
      <c r="E2694" t="s">
        <v>169</v>
      </c>
      <c r="F2694" t="s">
        <v>157</v>
      </c>
      <c r="G2694" s="29">
        <v>0</v>
      </c>
      <c r="I2694" s="35">
        <v>0</v>
      </c>
      <c r="J2694" s="67">
        <f t="shared" si="30"/>
        <v>0</v>
      </c>
    </row>
    <row r="2695" spans="1:10" hidden="1" x14ac:dyDescent="0.35">
      <c r="A2695">
        <v>2016</v>
      </c>
      <c r="B2695" t="s">
        <v>87</v>
      </c>
      <c r="C2695" t="str">
        <f>VLOOKUP(B2695,lookup!A:C,3,FALSE)</f>
        <v>Non Metropolitan Fire Authorities</v>
      </c>
      <c r="D2695" t="str">
        <f>VLOOKUP(B2695,lookup!A:D,4,FALSE)</f>
        <v>E31000026</v>
      </c>
      <c r="E2695" t="s">
        <v>170</v>
      </c>
      <c r="F2695" t="s">
        <v>157</v>
      </c>
      <c r="G2695" s="29">
        <v>0</v>
      </c>
      <c r="I2695" s="35">
        <v>0</v>
      </c>
      <c r="J2695" s="67">
        <f t="shared" si="30"/>
        <v>0</v>
      </c>
    </row>
    <row r="2696" spans="1:10" hidden="1" x14ac:dyDescent="0.35">
      <c r="A2696">
        <v>2016</v>
      </c>
      <c r="B2696" t="s">
        <v>87</v>
      </c>
      <c r="C2696" t="str">
        <f>VLOOKUP(B2696,lookup!A:C,3,FALSE)</f>
        <v>Non Metropolitan Fire Authorities</v>
      </c>
      <c r="D2696" t="str">
        <f>VLOOKUP(B2696,lookup!A:D,4,FALSE)</f>
        <v>E31000026</v>
      </c>
      <c r="E2696" t="s">
        <v>168</v>
      </c>
      <c r="F2696" t="s">
        <v>157</v>
      </c>
      <c r="G2696" s="29">
        <v>0</v>
      </c>
      <c r="I2696" s="35">
        <v>0</v>
      </c>
      <c r="J2696" s="67">
        <f t="shared" si="30"/>
        <v>0</v>
      </c>
    </row>
    <row r="2697" spans="1:10" hidden="1" x14ac:dyDescent="0.35">
      <c r="A2697">
        <v>2016</v>
      </c>
      <c r="B2697" t="s">
        <v>87</v>
      </c>
      <c r="C2697" t="str">
        <f>VLOOKUP(B2697,lookup!A:C,3,FALSE)</f>
        <v>Non Metropolitan Fire Authorities</v>
      </c>
      <c r="D2697" t="str">
        <f>VLOOKUP(B2697,lookup!A:D,4,FALSE)</f>
        <v>E31000026</v>
      </c>
      <c r="E2697" t="s">
        <v>177</v>
      </c>
      <c r="F2697" t="s">
        <v>157</v>
      </c>
      <c r="G2697" s="29">
        <v>470</v>
      </c>
      <c r="I2697" s="35">
        <v>470</v>
      </c>
      <c r="J2697" s="67">
        <f t="shared" si="30"/>
        <v>0</v>
      </c>
    </row>
    <row r="2698" spans="1:10" hidden="1" x14ac:dyDescent="0.35">
      <c r="A2698">
        <v>2016</v>
      </c>
      <c r="B2698" t="s">
        <v>87</v>
      </c>
      <c r="C2698" t="str">
        <f>VLOOKUP(B2698,lookup!A:C,3,FALSE)</f>
        <v>Non Metropolitan Fire Authorities</v>
      </c>
      <c r="D2698" t="str">
        <f>VLOOKUP(B2698,lookup!A:D,4,FALSE)</f>
        <v>E31000026</v>
      </c>
      <c r="E2698" t="s">
        <v>169</v>
      </c>
      <c r="F2698" t="s">
        <v>149</v>
      </c>
      <c r="G2698" s="29">
        <v>0</v>
      </c>
      <c r="I2698" s="35">
        <v>0</v>
      </c>
      <c r="J2698" s="67">
        <f t="shared" si="30"/>
        <v>0</v>
      </c>
    </row>
    <row r="2699" spans="1:10" hidden="1" x14ac:dyDescent="0.35">
      <c r="A2699">
        <v>2016</v>
      </c>
      <c r="B2699" t="s">
        <v>87</v>
      </c>
      <c r="C2699" t="str">
        <f>VLOOKUP(B2699,lookup!A:C,3,FALSE)</f>
        <v>Non Metropolitan Fire Authorities</v>
      </c>
      <c r="D2699" t="str">
        <f>VLOOKUP(B2699,lookup!A:D,4,FALSE)</f>
        <v>E31000026</v>
      </c>
      <c r="E2699" t="s">
        <v>170</v>
      </c>
      <c r="F2699" t="s">
        <v>149</v>
      </c>
      <c r="G2699" s="29">
        <v>0</v>
      </c>
      <c r="I2699" s="35">
        <v>0</v>
      </c>
      <c r="J2699" s="67">
        <f t="shared" si="30"/>
        <v>0</v>
      </c>
    </row>
    <row r="2700" spans="1:10" hidden="1" x14ac:dyDescent="0.35">
      <c r="A2700">
        <v>2016</v>
      </c>
      <c r="B2700" t="s">
        <v>87</v>
      </c>
      <c r="C2700" t="str">
        <f>VLOOKUP(B2700,lookup!A:C,3,FALSE)</f>
        <v>Non Metropolitan Fire Authorities</v>
      </c>
      <c r="D2700" t="str">
        <f>VLOOKUP(B2700,lookup!A:D,4,FALSE)</f>
        <v>E31000026</v>
      </c>
      <c r="E2700" t="s">
        <v>168</v>
      </c>
      <c r="F2700" t="s">
        <v>149</v>
      </c>
      <c r="G2700" s="29">
        <v>0</v>
      </c>
      <c r="I2700" s="35">
        <v>0</v>
      </c>
      <c r="J2700" s="67">
        <f t="shared" si="30"/>
        <v>0</v>
      </c>
    </row>
    <row r="2701" spans="1:10" hidden="1" x14ac:dyDescent="0.35">
      <c r="A2701">
        <v>2016</v>
      </c>
      <c r="B2701" t="s">
        <v>87</v>
      </c>
      <c r="C2701" t="str">
        <f>VLOOKUP(B2701,lookup!A:C,3,FALSE)</f>
        <v>Non Metropolitan Fire Authorities</v>
      </c>
      <c r="D2701" t="str">
        <f>VLOOKUP(B2701,lookup!A:D,4,FALSE)</f>
        <v>E31000026</v>
      </c>
      <c r="E2701" t="s">
        <v>177</v>
      </c>
      <c r="F2701" t="s">
        <v>149</v>
      </c>
      <c r="G2701" s="29">
        <v>23</v>
      </c>
      <c r="I2701" s="35">
        <v>23</v>
      </c>
      <c r="J2701" s="67">
        <f t="shared" si="30"/>
        <v>0</v>
      </c>
    </row>
    <row r="2702" spans="1:10" hidden="1" x14ac:dyDescent="0.35">
      <c r="A2702">
        <v>2016</v>
      </c>
      <c r="B2702" t="s">
        <v>87</v>
      </c>
      <c r="C2702" t="str">
        <f>VLOOKUP(B2702,lookup!A:C,3,FALSE)</f>
        <v>Non Metropolitan Fire Authorities</v>
      </c>
      <c r="D2702" t="str">
        <f>VLOOKUP(B2702,lookup!A:D,4,FALSE)</f>
        <v>E31000026</v>
      </c>
      <c r="E2702" t="s">
        <v>169</v>
      </c>
      <c r="F2702" t="s">
        <v>150</v>
      </c>
      <c r="G2702" s="29">
        <v>0</v>
      </c>
      <c r="I2702" s="35">
        <v>0</v>
      </c>
      <c r="J2702" s="67">
        <f t="shared" si="30"/>
        <v>0</v>
      </c>
    </row>
    <row r="2703" spans="1:10" hidden="1" x14ac:dyDescent="0.35">
      <c r="A2703">
        <v>2016</v>
      </c>
      <c r="B2703" t="s">
        <v>87</v>
      </c>
      <c r="C2703" t="str">
        <f>VLOOKUP(B2703,lookup!A:C,3,FALSE)</f>
        <v>Non Metropolitan Fire Authorities</v>
      </c>
      <c r="D2703" t="str">
        <f>VLOOKUP(B2703,lookup!A:D,4,FALSE)</f>
        <v>E31000026</v>
      </c>
      <c r="E2703" t="s">
        <v>170</v>
      </c>
      <c r="F2703" t="s">
        <v>150</v>
      </c>
      <c r="G2703" s="29">
        <v>0</v>
      </c>
      <c r="I2703" s="35">
        <v>0</v>
      </c>
      <c r="J2703" s="67">
        <f t="shared" si="30"/>
        <v>0</v>
      </c>
    </row>
    <row r="2704" spans="1:10" hidden="1" x14ac:dyDescent="0.35">
      <c r="A2704">
        <v>2016</v>
      </c>
      <c r="B2704" t="s">
        <v>87</v>
      </c>
      <c r="C2704" t="str">
        <f>VLOOKUP(B2704,lookup!A:C,3,FALSE)</f>
        <v>Non Metropolitan Fire Authorities</v>
      </c>
      <c r="D2704" t="str">
        <f>VLOOKUP(B2704,lookup!A:D,4,FALSE)</f>
        <v>E31000026</v>
      </c>
      <c r="E2704" t="s">
        <v>168</v>
      </c>
      <c r="F2704" t="s">
        <v>150</v>
      </c>
      <c r="G2704" s="29">
        <v>0</v>
      </c>
      <c r="I2704" s="35">
        <v>0</v>
      </c>
      <c r="J2704" s="67">
        <f t="shared" si="30"/>
        <v>0</v>
      </c>
    </row>
    <row r="2705" spans="1:10" hidden="1" x14ac:dyDescent="0.35">
      <c r="A2705">
        <v>2016</v>
      </c>
      <c r="B2705" t="s">
        <v>87</v>
      </c>
      <c r="C2705" t="str">
        <f>VLOOKUP(B2705,lookup!A:C,3,FALSE)</f>
        <v>Non Metropolitan Fire Authorities</v>
      </c>
      <c r="D2705" t="str">
        <f>VLOOKUP(B2705,lookup!A:D,4,FALSE)</f>
        <v>E31000026</v>
      </c>
      <c r="E2705" t="s">
        <v>177</v>
      </c>
      <c r="F2705" t="s">
        <v>150</v>
      </c>
      <c r="G2705" s="29">
        <v>107</v>
      </c>
      <c r="I2705" s="35">
        <v>107</v>
      </c>
      <c r="J2705" s="67">
        <f t="shared" si="30"/>
        <v>0</v>
      </c>
    </row>
    <row r="2706" spans="1:10" hidden="1" x14ac:dyDescent="0.35">
      <c r="A2706">
        <v>2016</v>
      </c>
      <c r="B2706" t="s">
        <v>90</v>
      </c>
      <c r="C2706" t="str">
        <f>VLOOKUP(B2706,lookup!A:C,3,FALSE)</f>
        <v>Non Metropolitan Fire Authorities</v>
      </c>
      <c r="D2706" t="str">
        <f>VLOOKUP(B2706,lookup!A:D,4,FALSE)</f>
        <v>E31000027</v>
      </c>
      <c r="E2706" t="s">
        <v>169</v>
      </c>
      <c r="F2706" t="s">
        <v>156</v>
      </c>
      <c r="G2706" s="29">
        <v>1</v>
      </c>
      <c r="I2706" s="35">
        <v>1</v>
      </c>
      <c r="J2706" s="67">
        <f t="shared" si="30"/>
        <v>0</v>
      </c>
    </row>
    <row r="2707" spans="1:10" hidden="1" x14ac:dyDescent="0.35">
      <c r="A2707">
        <v>2016</v>
      </c>
      <c r="B2707" t="s">
        <v>90</v>
      </c>
      <c r="C2707" t="str">
        <f>VLOOKUP(B2707,lookup!A:C,3,FALSE)</f>
        <v>Non Metropolitan Fire Authorities</v>
      </c>
      <c r="D2707" t="str">
        <f>VLOOKUP(B2707,lookup!A:D,4,FALSE)</f>
        <v>E31000027</v>
      </c>
      <c r="E2707" t="s">
        <v>170</v>
      </c>
      <c r="F2707" t="s">
        <v>156</v>
      </c>
      <c r="G2707" s="29">
        <v>122</v>
      </c>
      <c r="I2707" s="35">
        <v>122</v>
      </c>
      <c r="J2707" s="67">
        <f t="shared" si="30"/>
        <v>0</v>
      </c>
    </row>
    <row r="2708" spans="1:10" hidden="1" x14ac:dyDescent="0.35">
      <c r="A2708">
        <v>2016</v>
      </c>
      <c r="B2708" t="s">
        <v>90</v>
      </c>
      <c r="C2708" t="str">
        <f>VLOOKUP(B2708,lookup!A:C,3,FALSE)</f>
        <v>Non Metropolitan Fire Authorities</v>
      </c>
      <c r="D2708" t="str">
        <f>VLOOKUP(B2708,lookup!A:D,4,FALSE)</f>
        <v>E31000027</v>
      </c>
      <c r="E2708" t="s">
        <v>168</v>
      </c>
      <c r="F2708" t="s">
        <v>156</v>
      </c>
      <c r="G2708" s="29">
        <v>0</v>
      </c>
      <c r="I2708" s="35">
        <v>0</v>
      </c>
      <c r="J2708" s="67">
        <f t="shared" si="30"/>
        <v>0</v>
      </c>
    </row>
    <row r="2709" spans="1:10" hidden="1" x14ac:dyDescent="0.35">
      <c r="A2709">
        <v>2016</v>
      </c>
      <c r="B2709" t="s">
        <v>90</v>
      </c>
      <c r="C2709" t="str">
        <f>VLOOKUP(B2709,lookup!A:C,3,FALSE)</f>
        <v>Non Metropolitan Fire Authorities</v>
      </c>
      <c r="D2709" t="str">
        <f>VLOOKUP(B2709,lookup!A:D,4,FALSE)</f>
        <v>E31000027</v>
      </c>
      <c r="E2709" t="s">
        <v>167</v>
      </c>
      <c r="F2709" t="s">
        <v>156</v>
      </c>
      <c r="G2709" s="29">
        <v>184</v>
      </c>
      <c r="I2709" s="35">
        <v>184</v>
      </c>
      <c r="J2709" s="67">
        <f t="shared" si="30"/>
        <v>0</v>
      </c>
    </row>
    <row r="2710" spans="1:10" hidden="1" x14ac:dyDescent="0.35">
      <c r="A2710">
        <v>2016</v>
      </c>
      <c r="B2710" t="s">
        <v>90</v>
      </c>
      <c r="C2710" t="str">
        <f>VLOOKUP(B2710,lookup!A:C,3,FALSE)</f>
        <v>Non Metropolitan Fire Authorities</v>
      </c>
      <c r="D2710" t="str">
        <f>VLOOKUP(B2710,lookup!A:D,4,FALSE)</f>
        <v>E31000027</v>
      </c>
      <c r="E2710" t="s">
        <v>169</v>
      </c>
      <c r="F2710" t="s">
        <v>157</v>
      </c>
      <c r="G2710" s="29">
        <v>0</v>
      </c>
      <c r="I2710" s="35">
        <v>0</v>
      </c>
      <c r="J2710" s="67">
        <f t="shared" si="30"/>
        <v>0</v>
      </c>
    </row>
    <row r="2711" spans="1:10" hidden="1" x14ac:dyDescent="0.35">
      <c r="A2711">
        <v>2016</v>
      </c>
      <c r="B2711" t="s">
        <v>90</v>
      </c>
      <c r="C2711" t="str">
        <f>VLOOKUP(B2711,lookup!A:C,3,FALSE)</f>
        <v>Non Metropolitan Fire Authorities</v>
      </c>
      <c r="D2711" t="str">
        <f>VLOOKUP(B2711,lookup!A:D,4,FALSE)</f>
        <v>E31000027</v>
      </c>
      <c r="E2711" t="s">
        <v>170</v>
      </c>
      <c r="F2711" t="s">
        <v>157</v>
      </c>
      <c r="G2711" s="29">
        <v>178</v>
      </c>
      <c r="I2711" s="35">
        <v>178</v>
      </c>
      <c r="J2711" s="67">
        <f t="shared" si="30"/>
        <v>0</v>
      </c>
    </row>
    <row r="2712" spans="1:10" hidden="1" x14ac:dyDescent="0.35">
      <c r="A2712">
        <v>2016</v>
      </c>
      <c r="B2712" t="s">
        <v>90</v>
      </c>
      <c r="C2712" t="str">
        <f>VLOOKUP(B2712,lookup!A:C,3,FALSE)</f>
        <v>Non Metropolitan Fire Authorities</v>
      </c>
      <c r="D2712" t="str">
        <f>VLOOKUP(B2712,lookup!A:D,4,FALSE)</f>
        <v>E31000027</v>
      </c>
      <c r="E2712" t="s">
        <v>168</v>
      </c>
      <c r="F2712" t="s">
        <v>157</v>
      </c>
      <c r="G2712" s="29">
        <v>1</v>
      </c>
      <c r="I2712" s="35">
        <v>1</v>
      </c>
      <c r="J2712" s="67">
        <f t="shared" si="30"/>
        <v>0</v>
      </c>
    </row>
    <row r="2713" spans="1:10" hidden="1" x14ac:dyDescent="0.35">
      <c r="A2713">
        <v>2016</v>
      </c>
      <c r="B2713" t="s">
        <v>90</v>
      </c>
      <c r="C2713" t="str">
        <f>VLOOKUP(B2713,lookup!A:C,3,FALSE)</f>
        <v>Non Metropolitan Fire Authorities</v>
      </c>
      <c r="D2713" t="str">
        <f>VLOOKUP(B2713,lookup!A:D,4,FALSE)</f>
        <v>E31000027</v>
      </c>
      <c r="E2713" t="s">
        <v>167</v>
      </c>
      <c r="F2713" t="s">
        <v>157</v>
      </c>
      <c r="G2713" s="29">
        <v>179</v>
      </c>
      <c r="I2713" s="35">
        <v>179</v>
      </c>
      <c r="J2713" s="67">
        <f t="shared" si="30"/>
        <v>0</v>
      </c>
    </row>
    <row r="2714" spans="1:10" hidden="1" x14ac:dyDescent="0.35">
      <c r="A2714">
        <v>2016</v>
      </c>
      <c r="B2714" t="s">
        <v>90</v>
      </c>
      <c r="C2714" t="str">
        <f>VLOOKUP(B2714,lookup!A:C,3,FALSE)</f>
        <v>Non Metropolitan Fire Authorities</v>
      </c>
      <c r="D2714" t="str">
        <f>VLOOKUP(B2714,lookup!A:D,4,FALSE)</f>
        <v>E31000027</v>
      </c>
      <c r="E2714" t="s">
        <v>169</v>
      </c>
      <c r="F2714" t="s">
        <v>149</v>
      </c>
      <c r="G2714" s="29">
        <v>2</v>
      </c>
      <c r="I2714" s="35">
        <v>2</v>
      </c>
      <c r="J2714" s="67">
        <f t="shared" si="30"/>
        <v>0</v>
      </c>
    </row>
    <row r="2715" spans="1:10" hidden="1" x14ac:dyDescent="0.35">
      <c r="A2715">
        <v>2016</v>
      </c>
      <c r="B2715" t="s">
        <v>90</v>
      </c>
      <c r="C2715" t="str">
        <f>VLOOKUP(B2715,lookup!A:C,3,FALSE)</f>
        <v>Non Metropolitan Fire Authorities</v>
      </c>
      <c r="D2715" t="str">
        <f>VLOOKUP(B2715,lookup!A:D,4,FALSE)</f>
        <v>E31000027</v>
      </c>
      <c r="E2715" t="s">
        <v>170</v>
      </c>
      <c r="F2715" t="s">
        <v>149</v>
      </c>
      <c r="G2715" s="29">
        <v>14</v>
      </c>
      <c r="I2715" s="35">
        <v>14</v>
      </c>
      <c r="J2715" s="67">
        <f t="shared" si="30"/>
        <v>0</v>
      </c>
    </row>
    <row r="2716" spans="1:10" hidden="1" x14ac:dyDescent="0.35">
      <c r="A2716">
        <v>2016</v>
      </c>
      <c r="B2716" t="s">
        <v>90</v>
      </c>
      <c r="C2716" t="str">
        <f>VLOOKUP(B2716,lookup!A:C,3,FALSE)</f>
        <v>Non Metropolitan Fire Authorities</v>
      </c>
      <c r="D2716" t="str">
        <f>VLOOKUP(B2716,lookup!A:D,4,FALSE)</f>
        <v>E31000027</v>
      </c>
      <c r="E2716" t="s">
        <v>168</v>
      </c>
      <c r="F2716" t="s">
        <v>149</v>
      </c>
      <c r="G2716" s="29">
        <v>0</v>
      </c>
      <c r="I2716" s="35">
        <v>0</v>
      </c>
      <c r="J2716" s="67">
        <f t="shared" si="30"/>
        <v>0</v>
      </c>
    </row>
    <row r="2717" spans="1:10" hidden="1" x14ac:dyDescent="0.35">
      <c r="A2717">
        <v>2016</v>
      </c>
      <c r="B2717" t="s">
        <v>90</v>
      </c>
      <c r="C2717" t="str">
        <f>VLOOKUP(B2717,lookup!A:C,3,FALSE)</f>
        <v>Non Metropolitan Fire Authorities</v>
      </c>
      <c r="D2717" t="str">
        <f>VLOOKUP(B2717,lookup!A:D,4,FALSE)</f>
        <v>E31000027</v>
      </c>
      <c r="E2717" t="s">
        <v>167</v>
      </c>
      <c r="F2717" t="s">
        <v>149</v>
      </c>
      <c r="G2717" s="29">
        <v>6</v>
      </c>
      <c r="I2717" s="35">
        <v>6</v>
      </c>
      <c r="J2717" s="67">
        <f t="shared" si="30"/>
        <v>0</v>
      </c>
    </row>
    <row r="2718" spans="1:10" hidden="1" x14ac:dyDescent="0.35">
      <c r="A2718">
        <v>2016</v>
      </c>
      <c r="B2718" t="s">
        <v>90</v>
      </c>
      <c r="C2718" t="str">
        <f>VLOOKUP(B2718,lookup!A:C,3,FALSE)</f>
        <v>Non Metropolitan Fire Authorities</v>
      </c>
      <c r="D2718" t="str">
        <f>VLOOKUP(B2718,lookup!A:D,4,FALSE)</f>
        <v>E31000027</v>
      </c>
      <c r="E2718" t="s">
        <v>169</v>
      </c>
      <c r="F2718" t="s">
        <v>150</v>
      </c>
      <c r="G2718" s="29">
        <v>1</v>
      </c>
      <c r="I2718" s="35">
        <v>1</v>
      </c>
      <c r="J2718" s="67">
        <f t="shared" si="30"/>
        <v>0</v>
      </c>
    </row>
    <row r="2719" spans="1:10" s="30" customFormat="1" hidden="1" x14ac:dyDescent="0.35">
      <c r="A2719">
        <v>2016</v>
      </c>
      <c r="B2719" t="s">
        <v>90</v>
      </c>
      <c r="C2719" t="str">
        <f>VLOOKUP(B2719,lookup!A:C,3,FALSE)</f>
        <v>Non Metropolitan Fire Authorities</v>
      </c>
      <c r="D2719" t="str">
        <f>VLOOKUP(B2719,lookup!A:D,4,FALSE)</f>
        <v>E31000027</v>
      </c>
      <c r="E2719" t="s">
        <v>170</v>
      </c>
      <c r="F2719" t="s">
        <v>150</v>
      </c>
      <c r="G2719" s="29">
        <v>80</v>
      </c>
      <c r="I2719" s="35">
        <v>80</v>
      </c>
      <c r="J2719" s="67">
        <f t="shared" si="30"/>
        <v>0</v>
      </c>
    </row>
    <row r="2720" spans="1:10" s="30" customFormat="1" hidden="1" x14ac:dyDescent="0.35">
      <c r="A2720">
        <v>2016</v>
      </c>
      <c r="B2720" t="s">
        <v>90</v>
      </c>
      <c r="C2720" t="str">
        <f>VLOOKUP(B2720,lookup!A:C,3,FALSE)</f>
        <v>Non Metropolitan Fire Authorities</v>
      </c>
      <c r="D2720" t="str">
        <f>VLOOKUP(B2720,lookup!A:D,4,FALSE)</f>
        <v>E31000027</v>
      </c>
      <c r="E2720" t="s">
        <v>168</v>
      </c>
      <c r="F2720" t="s">
        <v>150</v>
      </c>
      <c r="G2720" s="29">
        <v>0</v>
      </c>
      <c r="I2720" s="35">
        <v>0</v>
      </c>
      <c r="J2720" s="67">
        <f t="shared" si="30"/>
        <v>0</v>
      </c>
    </row>
    <row r="2721" spans="1:10" s="30" customFormat="1" hidden="1" x14ac:dyDescent="0.35">
      <c r="A2721">
        <v>2016</v>
      </c>
      <c r="B2721" t="s">
        <v>90</v>
      </c>
      <c r="C2721" t="str">
        <f>VLOOKUP(B2721,lookup!A:C,3,FALSE)</f>
        <v>Non Metropolitan Fire Authorities</v>
      </c>
      <c r="D2721" t="str">
        <f>VLOOKUP(B2721,lookup!A:D,4,FALSE)</f>
        <v>E31000027</v>
      </c>
      <c r="E2721" t="s">
        <v>167</v>
      </c>
      <c r="F2721" t="s">
        <v>150</v>
      </c>
      <c r="G2721" s="29">
        <v>17</v>
      </c>
      <c r="I2721" s="35">
        <v>17</v>
      </c>
      <c r="J2721" s="67">
        <f t="shared" si="30"/>
        <v>0</v>
      </c>
    </row>
    <row r="2722" spans="1:10" s="30" customFormat="1" hidden="1" x14ac:dyDescent="0.35">
      <c r="A2722">
        <v>2016</v>
      </c>
      <c r="B2722" t="s">
        <v>93</v>
      </c>
      <c r="C2722" t="str">
        <f>VLOOKUP(B2722,lookup!A:C,3,FALSE)</f>
        <v>Non Metropolitan Fire Authorities</v>
      </c>
      <c r="D2722" t="str">
        <f>VLOOKUP(B2722,lookup!A:D,4,FALSE)</f>
        <v>E31000028</v>
      </c>
      <c r="E2722" t="s">
        <v>169</v>
      </c>
      <c r="F2722" t="s">
        <v>156</v>
      </c>
      <c r="G2722" s="29">
        <v>0</v>
      </c>
      <c r="I2722" s="35">
        <v>0</v>
      </c>
      <c r="J2722" s="67">
        <f t="shared" si="30"/>
        <v>0</v>
      </c>
    </row>
    <row r="2723" spans="1:10" s="30" customFormat="1" hidden="1" x14ac:dyDescent="0.35">
      <c r="A2723">
        <v>2016</v>
      </c>
      <c r="B2723" t="s">
        <v>93</v>
      </c>
      <c r="C2723" t="str">
        <f>VLOOKUP(B2723,lookup!A:C,3,FALSE)</f>
        <v>Non Metropolitan Fire Authorities</v>
      </c>
      <c r="D2723" t="str">
        <f>VLOOKUP(B2723,lookup!A:D,4,FALSE)</f>
        <v>E31000028</v>
      </c>
      <c r="E2723" t="s">
        <v>170</v>
      </c>
      <c r="F2723" t="s">
        <v>156</v>
      </c>
      <c r="G2723" s="29">
        <v>98</v>
      </c>
      <c r="I2723" s="35">
        <v>98</v>
      </c>
      <c r="J2723" s="67">
        <f t="shared" ref="J2723:J2786" si="31">I2723-G2723</f>
        <v>0</v>
      </c>
    </row>
    <row r="2724" spans="1:10" s="30" customFormat="1" hidden="1" x14ac:dyDescent="0.35">
      <c r="A2724">
        <v>2016</v>
      </c>
      <c r="B2724" t="s">
        <v>93</v>
      </c>
      <c r="C2724" t="str">
        <f>VLOOKUP(B2724,lookup!A:C,3,FALSE)</f>
        <v>Non Metropolitan Fire Authorities</v>
      </c>
      <c r="D2724" t="str">
        <f>VLOOKUP(B2724,lookup!A:D,4,FALSE)</f>
        <v>E31000028</v>
      </c>
      <c r="E2724" t="s">
        <v>168</v>
      </c>
      <c r="F2724" t="s">
        <v>156</v>
      </c>
      <c r="G2724" s="29">
        <v>1</v>
      </c>
      <c r="I2724" s="35">
        <v>1</v>
      </c>
      <c r="J2724" s="67">
        <f t="shared" si="31"/>
        <v>0</v>
      </c>
    </row>
    <row r="2725" spans="1:10" s="30" customFormat="1" hidden="1" x14ac:dyDescent="0.35">
      <c r="A2725">
        <v>2016</v>
      </c>
      <c r="B2725" t="s">
        <v>93</v>
      </c>
      <c r="C2725" t="str">
        <f>VLOOKUP(B2725,lookup!A:C,3,FALSE)</f>
        <v>Non Metropolitan Fire Authorities</v>
      </c>
      <c r="D2725" t="str">
        <f>VLOOKUP(B2725,lookup!A:D,4,FALSE)</f>
        <v>E31000028</v>
      </c>
      <c r="E2725" t="s">
        <v>167</v>
      </c>
      <c r="F2725" t="s">
        <v>156</v>
      </c>
      <c r="G2725" s="29">
        <v>176</v>
      </c>
      <c r="I2725" s="35">
        <v>176</v>
      </c>
      <c r="J2725" s="67">
        <f t="shared" si="31"/>
        <v>0</v>
      </c>
    </row>
    <row r="2726" spans="1:10" s="30" customFormat="1" hidden="1" x14ac:dyDescent="0.35">
      <c r="A2726">
        <v>2016</v>
      </c>
      <c r="B2726" t="s">
        <v>93</v>
      </c>
      <c r="C2726" t="str">
        <f>VLOOKUP(B2726,lookup!A:C,3,FALSE)</f>
        <v>Non Metropolitan Fire Authorities</v>
      </c>
      <c r="D2726" t="str">
        <f>VLOOKUP(B2726,lookup!A:D,4,FALSE)</f>
        <v>E31000028</v>
      </c>
      <c r="E2726" t="s">
        <v>169</v>
      </c>
      <c r="F2726" t="s">
        <v>157</v>
      </c>
      <c r="G2726" s="29">
        <v>0</v>
      </c>
      <c r="I2726" s="35">
        <v>0</v>
      </c>
      <c r="J2726" s="67">
        <f t="shared" si="31"/>
        <v>0</v>
      </c>
    </row>
    <row r="2727" spans="1:10" s="30" customFormat="1" hidden="1" x14ac:dyDescent="0.35">
      <c r="A2727">
        <v>2016</v>
      </c>
      <c r="B2727" t="s">
        <v>93</v>
      </c>
      <c r="C2727" t="str">
        <f>VLOOKUP(B2727,lookup!A:C,3,FALSE)</f>
        <v>Non Metropolitan Fire Authorities</v>
      </c>
      <c r="D2727" t="str">
        <f>VLOOKUP(B2727,lookup!A:D,4,FALSE)</f>
        <v>E31000028</v>
      </c>
      <c r="E2727" t="s">
        <v>170</v>
      </c>
      <c r="F2727" t="s">
        <v>157</v>
      </c>
      <c r="G2727" s="29">
        <v>46</v>
      </c>
      <c r="I2727" s="35">
        <v>46</v>
      </c>
      <c r="J2727" s="67">
        <f t="shared" si="31"/>
        <v>0</v>
      </c>
    </row>
    <row r="2728" spans="1:10" s="30" customFormat="1" hidden="1" x14ac:dyDescent="0.35">
      <c r="A2728">
        <v>2016</v>
      </c>
      <c r="B2728" t="s">
        <v>93</v>
      </c>
      <c r="C2728" t="str">
        <f>VLOOKUP(B2728,lookup!A:C,3,FALSE)</f>
        <v>Non Metropolitan Fire Authorities</v>
      </c>
      <c r="D2728" t="str">
        <f>VLOOKUP(B2728,lookup!A:D,4,FALSE)</f>
        <v>E31000028</v>
      </c>
      <c r="E2728" t="s">
        <v>168</v>
      </c>
      <c r="F2728" t="s">
        <v>157</v>
      </c>
      <c r="G2728" s="29">
        <v>0</v>
      </c>
      <c r="I2728" s="35">
        <v>0</v>
      </c>
      <c r="J2728" s="67">
        <f t="shared" si="31"/>
        <v>0</v>
      </c>
    </row>
    <row r="2729" spans="1:10" s="30" customFormat="1" hidden="1" x14ac:dyDescent="0.35">
      <c r="A2729">
        <v>2016</v>
      </c>
      <c r="B2729" t="s">
        <v>93</v>
      </c>
      <c r="C2729" t="str">
        <f>VLOOKUP(B2729,lookup!A:C,3,FALSE)</f>
        <v>Non Metropolitan Fire Authorities</v>
      </c>
      <c r="D2729" t="str">
        <f>VLOOKUP(B2729,lookup!A:D,4,FALSE)</f>
        <v>E31000028</v>
      </c>
      <c r="E2729" t="s">
        <v>167</v>
      </c>
      <c r="F2729" t="s">
        <v>157</v>
      </c>
      <c r="G2729" s="29">
        <v>195</v>
      </c>
      <c r="I2729" s="35">
        <v>195</v>
      </c>
      <c r="J2729" s="67">
        <f t="shared" si="31"/>
        <v>0</v>
      </c>
    </row>
    <row r="2730" spans="1:10" s="30" customFormat="1" hidden="1" x14ac:dyDescent="0.35">
      <c r="A2730">
        <v>2016</v>
      </c>
      <c r="B2730" t="s">
        <v>93</v>
      </c>
      <c r="C2730" t="str">
        <f>VLOOKUP(B2730,lookup!A:C,3,FALSE)</f>
        <v>Non Metropolitan Fire Authorities</v>
      </c>
      <c r="D2730" t="str">
        <f>VLOOKUP(B2730,lookup!A:D,4,FALSE)</f>
        <v>E31000028</v>
      </c>
      <c r="E2730" t="s">
        <v>169</v>
      </c>
      <c r="F2730" t="s">
        <v>149</v>
      </c>
      <c r="G2730" s="29">
        <v>0</v>
      </c>
      <c r="I2730" s="35">
        <v>0</v>
      </c>
      <c r="J2730" s="67">
        <f t="shared" si="31"/>
        <v>0</v>
      </c>
    </row>
    <row r="2731" spans="1:10" s="30" customFormat="1" hidden="1" x14ac:dyDescent="0.35">
      <c r="A2731">
        <v>2016</v>
      </c>
      <c r="B2731" t="s">
        <v>93</v>
      </c>
      <c r="C2731" t="str">
        <f>VLOOKUP(B2731,lookup!A:C,3,FALSE)</f>
        <v>Non Metropolitan Fire Authorities</v>
      </c>
      <c r="D2731" t="str">
        <f>VLOOKUP(B2731,lookup!A:D,4,FALSE)</f>
        <v>E31000028</v>
      </c>
      <c r="E2731" t="s">
        <v>170</v>
      </c>
      <c r="F2731" t="s">
        <v>149</v>
      </c>
      <c r="G2731" s="29">
        <v>6</v>
      </c>
      <c r="I2731" s="35">
        <v>6</v>
      </c>
      <c r="J2731" s="67">
        <f t="shared" si="31"/>
        <v>0</v>
      </c>
    </row>
    <row r="2732" spans="1:10" s="30" customFormat="1" hidden="1" x14ac:dyDescent="0.35">
      <c r="A2732">
        <v>2016</v>
      </c>
      <c r="B2732" t="s">
        <v>93</v>
      </c>
      <c r="C2732" t="str">
        <f>VLOOKUP(B2732,lookup!A:C,3,FALSE)</f>
        <v>Non Metropolitan Fire Authorities</v>
      </c>
      <c r="D2732" t="str">
        <f>VLOOKUP(B2732,lookup!A:D,4,FALSE)</f>
        <v>E31000028</v>
      </c>
      <c r="E2732" t="s">
        <v>168</v>
      </c>
      <c r="F2732" t="s">
        <v>149</v>
      </c>
      <c r="G2732" s="29">
        <v>0</v>
      </c>
      <c r="I2732" s="35">
        <v>0</v>
      </c>
      <c r="J2732" s="67">
        <f t="shared" si="31"/>
        <v>0</v>
      </c>
    </row>
    <row r="2733" spans="1:10" s="30" customFormat="1" hidden="1" x14ac:dyDescent="0.35">
      <c r="A2733">
        <v>2016</v>
      </c>
      <c r="B2733" t="s">
        <v>93</v>
      </c>
      <c r="C2733" t="str">
        <f>VLOOKUP(B2733,lookup!A:C,3,FALSE)</f>
        <v>Non Metropolitan Fire Authorities</v>
      </c>
      <c r="D2733" t="str">
        <f>VLOOKUP(B2733,lookup!A:D,4,FALSE)</f>
        <v>E31000028</v>
      </c>
      <c r="E2733" t="s">
        <v>167</v>
      </c>
      <c r="F2733" t="s">
        <v>149</v>
      </c>
      <c r="G2733" s="29">
        <v>11</v>
      </c>
      <c r="I2733" s="35">
        <v>11</v>
      </c>
      <c r="J2733" s="67">
        <f t="shared" si="31"/>
        <v>0</v>
      </c>
    </row>
    <row r="2734" spans="1:10" s="30" customFormat="1" hidden="1" x14ac:dyDescent="0.35">
      <c r="A2734">
        <v>2016</v>
      </c>
      <c r="B2734" t="s">
        <v>93</v>
      </c>
      <c r="C2734" t="str">
        <f>VLOOKUP(B2734,lookup!A:C,3,FALSE)</f>
        <v>Non Metropolitan Fire Authorities</v>
      </c>
      <c r="D2734" t="str">
        <f>VLOOKUP(B2734,lookup!A:D,4,FALSE)</f>
        <v>E31000028</v>
      </c>
      <c r="E2734" t="s">
        <v>169</v>
      </c>
      <c r="F2734" t="s">
        <v>150</v>
      </c>
      <c r="G2734" s="29">
        <v>0</v>
      </c>
      <c r="I2734" s="35">
        <v>0</v>
      </c>
      <c r="J2734" s="67">
        <f t="shared" si="31"/>
        <v>0</v>
      </c>
    </row>
    <row r="2735" spans="1:10" s="30" customFormat="1" hidden="1" x14ac:dyDescent="0.35">
      <c r="A2735">
        <v>2016</v>
      </c>
      <c r="B2735" t="s">
        <v>93</v>
      </c>
      <c r="C2735" t="str">
        <f>VLOOKUP(B2735,lookup!A:C,3,FALSE)</f>
        <v>Non Metropolitan Fire Authorities</v>
      </c>
      <c r="D2735" t="str">
        <f>VLOOKUP(B2735,lookup!A:D,4,FALSE)</f>
        <v>E31000028</v>
      </c>
      <c r="E2735" t="s">
        <v>170</v>
      </c>
      <c r="F2735" t="s">
        <v>150</v>
      </c>
      <c r="G2735" s="29">
        <v>15</v>
      </c>
      <c r="I2735" s="35">
        <v>15</v>
      </c>
      <c r="J2735" s="67">
        <f t="shared" si="31"/>
        <v>0</v>
      </c>
    </row>
    <row r="2736" spans="1:10" s="30" customFormat="1" hidden="1" x14ac:dyDescent="0.35">
      <c r="A2736">
        <v>2016</v>
      </c>
      <c r="B2736" t="s">
        <v>93</v>
      </c>
      <c r="C2736" t="str">
        <f>VLOOKUP(B2736,lookup!A:C,3,FALSE)</f>
        <v>Non Metropolitan Fire Authorities</v>
      </c>
      <c r="D2736" t="str">
        <f>VLOOKUP(B2736,lookup!A:D,4,FALSE)</f>
        <v>E31000028</v>
      </c>
      <c r="E2736" t="s">
        <v>168</v>
      </c>
      <c r="F2736" t="s">
        <v>150</v>
      </c>
      <c r="G2736" s="29">
        <v>0</v>
      </c>
      <c r="I2736" s="35">
        <v>0</v>
      </c>
      <c r="J2736" s="67">
        <f t="shared" si="31"/>
        <v>0</v>
      </c>
    </row>
    <row r="2737" spans="1:10" s="30" customFormat="1" hidden="1" x14ac:dyDescent="0.35">
      <c r="A2737">
        <v>2016</v>
      </c>
      <c r="B2737" t="s">
        <v>93</v>
      </c>
      <c r="C2737" t="str">
        <f>VLOOKUP(B2737,lookup!A:C,3,FALSE)</f>
        <v>Non Metropolitan Fire Authorities</v>
      </c>
      <c r="D2737" t="str">
        <f>VLOOKUP(B2737,lookup!A:D,4,FALSE)</f>
        <v>E31000028</v>
      </c>
      <c r="E2737" t="s">
        <v>167</v>
      </c>
      <c r="F2737" t="s">
        <v>150</v>
      </c>
      <c r="G2737" s="29">
        <v>43</v>
      </c>
      <c r="I2737" s="35">
        <v>43</v>
      </c>
      <c r="J2737" s="67">
        <f t="shared" si="31"/>
        <v>0</v>
      </c>
    </row>
    <row r="2738" spans="1:10" s="30" customFormat="1" hidden="1" x14ac:dyDescent="0.35">
      <c r="A2738">
        <v>2016</v>
      </c>
      <c r="B2738" t="s">
        <v>138</v>
      </c>
      <c r="C2738" t="str">
        <f>VLOOKUP(B2738,lookup!A:C,3,FALSE)</f>
        <v>Non Metropolitan Fire Authorities</v>
      </c>
      <c r="D2738" t="str">
        <f>VLOOKUP(B2738,lookup!A:D,4,FALSE)</f>
        <v>NWFC</v>
      </c>
      <c r="E2738" t="s">
        <v>169</v>
      </c>
      <c r="F2738" t="s">
        <v>156</v>
      </c>
      <c r="G2738" s="29">
        <v>0</v>
      </c>
      <c r="I2738" s="35">
        <v>0</v>
      </c>
      <c r="J2738" s="67">
        <f t="shared" si="31"/>
        <v>0</v>
      </c>
    </row>
    <row r="2739" spans="1:10" s="30" customFormat="1" hidden="1" x14ac:dyDescent="0.35">
      <c r="A2739">
        <v>2016</v>
      </c>
      <c r="B2739" t="s">
        <v>138</v>
      </c>
      <c r="C2739" t="str">
        <f>VLOOKUP(B2739,lookup!A:C,3,FALSE)</f>
        <v>Non Metropolitan Fire Authorities</v>
      </c>
      <c r="D2739" t="str">
        <f>VLOOKUP(B2739,lookup!A:D,4,FALSE)</f>
        <v>NWFC</v>
      </c>
      <c r="E2739" t="s">
        <v>170</v>
      </c>
      <c r="F2739" t="s">
        <v>156</v>
      </c>
      <c r="G2739" s="29">
        <v>0</v>
      </c>
      <c r="I2739" s="35">
        <v>0</v>
      </c>
      <c r="J2739" s="67">
        <f t="shared" si="31"/>
        <v>0</v>
      </c>
    </row>
    <row r="2740" spans="1:10" s="30" customFormat="1" hidden="1" x14ac:dyDescent="0.35">
      <c r="A2740">
        <v>2016</v>
      </c>
      <c r="B2740" t="s">
        <v>138</v>
      </c>
      <c r="C2740" t="str">
        <f>VLOOKUP(B2740,lookup!A:C,3,FALSE)</f>
        <v>Non Metropolitan Fire Authorities</v>
      </c>
      <c r="D2740" t="str">
        <f>VLOOKUP(B2740,lookup!A:D,4,FALSE)</f>
        <v>NWFC</v>
      </c>
      <c r="E2740" t="s">
        <v>168</v>
      </c>
      <c r="F2740" t="s">
        <v>156</v>
      </c>
      <c r="G2740" s="29">
        <v>0</v>
      </c>
      <c r="I2740" s="35">
        <v>0</v>
      </c>
      <c r="J2740" s="67">
        <f t="shared" si="31"/>
        <v>0</v>
      </c>
    </row>
    <row r="2741" spans="1:10" s="30" customFormat="1" hidden="1" x14ac:dyDescent="0.35">
      <c r="A2741">
        <v>2016</v>
      </c>
      <c r="B2741" t="s">
        <v>138</v>
      </c>
      <c r="C2741" t="str">
        <f>VLOOKUP(B2741,lookup!A:C,3,FALSE)</f>
        <v>Non Metropolitan Fire Authorities</v>
      </c>
      <c r="D2741" t="str">
        <f>VLOOKUP(B2741,lookup!A:D,4,FALSE)</f>
        <v>NWFC</v>
      </c>
      <c r="E2741" t="s">
        <v>167</v>
      </c>
      <c r="F2741" t="s">
        <v>156</v>
      </c>
      <c r="G2741" s="29">
        <v>0</v>
      </c>
      <c r="I2741" s="35">
        <v>0</v>
      </c>
      <c r="J2741" s="67">
        <f t="shared" si="31"/>
        <v>0</v>
      </c>
    </row>
    <row r="2742" spans="1:10" s="30" customFormat="1" hidden="1" x14ac:dyDescent="0.35">
      <c r="A2742">
        <v>2016</v>
      </c>
      <c r="B2742" t="s">
        <v>138</v>
      </c>
      <c r="C2742" t="str">
        <f>VLOOKUP(B2742,lookup!A:C,3,FALSE)</f>
        <v>Non Metropolitan Fire Authorities</v>
      </c>
      <c r="D2742" t="str">
        <f>VLOOKUP(B2742,lookup!A:D,4,FALSE)</f>
        <v>NWFC</v>
      </c>
      <c r="E2742" t="s">
        <v>169</v>
      </c>
      <c r="F2742" t="s">
        <v>157</v>
      </c>
      <c r="G2742" s="29">
        <v>0</v>
      </c>
      <c r="I2742" s="35">
        <v>0</v>
      </c>
      <c r="J2742" s="67">
        <f t="shared" si="31"/>
        <v>0</v>
      </c>
    </row>
    <row r="2743" spans="1:10" s="30" customFormat="1" hidden="1" x14ac:dyDescent="0.35">
      <c r="A2743">
        <v>2016</v>
      </c>
      <c r="B2743" t="s">
        <v>138</v>
      </c>
      <c r="C2743" t="str">
        <f>VLOOKUP(B2743,lookup!A:C,3,FALSE)</f>
        <v>Non Metropolitan Fire Authorities</v>
      </c>
      <c r="D2743" t="str">
        <f>VLOOKUP(B2743,lookup!A:D,4,FALSE)</f>
        <v>NWFC</v>
      </c>
      <c r="E2743" t="s">
        <v>170</v>
      </c>
      <c r="F2743" t="s">
        <v>157</v>
      </c>
      <c r="G2743" s="29">
        <v>0</v>
      </c>
      <c r="I2743" s="35">
        <v>0</v>
      </c>
      <c r="J2743" s="67">
        <f t="shared" si="31"/>
        <v>0</v>
      </c>
    </row>
    <row r="2744" spans="1:10" s="30" customFormat="1" hidden="1" x14ac:dyDescent="0.35">
      <c r="A2744">
        <v>2016</v>
      </c>
      <c r="B2744" t="s">
        <v>138</v>
      </c>
      <c r="C2744" t="str">
        <f>VLOOKUP(B2744,lookup!A:C,3,FALSE)</f>
        <v>Non Metropolitan Fire Authorities</v>
      </c>
      <c r="D2744" t="str">
        <f>VLOOKUP(B2744,lookup!A:D,4,FALSE)</f>
        <v>NWFC</v>
      </c>
      <c r="E2744" t="s">
        <v>168</v>
      </c>
      <c r="F2744" t="s">
        <v>157</v>
      </c>
      <c r="G2744" s="29">
        <v>0</v>
      </c>
      <c r="I2744" s="35">
        <v>0</v>
      </c>
      <c r="J2744" s="67">
        <f t="shared" si="31"/>
        <v>0</v>
      </c>
    </row>
    <row r="2745" spans="1:10" s="30" customFormat="1" hidden="1" x14ac:dyDescent="0.35">
      <c r="A2745">
        <v>2016</v>
      </c>
      <c r="B2745" t="s">
        <v>138</v>
      </c>
      <c r="C2745" t="str">
        <f>VLOOKUP(B2745,lookup!A:C,3,FALSE)</f>
        <v>Non Metropolitan Fire Authorities</v>
      </c>
      <c r="D2745" t="str">
        <f>VLOOKUP(B2745,lookup!A:D,4,FALSE)</f>
        <v>NWFC</v>
      </c>
      <c r="E2745" t="s">
        <v>167</v>
      </c>
      <c r="F2745" t="s">
        <v>157</v>
      </c>
      <c r="G2745" s="29">
        <v>0</v>
      </c>
      <c r="I2745" s="35">
        <v>0</v>
      </c>
      <c r="J2745" s="67">
        <f t="shared" si="31"/>
        <v>0</v>
      </c>
    </row>
    <row r="2746" spans="1:10" s="30" customFormat="1" hidden="1" x14ac:dyDescent="0.35">
      <c r="A2746">
        <v>2016</v>
      </c>
      <c r="B2746" t="s">
        <v>138</v>
      </c>
      <c r="C2746" t="str">
        <f>VLOOKUP(B2746,lookup!A:C,3,FALSE)</f>
        <v>Non Metropolitan Fire Authorities</v>
      </c>
      <c r="D2746" t="str">
        <f>VLOOKUP(B2746,lookup!A:D,4,FALSE)</f>
        <v>NWFC</v>
      </c>
      <c r="E2746" t="s">
        <v>169</v>
      </c>
      <c r="F2746" t="s">
        <v>149</v>
      </c>
      <c r="G2746" s="29">
        <v>3</v>
      </c>
      <c r="I2746" s="35">
        <v>3</v>
      </c>
      <c r="J2746" s="67">
        <f t="shared" si="31"/>
        <v>0</v>
      </c>
    </row>
    <row r="2747" spans="1:10" s="30" customFormat="1" hidden="1" x14ac:dyDescent="0.35">
      <c r="A2747">
        <v>2016</v>
      </c>
      <c r="B2747" t="s">
        <v>138</v>
      </c>
      <c r="C2747" t="str">
        <f>VLOOKUP(B2747,lookup!A:C,3,FALSE)</f>
        <v>Non Metropolitan Fire Authorities</v>
      </c>
      <c r="D2747" t="str">
        <f>VLOOKUP(B2747,lookup!A:D,4,FALSE)</f>
        <v>NWFC</v>
      </c>
      <c r="E2747" t="s">
        <v>170</v>
      </c>
      <c r="F2747" t="s">
        <v>149</v>
      </c>
      <c r="G2747" s="29">
        <v>56</v>
      </c>
      <c r="I2747" s="35">
        <v>56</v>
      </c>
      <c r="J2747" s="67">
        <f t="shared" si="31"/>
        <v>0</v>
      </c>
    </row>
    <row r="2748" spans="1:10" s="30" customFormat="1" hidden="1" x14ac:dyDescent="0.35">
      <c r="A2748">
        <v>2016</v>
      </c>
      <c r="B2748" t="s">
        <v>138</v>
      </c>
      <c r="C2748" t="str">
        <f>VLOOKUP(B2748,lookup!A:C,3,FALSE)</f>
        <v>Non Metropolitan Fire Authorities</v>
      </c>
      <c r="D2748" t="str">
        <f>VLOOKUP(B2748,lookup!A:D,4,FALSE)</f>
        <v>NWFC</v>
      </c>
      <c r="E2748" t="s">
        <v>168</v>
      </c>
      <c r="F2748" t="s">
        <v>149</v>
      </c>
      <c r="G2748" s="29">
        <v>0</v>
      </c>
      <c r="I2748" s="35">
        <v>0</v>
      </c>
      <c r="J2748" s="67">
        <f t="shared" si="31"/>
        <v>0</v>
      </c>
    </row>
    <row r="2749" spans="1:10" s="30" customFormat="1" hidden="1" x14ac:dyDescent="0.35">
      <c r="A2749">
        <v>2016</v>
      </c>
      <c r="B2749" t="s">
        <v>138</v>
      </c>
      <c r="C2749" t="str">
        <f>VLOOKUP(B2749,lookup!A:C,3,FALSE)</f>
        <v>Non Metropolitan Fire Authorities</v>
      </c>
      <c r="D2749" t="str">
        <f>VLOOKUP(B2749,lookup!A:D,4,FALSE)</f>
        <v>NWFC</v>
      </c>
      <c r="E2749" t="s">
        <v>167</v>
      </c>
      <c r="F2749" t="s">
        <v>149</v>
      </c>
      <c r="G2749" s="29">
        <v>0</v>
      </c>
      <c r="I2749" s="35">
        <v>0</v>
      </c>
      <c r="J2749" s="67">
        <f t="shared" si="31"/>
        <v>0</v>
      </c>
    </row>
    <row r="2750" spans="1:10" s="30" customFormat="1" hidden="1" x14ac:dyDescent="0.35">
      <c r="A2750">
        <v>2016</v>
      </c>
      <c r="B2750" t="s">
        <v>138</v>
      </c>
      <c r="C2750" t="str">
        <f>VLOOKUP(B2750,lookup!A:C,3,FALSE)</f>
        <v>Non Metropolitan Fire Authorities</v>
      </c>
      <c r="D2750" t="str">
        <f>VLOOKUP(B2750,lookup!A:D,4,FALSE)</f>
        <v>NWFC</v>
      </c>
      <c r="E2750" t="s">
        <v>169</v>
      </c>
      <c r="F2750" t="s">
        <v>150</v>
      </c>
      <c r="G2750" s="29">
        <v>0</v>
      </c>
      <c r="I2750" s="35">
        <v>0</v>
      </c>
      <c r="J2750" s="67">
        <f t="shared" si="31"/>
        <v>0</v>
      </c>
    </row>
    <row r="2751" spans="1:10" s="30" customFormat="1" hidden="1" x14ac:dyDescent="0.35">
      <c r="A2751">
        <v>2016</v>
      </c>
      <c r="B2751" t="s">
        <v>138</v>
      </c>
      <c r="C2751" t="str">
        <f>VLOOKUP(B2751,lookup!A:C,3,FALSE)</f>
        <v>Non Metropolitan Fire Authorities</v>
      </c>
      <c r="D2751" t="str">
        <f>VLOOKUP(B2751,lookup!A:D,4,FALSE)</f>
        <v>NWFC</v>
      </c>
      <c r="E2751" t="s">
        <v>170</v>
      </c>
      <c r="F2751" t="s">
        <v>150</v>
      </c>
      <c r="G2751" s="29">
        <v>0</v>
      </c>
      <c r="I2751" s="35">
        <v>0</v>
      </c>
      <c r="J2751" s="67">
        <f t="shared" si="31"/>
        <v>0</v>
      </c>
    </row>
    <row r="2752" spans="1:10" s="30" customFormat="1" hidden="1" x14ac:dyDescent="0.35">
      <c r="A2752">
        <v>2016</v>
      </c>
      <c r="B2752" t="s">
        <v>138</v>
      </c>
      <c r="C2752" t="str">
        <f>VLOOKUP(B2752,lookup!A:C,3,FALSE)</f>
        <v>Non Metropolitan Fire Authorities</v>
      </c>
      <c r="D2752" t="str">
        <f>VLOOKUP(B2752,lookup!A:D,4,FALSE)</f>
        <v>NWFC</v>
      </c>
      <c r="E2752" t="s">
        <v>168</v>
      </c>
      <c r="F2752" t="s">
        <v>150</v>
      </c>
      <c r="G2752" s="29">
        <v>0</v>
      </c>
      <c r="I2752" s="35">
        <v>0</v>
      </c>
      <c r="J2752" s="67">
        <f t="shared" si="31"/>
        <v>0</v>
      </c>
    </row>
    <row r="2753" spans="1:10" s="30" customFormat="1" hidden="1" x14ac:dyDescent="0.35">
      <c r="A2753">
        <v>2016</v>
      </c>
      <c r="B2753" t="s">
        <v>138</v>
      </c>
      <c r="C2753" t="str">
        <f>VLOOKUP(B2753,lookup!A:C,3,FALSE)</f>
        <v>Non Metropolitan Fire Authorities</v>
      </c>
      <c r="D2753" t="str">
        <f>VLOOKUP(B2753,lookup!A:D,4,FALSE)</f>
        <v>NWFC</v>
      </c>
      <c r="E2753" t="s">
        <v>167</v>
      </c>
      <c r="F2753" t="s">
        <v>150</v>
      </c>
      <c r="G2753" s="29">
        <v>4</v>
      </c>
      <c r="I2753" s="35">
        <v>4</v>
      </c>
      <c r="J2753" s="67">
        <f t="shared" si="31"/>
        <v>0</v>
      </c>
    </row>
    <row r="2754" spans="1:10" s="30" customFormat="1" hidden="1" x14ac:dyDescent="0.35">
      <c r="A2754">
        <v>2016</v>
      </c>
      <c r="B2754" t="s">
        <v>96</v>
      </c>
      <c r="C2754" t="str">
        <f>VLOOKUP(B2754,lookup!A:C,3,FALSE)</f>
        <v>Non Metropolitan Fire Authorities</v>
      </c>
      <c r="D2754" t="str">
        <f>VLOOKUP(B2754,lookup!A:D,4,FALSE)</f>
        <v>E31000029</v>
      </c>
      <c r="E2754" t="s">
        <v>169</v>
      </c>
      <c r="F2754" t="s">
        <v>156</v>
      </c>
      <c r="G2754" s="29">
        <v>2</v>
      </c>
      <c r="I2754" s="35">
        <v>2</v>
      </c>
      <c r="J2754" s="67">
        <f t="shared" si="31"/>
        <v>0</v>
      </c>
    </row>
    <row r="2755" spans="1:10" s="30" customFormat="1" hidden="1" x14ac:dyDescent="0.35">
      <c r="A2755">
        <v>2016</v>
      </c>
      <c r="B2755" t="s">
        <v>96</v>
      </c>
      <c r="C2755" t="str">
        <f>VLOOKUP(B2755,lookup!A:C,3,FALSE)</f>
        <v>Non Metropolitan Fire Authorities</v>
      </c>
      <c r="D2755" t="str">
        <f>VLOOKUP(B2755,lookup!A:D,4,FALSE)</f>
        <v>E31000029</v>
      </c>
      <c r="E2755" t="s">
        <v>170</v>
      </c>
      <c r="F2755" t="s">
        <v>156</v>
      </c>
      <c r="G2755" s="29">
        <v>110</v>
      </c>
      <c r="I2755" s="35">
        <v>110</v>
      </c>
      <c r="J2755" s="67">
        <f t="shared" si="31"/>
        <v>0</v>
      </c>
    </row>
    <row r="2756" spans="1:10" s="30" customFormat="1" hidden="1" x14ac:dyDescent="0.35">
      <c r="A2756">
        <v>2016</v>
      </c>
      <c r="B2756" t="s">
        <v>96</v>
      </c>
      <c r="C2756" t="str">
        <f>VLOOKUP(B2756,lookup!A:C,3,FALSE)</f>
        <v>Non Metropolitan Fire Authorities</v>
      </c>
      <c r="D2756" t="str">
        <f>VLOOKUP(B2756,lookup!A:D,4,FALSE)</f>
        <v>E31000029</v>
      </c>
      <c r="E2756" t="s">
        <v>168</v>
      </c>
      <c r="F2756" t="s">
        <v>156</v>
      </c>
      <c r="G2756" s="29">
        <v>0</v>
      </c>
      <c r="I2756" s="35">
        <v>0</v>
      </c>
      <c r="J2756" s="67">
        <f t="shared" si="31"/>
        <v>0</v>
      </c>
    </row>
    <row r="2757" spans="1:10" s="30" customFormat="1" hidden="1" x14ac:dyDescent="0.35">
      <c r="A2757">
        <v>2016</v>
      </c>
      <c r="B2757" t="s">
        <v>96</v>
      </c>
      <c r="C2757" t="str">
        <f>VLOOKUP(B2757,lookup!A:C,3,FALSE)</f>
        <v>Non Metropolitan Fire Authorities</v>
      </c>
      <c r="D2757" t="str">
        <f>VLOOKUP(B2757,lookup!A:D,4,FALSE)</f>
        <v>E31000029</v>
      </c>
      <c r="E2757" t="s">
        <v>167</v>
      </c>
      <c r="F2757" t="s">
        <v>156</v>
      </c>
      <c r="G2757" s="29">
        <v>26</v>
      </c>
      <c r="I2757" s="35">
        <v>26</v>
      </c>
      <c r="J2757" s="67">
        <f t="shared" si="31"/>
        <v>0</v>
      </c>
    </row>
    <row r="2758" spans="1:10" s="30" customFormat="1" hidden="1" x14ac:dyDescent="0.35">
      <c r="A2758">
        <v>2016</v>
      </c>
      <c r="B2758" t="s">
        <v>96</v>
      </c>
      <c r="C2758" t="str">
        <f>VLOOKUP(B2758,lookup!A:C,3,FALSE)</f>
        <v>Non Metropolitan Fire Authorities</v>
      </c>
      <c r="D2758" t="str">
        <f>VLOOKUP(B2758,lookup!A:D,4,FALSE)</f>
        <v>E31000029</v>
      </c>
      <c r="E2758" t="s">
        <v>169</v>
      </c>
      <c r="F2758" t="s">
        <v>157</v>
      </c>
      <c r="G2758" s="29">
        <v>2</v>
      </c>
      <c r="I2758" s="35">
        <v>2</v>
      </c>
      <c r="J2758" s="67">
        <f t="shared" si="31"/>
        <v>0</v>
      </c>
    </row>
    <row r="2759" spans="1:10" s="30" customFormat="1" hidden="1" x14ac:dyDescent="0.35">
      <c r="A2759">
        <v>2016</v>
      </c>
      <c r="B2759" t="s">
        <v>96</v>
      </c>
      <c r="C2759" t="str">
        <f>VLOOKUP(B2759,lookup!A:C,3,FALSE)</f>
        <v>Non Metropolitan Fire Authorities</v>
      </c>
      <c r="D2759" t="str">
        <f>VLOOKUP(B2759,lookup!A:D,4,FALSE)</f>
        <v>E31000029</v>
      </c>
      <c r="E2759" t="s">
        <v>170</v>
      </c>
      <c r="F2759" t="s">
        <v>157</v>
      </c>
      <c r="G2759" s="29">
        <v>160</v>
      </c>
      <c r="I2759" s="35">
        <v>160</v>
      </c>
      <c r="J2759" s="67">
        <f t="shared" si="31"/>
        <v>0</v>
      </c>
    </row>
    <row r="2760" spans="1:10" s="30" customFormat="1" hidden="1" x14ac:dyDescent="0.35">
      <c r="A2760">
        <v>2016</v>
      </c>
      <c r="B2760" t="s">
        <v>96</v>
      </c>
      <c r="C2760" t="str">
        <f>VLOOKUP(B2760,lookup!A:C,3,FALSE)</f>
        <v>Non Metropolitan Fire Authorities</v>
      </c>
      <c r="D2760" t="str">
        <f>VLOOKUP(B2760,lookup!A:D,4,FALSE)</f>
        <v>E31000029</v>
      </c>
      <c r="E2760" t="s">
        <v>168</v>
      </c>
      <c r="F2760" t="s">
        <v>157</v>
      </c>
      <c r="G2760" s="29">
        <v>1</v>
      </c>
      <c r="I2760" s="35">
        <v>1</v>
      </c>
      <c r="J2760" s="67">
        <f t="shared" si="31"/>
        <v>0</v>
      </c>
    </row>
    <row r="2761" spans="1:10" s="30" customFormat="1" hidden="1" x14ac:dyDescent="0.35">
      <c r="A2761">
        <v>2016</v>
      </c>
      <c r="B2761" t="s">
        <v>96</v>
      </c>
      <c r="C2761" t="str">
        <f>VLOOKUP(B2761,lookup!A:C,3,FALSE)</f>
        <v>Non Metropolitan Fire Authorities</v>
      </c>
      <c r="D2761" t="str">
        <f>VLOOKUP(B2761,lookup!A:D,4,FALSE)</f>
        <v>E31000029</v>
      </c>
      <c r="E2761" t="s">
        <v>167</v>
      </c>
      <c r="F2761" t="s">
        <v>157</v>
      </c>
      <c r="G2761" s="29">
        <v>22</v>
      </c>
      <c r="I2761" s="35">
        <v>22</v>
      </c>
      <c r="J2761" s="67">
        <f t="shared" si="31"/>
        <v>0</v>
      </c>
    </row>
    <row r="2762" spans="1:10" s="30" customFormat="1" hidden="1" x14ac:dyDescent="0.35">
      <c r="A2762">
        <v>2016</v>
      </c>
      <c r="B2762" t="s">
        <v>96</v>
      </c>
      <c r="C2762" t="str">
        <f>VLOOKUP(B2762,lookup!A:C,3,FALSE)</f>
        <v>Non Metropolitan Fire Authorities</v>
      </c>
      <c r="D2762" t="str">
        <f>VLOOKUP(B2762,lookup!A:D,4,FALSE)</f>
        <v>E31000029</v>
      </c>
      <c r="E2762" t="s">
        <v>169</v>
      </c>
      <c r="F2762" t="s">
        <v>149</v>
      </c>
      <c r="G2762" s="29">
        <v>0</v>
      </c>
      <c r="I2762" s="35">
        <v>0</v>
      </c>
      <c r="J2762" s="67">
        <f t="shared" si="31"/>
        <v>0</v>
      </c>
    </row>
    <row r="2763" spans="1:10" s="30" customFormat="1" hidden="1" x14ac:dyDescent="0.35">
      <c r="A2763">
        <v>2016</v>
      </c>
      <c r="B2763" t="s">
        <v>96</v>
      </c>
      <c r="C2763" t="str">
        <f>VLOOKUP(B2763,lookup!A:C,3,FALSE)</f>
        <v>Non Metropolitan Fire Authorities</v>
      </c>
      <c r="D2763" t="str">
        <f>VLOOKUP(B2763,lookup!A:D,4,FALSE)</f>
        <v>E31000029</v>
      </c>
      <c r="E2763" t="s">
        <v>170</v>
      </c>
      <c r="F2763" t="s">
        <v>149</v>
      </c>
      <c r="G2763" s="29">
        <v>16</v>
      </c>
      <c r="I2763" s="35">
        <v>16</v>
      </c>
      <c r="J2763" s="67">
        <f t="shared" si="31"/>
        <v>0</v>
      </c>
    </row>
    <row r="2764" spans="1:10" s="30" customFormat="1" hidden="1" x14ac:dyDescent="0.35">
      <c r="A2764">
        <v>2016</v>
      </c>
      <c r="B2764" t="s">
        <v>96</v>
      </c>
      <c r="C2764" t="str">
        <f>VLOOKUP(B2764,lookup!A:C,3,FALSE)</f>
        <v>Non Metropolitan Fire Authorities</v>
      </c>
      <c r="D2764" t="str">
        <f>VLOOKUP(B2764,lookup!A:D,4,FALSE)</f>
        <v>E31000029</v>
      </c>
      <c r="E2764" t="s">
        <v>168</v>
      </c>
      <c r="F2764" t="s">
        <v>149</v>
      </c>
      <c r="G2764" s="29">
        <v>0</v>
      </c>
      <c r="I2764" s="35">
        <v>0</v>
      </c>
      <c r="J2764" s="67">
        <f t="shared" si="31"/>
        <v>0</v>
      </c>
    </row>
    <row r="2765" spans="1:10" s="30" customFormat="1" hidden="1" x14ac:dyDescent="0.35">
      <c r="A2765">
        <v>2016</v>
      </c>
      <c r="B2765" t="s">
        <v>96</v>
      </c>
      <c r="C2765" t="str">
        <f>VLOOKUP(B2765,lookup!A:C,3,FALSE)</f>
        <v>Non Metropolitan Fire Authorities</v>
      </c>
      <c r="D2765" t="str">
        <f>VLOOKUP(B2765,lookup!A:D,4,FALSE)</f>
        <v>E31000029</v>
      </c>
      <c r="E2765" t="s">
        <v>167</v>
      </c>
      <c r="F2765" t="s">
        <v>149</v>
      </c>
      <c r="G2765" s="29">
        <v>1</v>
      </c>
      <c r="I2765" s="35">
        <v>1</v>
      </c>
      <c r="J2765" s="67">
        <f t="shared" si="31"/>
        <v>0</v>
      </c>
    </row>
    <row r="2766" spans="1:10" s="30" customFormat="1" hidden="1" x14ac:dyDescent="0.35">
      <c r="A2766">
        <v>2016</v>
      </c>
      <c r="B2766" t="s">
        <v>96</v>
      </c>
      <c r="C2766" t="str">
        <f>VLOOKUP(B2766,lookup!A:C,3,FALSE)</f>
        <v>Non Metropolitan Fire Authorities</v>
      </c>
      <c r="D2766" t="str">
        <f>VLOOKUP(B2766,lookup!A:D,4,FALSE)</f>
        <v>E31000029</v>
      </c>
      <c r="E2766" t="s">
        <v>169</v>
      </c>
      <c r="F2766" t="s">
        <v>150</v>
      </c>
      <c r="G2766" s="29">
        <v>0</v>
      </c>
      <c r="I2766" s="35">
        <v>0</v>
      </c>
      <c r="J2766" s="67">
        <f t="shared" si="31"/>
        <v>0</v>
      </c>
    </row>
    <row r="2767" spans="1:10" s="30" customFormat="1" hidden="1" x14ac:dyDescent="0.35">
      <c r="A2767">
        <v>2016</v>
      </c>
      <c r="B2767" t="s">
        <v>96</v>
      </c>
      <c r="C2767" t="str">
        <f>VLOOKUP(B2767,lookup!A:C,3,FALSE)</f>
        <v>Non Metropolitan Fire Authorities</v>
      </c>
      <c r="D2767" t="str">
        <f>VLOOKUP(B2767,lookup!A:D,4,FALSE)</f>
        <v>E31000029</v>
      </c>
      <c r="E2767" t="s">
        <v>170</v>
      </c>
      <c r="F2767" t="s">
        <v>150</v>
      </c>
      <c r="G2767" s="29">
        <v>35</v>
      </c>
      <c r="I2767" s="35">
        <v>35</v>
      </c>
      <c r="J2767" s="67">
        <f t="shared" si="31"/>
        <v>0</v>
      </c>
    </row>
    <row r="2768" spans="1:10" s="30" customFormat="1" hidden="1" x14ac:dyDescent="0.35">
      <c r="A2768">
        <v>2016</v>
      </c>
      <c r="B2768" t="s">
        <v>96</v>
      </c>
      <c r="C2768" t="str">
        <f>VLOOKUP(B2768,lookup!A:C,3,FALSE)</f>
        <v>Non Metropolitan Fire Authorities</v>
      </c>
      <c r="D2768" t="str">
        <f>VLOOKUP(B2768,lookup!A:D,4,FALSE)</f>
        <v>E31000029</v>
      </c>
      <c r="E2768" t="s">
        <v>168</v>
      </c>
      <c r="F2768" t="s">
        <v>150</v>
      </c>
      <c r="G2768" s="29">
        <v>0</v>
      </c>
      <c r="I2768" s="35">
        <v>0</v>
      </c>
      <c r="J2768" s="67">
        <f t="shared" si="31"/>
        <v>0</v>
      </c>
    </row>
    <row r="2769" spans="1:10" s="30" customFormat="1" hidden="1" x14ac:dyDescent="0.35">
      <c r="A2769">
        <v>2016</v>
      </c>
      <c r="B2769" t="s">
        <v>96</v>
      </c>
      <c r="C2769" t="str">
        <f>VLOOKUP(B2769,lookup!A:C,3,FALSE)</f>
        <v>Non Metropolitan Fire Authorities</v>
      </c>
      <c r="D2769" t="str">
        <f>VLOOKUP(B2769,lookup!A:D,4,FALSE)</f>
        <v>E31000029</v>
      </c>
      <c r="E2769" t="s">
        <v>167</v>
      </c>
      <c r="F2769" t="s">
        <v>150</v>
      </c>
      <c r="G2769" s="29">
        <v>5</v>
      </c>
      <c r="I2769" s="35">
        <v>5</v>
      </c>
      <c r="J2769" s="67">
        <f t="shared" si="31"/>
        <v>0</v>
      </c>
    </row>
    <row r="2770" spans="1:10" s="30" customFormat="1" hidden="1" x14ac:dyDescent="0.35">
      <c r="A2770">
        <v>2016</v>
      </c>
      <c r="B2770" t="s">
        <v>99</v>
      </c>
      <c r="C2770" t="str">
        <f>VLOOKUP(B2770,lookup!A:C,3,FALSE)</f>
        <v>Non Metropolitan Fire Authorities</v>
      </c>
      <c r="D2770" t="str">
        <f>VLOOKUP(B2770,lookup!A:D,4,FALSE)</f>
        <v>E31000030</v>
      </c>
      <c r="E2770" t="s">
        <v>169</v>
      </c>
      <c r="F2770" t="s">
        <v>156</v>
      </c>
      <c r="G2770" s="29">
        <v>7</v>
      </c>
      <c r="I2770" s="35">
        <v>7</v>
      </c>
      <c r="J2770" s="67">
        <f t="shared" si="31"/>
        <v>0</v>
      </c>
    </row>
    <row r="2771" spans="1:10" s="30" customFormat="1" hidden="1" x14ac:dyDescent="0.35">
      <c r="A2771">
        <v>2016</v>
      </c>
      <c r="B2771" t="s">
        <v>99</v>
      </c>
      <c r="C2771" t="str">
        <f>VLOOKUP(B2771,lookup!A:C,3,FALSE)</f>
        <v>Non Metropolitan Fire Authorities</v>
      </c>
      <c r="D2771" t="str">
        <f>VLOOKUP(B2771,lookup!A:D,4,FALSE)</f>
        <v>E31000030</v>
      </c>
      <c r="E2771" t="s">
        <v>170</v>
      </c>
      <c r="F2771" t="s">
        <v>156</v>
      </c>
      <c r="G2771" s="29">
        <v>361</v>
      </c>
      <c r="I2771" s="35">
        <v>361</v>
      </c>
      <c r="J2771" s="67">
        <f t="shared" si="31"/>
        <v>0</v>
      </c>
    </row>
    <row r="2772" spans="1:10" s="30" customFormat="1" hidden="1" x14ac:dyDescent="0.35">
      <c r="A2772">
        <v>2016</v>
      </c>
      <c r="B2772" t="s">
        <v>99</v>
      </c>
      <c r="C2772" t="str">
        <f>VLOOKUP(B2772,lookup!A:C,3,FALSE)</f>
        <v>Non Metropolitan Fire Authorities</v>
      </c>
      <c r="D2772" t="str">
        <f>VLOOKUP(B2772,lookup!A:D,4,FALSE)</f>
        <v>E31000030</v>
      </c>
      <c r="E2772" t="s">
        <v>168</v>
      </c>
      <c r="F2772" t="s">
        <v>156</v>
      </c>
      <c r="G2772" s="29">
        <v>1</v>
      </c>
      <c r="I2772" s="35">
        <v>1</v>
      </c>
      <c r="J2772" s="67">
        <f t="shared" si="31"/>
        <v>0</v>
      </c>
    </row>
    <row r="2773" spans="1:10" s="30" customFormat="1" hidden="1" x14ac:dyDescent="0.35">
      <c r="A2773">
        <v>2016</v>
      </c>
      <c r="B2773" t="s">
        <v>99</v>
      </c>
      <c r="C2773" t="str">
        <f>VLOOKUP(B2773,lookup!A:C,3,FALSE)</f>
        <v>Non Metropolitan Fire Authorities</v>
      </c>
      <c r="D2773" t="str">
        <f>VLOOKUP(B2773,lookup!A:D,4,FALSE)</f>
        <v>E31000030</v>
      </c>
      <c r="E2773" t="s">
        <v>167</v>
      </c>
      <c r="F2773" t="s">
        <v>156</v>
      </c>
      <c r="G2773" s="29">
        <v>128</v>
      </c>
      <c r="I2773" s="35">
        <v>128</v>
      </c>
      <c r="J2773" s="67">
        <f t="shared" si="31"/>
        <v>0</v>
      </c>
    </row>
    <row r="2774" spans="1:10" s="30" customFormat="1" hidden="1" x14ac:dyDescent="0.35">
      <c r="A2774">
        <v>2016</v>
      </c>
      <c r="B2774" t="s">
        <v>99</v>
      </c>
      <c r="C2774" t="str">
        <f>VLOOKUP(B2774,lookup!A:C,3,FALSE)</f>
        <v>Non Metropolitan Fire Authorities</v>
      </c>
      <c r="D2774" t="str">
        <f>VLOOKUP(B2774,lookup!A:D,4,FALSE)</f>
        <v>E31000030</v>
      </c>
      <c r="E2774" t="s">
        <v>169</v>
      </c>
      <c r="F2774" t="s">
        <v>157</v>
      </c>
      <c r="G2774" s="29">
        <v>0</v>
      </c>
      <c r="I2774" s="35">
        <v>0</v>
      </c>
      <c r="J2774" s="67">
        <f t="shared" si="31"/>
        <v>0</v>
      </c>
    </row>
    <row r="2775" spans="1:10" s="30" customFormat="1" hidden="1" x14ac:dyDescent="0.35">
      <c r="A2775">
        <v>2016</v>
      </c>
      <c r="B2775" t="s">
        <v>99</v>
      </c>
      <c r="C2775" t="str">
        <f>VLOOKUP(B2775,lookup!A:C,3,FALSE)</f>
        <v>Non Metropolitan Fire Authorities</v>
      </c>
      <c r="D2775" t="str">
        <f>VLOOKUP(B2775,lookup!A:D,4,FALSE)</f>
        <v>E31000030</v>
      </c>
      <c r="E2775" t="s">
        <v>170</v>
      </c>
      <c r="F2775" t="s">
        <v>157</v>
      </c>
      <c r="G2775" s="29">
        <v>209</v>
      </c>
      <c r="I2775" s="35">
        <v>209</v>
      </c>
      <c r="J2775" s="67">
        <f t="shared" si="31"/>
        <v>0</v>
      </c>
    </row>
    <row r="2776" spans="1:10" s="30" customFormat="1" hidden="1" x14ac:dyDescent="0.35">
      <c r="A2776">
        <v>2016</v>
      </c>
      <c r="B2776" t="s">
        <v>99</v>
      </c>
      <c r="C2776" t="str">
        <f>VLOOKUP(B2776,lookup!A:C,3,FALSE)</f>
        <v>Non Metropolitan Fire Authorities</v>
      </c>
      <c r="D2776" t="str">
        <f>VLOOKUP(B2776,lookup!A:D,4,FALSE)</f>
        <v>E31000030</v>
      </c>
      <c r="E2776" t="s">
        <v>168</v>
      </c>
      <c r="F2776" t="s">
        <v>157</v>
      </c>
      <c r="G2776" s="29">
        <v>2</v>
      </c>
      <c r="I2776" s="35">
        <v>2</v>
      </c>
      <c r="J2776" s="67">
        <f t="shared" si="31"/>
        <v>0</v>
      </c>
    </row>
    <row r="2777" spans="1:10" s="30" customFormat="1" hidden="1" x14ac:dyDescent="0.35">
      <c r="A2777">
        <v>2016</v>
      </c>
      <c r="B2777" t="s">
        <v>99</v>
      </c>
      <c r="C2777" t="str">
        <f>VLOOKUP(B2777,lookup!A:C,3,FALSE)</f>
        <v>Non Metropolitan Fire Authorities</v>
      </c>
      <c r="D2777" t="str">
        <f>VLOOKUP(B2777,lookup!A:D,4,FALSE)</f>
        <v>E31000030</v>
      </c>
      <c r="E2777" t="s">
        <v>167</v>
      </c>
      <c r="F2777" t="s">
        <v>157</v>
      </c>
      <c r="G2777" s="29">
        <v>52</v>
      </c>
      <c r="I2777" s="35">
        <v>52</v>
      </c>
      <c r="J2777" s="67">
        <f t="shared" si="31"/>
        <v>0</v>
      </c>
    </row>
    <row r="2778" spans="1:10" s="30" customFormat="1" hidden="1" x14ac:dyDescent="0.35">
      <c r="A2778">
        <v>2016</v>
      </c>
      <c r="B2778" t="s">
        <v>99</v>
      </c>
      <c r="C2778" t="str">
        <f>VLOOKUP(B2778,lookup!A:C,3,FALSE)</f>
        <v>Non Metropolitan Fire Authorities</v>
      </c>
      <c r="D2778" t="str">
        <f>VLOOKUP(B2778,lookup!A:D,4,FALSE)</f>
        <v>E31000030</v>
      </c>
      <c r="E2778" t="s">
        <v>169</v>
      </c>
      <c r="F2778" t="s">
        <v>149</v>
      </c>
      <c r="G2778" s="29">
        <v>0</v>
      </c>
      <c r="I2778" s="35">
        <v>0</v>
      </c>
      <c r="J2778" s="67">
        <f t="shared" si="31"/>
        <v>0</v>
      </c>
    </row>
    <row r="2779" spans="1:10" s="30" customFormat="1" hidden="1" x14ac:dyDescent="0.35">
      <c r="A2779">
        <v>2016</v>
      </c>
      <c r="B2779" t="s">
        <v>99</v>
      </c>
      <c r="C2779" t="str">
        <f>VLOOKUP(B2779,lookup!A:C,3,FALSE)</f>
        <v>Non Metropolitan Fire Authorities</v>
      </c>
      <c r="D2779" t="str">
        <f>VLOOKUP(B2779,lookup!A:D,4,FALSE)</f>
        <v>E31000030</v>
      </c>
      <c r="E2779" t="s">
        <v>170</v>
      </c>
      <c r="F2779" t="s">
        <v>149</v>
      </c>
      <c r="G2779" s="29">
        <v>20</v>
      </c>
      <c r="I2779" s="35">
        <v>20</v>
      </c>
      <c r="J2779" s="67">
        <f t="shared" si="31"/>
        <v>0</v>
      </c>
    </row>
    <row r="2780" spans="1:10" s="30" customFormat="1" hidden="1" x14ac:dyDescent="0.35">
      <c r="A2780">
        <v>2016</v>
      </c>
      <c r="B2780" t="s">
        <v>99</v>
      </c>
      <c r="C2780" t="str">
        <f>VLOOKUP(B2780,lookup!A:C,3,FALSE)</f>
        <v>Non Metropolitan Fire Authorities</v>
      </c>
      <c r="D2780" t="str">
        <f>VLOOKUP(B2780,lookup!A:D,4,FALSE)</f>
        <v>E31000030</v>
      </c>
      <c r="E2780" t="s">
        <v>168</v>
      </c>
      <c r="F2780" t="s">
        <v>149</v>
      </c>
      <c r="G2780" s="29">
        <v>0</v>
      </c>
      <c r="I2780" s="35">
        <v>0</v>
      </c>
      <c r="J2780" s="67">
        <f t="shared" si="31"/>
        <v>0</v>
      </c>
    </row>
    <row r="2781" spans="1:10" s="30" customFormat="1" hidden="1" x14ac:dyDescent="0.35">
      <c r="A2781">
        <v>2016</v>
      </c>
      <c r="B2781" t="s">
        <v>99</v>
      </c>
      <c r="C2781" t="str">
        <f>VLOOKUP(B2781,lookup!A:C,3,FALSE)</f>
        <v>Non Metropolitan Fire Authorities</v>
      </c>
      <c r="D2781" t="str">
        <f>VLOOKUP(B2781,lookup!A:D,4,FALSE)</f>
        <v>E31000030</v>
      </c>
      <c r="E2781" t="s">
        <v>167</v>
      </c>
      <c r="F2781" t="s">
        <v>149</v>
      </c>
      <c r="G2781" s="29">
        <v>6</v>
      </c>
      <c r="I2781" s="35">
        <v>6</v>
      </c>
      <c r="J2781" s="67">
        <f t="shared" si="31"/>
        <v>0</v>
      </c>
    </row>
    <row r="2782" spans="1:10" s="30" customFormat="1" hidden="1" x14ac:dyDescent="0.35">
      <c r="A2782">
        <v>2016</v>
      </c>
      <c r="B2782" t="s">
        <v>99</v>
      </c>
      <c r="C2782" t="str">
        <f>VLOOKUP(B2782,lookup!A:C,3,FALSE)</f>
        <v>Non Metropolitan Fire Authorities</v>
      </c>
      <c r="D2782" t="str">
        <f>VLOOKUP(B2782,lookup!A:D,4,FALSE)</f>
        <v>E31000030</v>
      </c>
      <c r="E2782" t="s">
        <v>169</v>
      </c>
      <c r="F2782" t="s">
        <v>150</v>
      </c>
      <c r="G2782" s="29">
        <v>2</v>
      </c>
      <c r="I2782" s="35">
        <v>2</v>
      </c>
      <c r="J2782" s="67">
        <f t="shared" si="31"/>
        <v>0</v>
      </c>
    </row>
    <row r="2783" spans="1:10" s="30" customFormat="1" hidden="1" x14ac:dyDescent="0.35">
      <c r="A2783">
        <v>2016</v>
      </c>
      <c r="B2783" t="s">
        <v>99</v>
      </c>
      <c r="C2783" t="str">
        <f>VLOOKUP(B2783,lookup!A:C,3,FALSE)</f>
        <v>Non Metropolitan Fire Authorities</v>
      </c>
      <c r="D2783" t="str">
        <f>VLOOKUP(B2783,lookup!A:D,4,FALSE)</f>
        <v>E31000030</v>
      </c>
      <c r="E2783" t="s">
        <v>170</v>
      </c>
      <c r="F2783" t="s">
        <v>150</v>
      </c>
      <c r="G2783" s="29">
        <v>130</v>
      </c>
      <c r="I2783" s="35">
        <v>130</v>
      </c>
      <c r="J2783" s="67">
        <f t="shared" si="31"/>
        <v>0</v>
      </c>
    </row>
    <row r="2784" spans="1:10" s="30" customFormat="1" hidden="1" x14ac:dyDescent="0.35">
      <c r="A2784">
        <v>2016</v>
      </c>
      <c r="B2784" t="s">
        <v>99</v>
      </c>
      <c r="C2784" t="str">
        <f>VLOOKUP(B2784,lookup!A:C,3,FALSE)</f>
        <v>Non Metropolitan Fire Authorities</v>
      </c>
      <c r="D2784" t="str">
        <f>VLOOKUP(B2784,lookup!A:D,4,FALSE)</f>
        <v>E31000030</v>
      </c>
      <c r="E2784" t="s">
        <v>168</v>
      </c>
      <c r="F2784" t="s">
        <v>150</v>
      </c>
      <c r="G2784" s="29">
        <v>2</v>
      </c>
      <c r="I2784" s="35">
        <v>2</v>
      </c>
      <c r="J2784" s="67">
        <f t="shared" si="31"/>
        <v>0</v>
      </c>
    </row>
    <row r="2785" spans="1:10" s="30" customFormat="1" hidden="1" x14ac:dyDescent="0.35">
      <c r="A2785">
        <v>2016</v>
      </c>
      <c r="B2785" t="s">
        <v>99</v>
      </c>
      <c r="C2785" t="str">
        <f>VLOOKUP(B2785,lookup!A:C,3,FALSE)</f>
        <v>Non Metropolitan Fire Authorities</v>
      </c>
      <c r="D2785" t="str">
        <f>VLOOKUP(B2785,lookup!A:D,4,FALSE)</f>
        <v>E31000030</v>
      </c>
      <c r="E2785" t="s">
        <v>167</v>
      </c>
      <c r="F2785" t="s">
        <v>150</v>
      </c>
      <c r="G2785" s="29">
        <v>28</v>
      </c>
      <c r="I2785" s="35">
        <v>28</v>
      </c>
      <c r="J2785" s="67">
        <f t="shared" si="31"/>
        <v>0</v>
      </c>
    </row>
    <row r="2786" spans="1:10" s="30" customFormat="1" hidden="1" x14ac:dyDescent="0.35">
      <c r="A2786">
        <v>2016</v>
      </c>
      <c r="B2786" t="s">
        <v>102</v>
      </c>
      <c r="C2786" t="str">
        <f>VLOOKUP(B2786,lookup!A:C,3,FALSE)</f>
        <v>Non Metropolitan Fire Authorities</v>
      </c>
      <c r="D2786" t="str">
        <f>VLOOKUP(B2786,lookup!A:D,4,FALSE)</f>
        <v>E31000031</v>
      </c>
      <c r="E2786" t="s">
        <v>169</v>
      </c>
      <c r="F2786" t="s">
        <v>156</v>
      </c>
      <c r="G2786" s="29">
        <v>0</v>
      </c>
      <c r="I2786" s="35">
        <v>0</v>
      </c>
      <c r="J2786" s="67">
        <f t="shared" si="31"/>
        <v>0</v>
      </c>
    </row>
    <row r="2787" spans="1:10" s="30" customFormat="1" hidden="1" x14ac:dyDescent="0.35">
      <c r="A2787">
        <v>2016</v>
      </c>
      <c r="B2787" t="s">
        <v>102</v>
      </c>
      <c r="C2787" t="str">
        <f>VLOOKUP(B2787,lookup!A:C,3,FALSE)</f>
        <v>Non Metropolitan Fire Authorities</v>
      </c>
      <c r="D2787" t="str">
        <f>VLOOKUP(B2787,lookup!A:D,4,FALSE)</f>
        <v>E31000031</v>
      </c>
      <c r="E2787" t="s">
        <v>170</v>
      </c>
      <c r="F2787" t="s">
        <v>156</v>
      </c>
      <c r="G2787" s="29">
        <v>0</v>
      </c>
      <c r="I2787" s="35">
        <v>0</v>
      </c>
      <c r="J2787" s="67">
        <f t="shared" ref="J2787:J2850" si="32">I2787-G2787</f>
        <v>0</v>
      </c>
    </row>
    <row r="2788" spans="1:10" s="30" customFormat="1" hidden="1" x14ac:dyDescent="0.35">
      <c r="A2788">
        <v>2016</v>
      </c>
      <c r="B2788" t="s">
        <v>102</v>
      </c>
      <c r="C2788" t="str">
        <f>VLOOKUP(B2788,lookup!A:C,3,FALSE)</f>
        <v>Non Metropolitan Fire Authorities</v>
      </c>
      <c r="D2788" t="str">
        <f>VLOOKUP(B2788,lookup!A:D,4,FALSE)</f>
        <v>E31000031</v>
      </c>
      <c r="E2788" t="s">
        <v>168</v>
      </c>
      <c r="F2788" t="s">
        <v>156</v>
      </c>
      <c r="G2788" s="29">
        <v>0</v>
      </c>
      <c r="I2788" s="35">
        <v>0</v>
      </c>
      <c r="J2788" s="67">
        <f t="shared" si="32"/>
        <v>0</v>
      </c>
    </row>
    <row r="2789" spans="1:10" s="30" customFormat="1" hidden="1" x14ac:dyDescent="0.35">
      <c r="A2789">
        <v>2016</v>
      </c>
      <c r="B2789" t="s">
        <v>102</v>
      </c>
      <c r="C2789" t="str">
        <f>VLOOKUP(B2789,lookup!A:C,3,FALSE)</f>
        <v>Non Metropolitan Fire Authorities</v>
      </c>
      <c r="D2789" t="str">
        <f>VLOOKUP(B2789,lookup!A:D,4,FALSE)</f>
        <v>E31000031</v>
      </c>
      <c r="E2789" t="s">
        <v>177</v>
      </c>
      <c r="F2789" t="s">
        <v>156</v>
      </c>
      <c r="G2789" s="29">
        <v>229</v>
      </c>
      <c r="I2789" s="35">
        <v>229</v>
      </c>
      <c r="J2789" s="67">
        <f t="shared" si="32"/>
        <v>0</v>
      </c>
    </row>
    <row r="2790" spans="1:10" s="30" customFormat="1" hidden="1" x14ac:dyDescent="0.35">
      <c r="A2790">
        <v>2016</v>
      </c>
      <c r="B2790" t="s">
        <v>102</v>
      </c>
      <c r="C2790" t="str">
        <f>VLOOKUP(B2790,lookup!A:C,3,FALSE)</f>
        <v>Non Metropolitan Fire Authorities</v>
      </c>
      <c r="D2790" t="str">
        <f>VLOOKUP(B2790,lookup!A:D,4,FALSE)</f>
        <v>E31000031</v>
      </c>
      <c r="E2790" t="s">
        <v>169</v>
      </c>
      <c r="F2790" t="s">
        <v>157</v>
      </c>
      <c r="G2790" s="29">
        <v>0</v>
      </c>
      <c r="I2790" s="35">
        <v>0</v>
      </c>
      <c r="J2790" s="67">
        <f t="shared" si="32"/>
        <v>0</v>
      </c>
    </row>
    <row r="2791" spans="1:10" s="30" customFormat="1" hidden="1" x14ac:dyDescent="0.35">
      <c r="A2791">
        <v>2016</v>
      </c>
      <c r="B2791" t="s">
        <v>102</v>
      </c>
      <c r="C2791" t="str">
        <f>VLOOKUP(B2791,lookup!A:C,3,FALSE)</f>
        <v>Non Metropolitan Fire Authorities</v>
      </c>
      <c r="D2791" t="str">
        <f>VLOOKUP(B2791,lookup!A:D,4,FALSE)</f>
        <v>E31000031</v>
      </c>
      <c r="E2791" t="s">
        <v>170</v>
      </c>
      <c r="F2791" t="s">
        <v>157</v>
      </c>
      <c r="G2791" s="29">
        <v>0</v>
      </c>
      <c r="I2791" s="35">
        <v>0</v>
      </c>
      <c r="J2791" s="67">
        <f t="shared" si="32"/>
        <v>0</v>
      </c>
    </row>
    <row r="2792" spans="1:10" s="30" customFormat="1" hidden="1" x14ac:dyDescent="0.35">
      <c r="A2792">
        <v>2016</v>
      </c>
      <c r="B2792" t="s">
        <v>102</v>
      </c>
      <c r="C2792" t="str">
        <f>VLOOKUP(B2792,lookup!A:C,3,FALSE)</f>
        <v>Non Metropolitan Fire Authorities</v>
      </c>
      <c r="D2792" t="str">
        <f>VLOOKUP(B2792,lookup!A:D,4,FALSE)</f>
        <v>E31000031</v>
      </c>
      <c r="E2792" t="s">
        <v>168</v>
      </c>
      <c r="F2792" t="s">
        <v>157</v>
      </c>
      <c r="G2792" s="29">
        <v>0</v>
      </c>
      <c r="I2792" s="35">
        <v>0</v>
      </c>
      <c r="J2792" s="67">
        <f t="shared" si="32"/>
        <v>0</v>
      </c>
    </row>
    <row r="2793" spans="1:10" s="30" customFormat="1" hidden="1" x14ac:dyDescent="0.35">
      <c r="A2793">
        <v>2016</v>
      </c>
      <c r="B2793" t="s">
        <v>102</v>
      </c>
      <c r="C2793" t="str">
        <f>VLOOKUP(B2793,lookup!A:C,3,FALSE)</f>
        <v>Non Metropolitan Fire Authorities</v>
      </c>
      <c r="D2793" t="str">
        <f>VLOOKUP(B2793,lookup!A:D,4,FALSE)</f>
        <v>E31000031</v>
      </c>
      <c r="E2793" t="s">
        <v>177</v>
      </c>
      <c r="F2793" t="s">
        <v>157</v>
      </c>
      <c r="G2793" s="29">
        <v>321</v>
      </c>
      <c r="I2793" s="35">
        <v>321</v>
      </c>
      <c r="J2793" s="67">
        <f t="shared" si="32"/>
        <v>0</v>
      </c>
    </row>
    <row r="2794" spans="1:10" s="30" customFormat="1" hidden="1" x14ac:dyDescent="0.35">
      <c r="A2794">
        <v>2016</v>
      </c>
      <c r="B2794" t="s">
        <v>102</v>
      </c>
      <c r="C2794" t="str">
        <f>VLOOKUP(B2794,lookup!A:C,3,FALSE)</f>
        <v>Non Metropolitan Fire Authorities</v>
      </c>
      <c r="D2794" t="str">
        <f>VLOOKUP(B2794,lookup!A:D,4,FALSE)</f>
        <v>E31000031</v>
      </c>
      <c r="E2794" t="s">
        <v>169</v>
      </c>
      <c r="F2794" t="s">
        <v>149</v>
      </c>
      <c r="G2794" s="29">
        <v>0</v>
      </c>
      <c r="I2794" s="35">
        <v>0</v>
      </c>
      <c r="J2794" s="67">
        <f t="shared" si="32"/>
        <v>0</v>
      </c>
    </row>
    <row r="2795" spans="1:10" s="30" customFormat="1" hidden="1" x14ac:dyDescent="0.35">
      <c r="A2795">
        <v>2016</v>
      </c>
      <c r="B2795" t="s">
        <v>102</v>
      </c>
      <c r="C2795" t="str">
        <f>VLOOKUP(B2795,lookup!A:C,3,FALSE)</f>
        <v>Non Metropolitan Fire Authorities</v>
      </c>
      <c r="D2795" t="str">
        <f>VLOOKUP(B2795,lookup!A:D,4,FALSE)</f>
        <v>E31000031</v>
      </c>
      <c r="E2795" t="s">
        <v>170</v>
      </c>
      <c r="F2795" t="s">
        <v>149</v>
      </c>
      <c r="G2795" s="29">
        <v>0</v>
      </c>
      <c r="I2795" s="35">
        <v>0</v>
      </c>
      <c r="J2795" s="67">
        <f t="shared" si="32"/>
        <v>0</v>
      </c>
    </row>
    <row r="2796" spans="1:10" s="30" customFormat="1" hidden="1" x14ac:dyDescent="0.35">
      <c r="A2796">
        <v>2016</v>
      </c>
      <c r="B2796" t="s">
        <v>102</v>
      </c>
      <c r="C2796" t="str">
        <f>VLOOKUP(B2796,lookup!A:C,3,FALSE)</f>
        <v>Non Metropolitan Fire Authorities</v>
      </c>
      <c r="D2796" t="str">
        <f>VLOOKUP(B2796,lookup!A:D,4,FALSE)</f>
        <v>E31000031</v>
      </c>
      <c r="E2796" t="s">
        <v>168</v>
      </c>
      <c r="F2796" t="s">
        <v>149</v>
      </c>
      <c r="G2796" s="29">
        <v>0</v>
      </c>
      <c r="I2796" s="35">
        <v>0</v>
      </c>
      <c r="J2796" s="67">
        <f t="shared" si="32"/>
        <v>0</v>
      </c>
    </row>
    <row r="2797" spans="1:10" s="30" customFormat="1" hidden="1" x14ac:dyDescent="0.35">
      <c r="A2797">
        <v>2016</v>
      </c>
      <c r="B2797" t="s">
        <v>102</v>
      </c>
      <c r="C2797" t="str">
        <f>VLOOKUP(B2797,lookup!A:C,3,FALSE)</f>
        <v>Non Metropolitan Fire Authorities</v>
      </c>
      <c r="D2797" t="str">
        <f>VLOOKUP(B2797,lookup!A:D,4,FALSE)</f>
        <v>E31000031</v>
      </c>
      <c r="E2797" t="s">
        <v>177</v>
      </c>
      <c r="F2797" t="s">
        <v>149</v>
      </c>
      <c r="G2797" s="29">
        <v>0</v>
      </c>
      <c r="I2797" s="35">
        <v>0</v>
      </c>
      <c r="J2797" s="67">
        <f t="shared" si="32"/>
        <v>0</v>
      </c>
    </row>
    <row r="2798" spans="1:10" s="30" customFormat="1" hidden="1" x14ac:dyDescent="0.35">
      <c r="A2798">
        <v>2016</v>
      </c>
      <c r="B2798" t="s">
        <v>102</v>
      </c>
      <c r="C2798" t="str">
        <f>VLOOKUP(B2798,lookup!A:C,3,FALSE)</f>
        <v>Non Metropolitan Fire Authorities</v>
      </c>
      <c r="D2798" t="str">
        <f>VLOOKUP(B2798,lookup!A:D,4,FALSE)</f>
        <v>E31000031</v>
      </c>
      <c r="E2798" t="s">
        <v>169</v>
      </c>
      <c r="F2798" t="s">
        <v>150</v>
      </c>
      <c r="G2798" s="29">
        <v>0</v>
      </c>
      <c r="I2798" s="35">
        <v>0</v>
      </c>
      <c r="J2798" s="67">
        <f t="shared" si="32"/>
        <v>0</v>
      </c>
    </row>
    <row r="2799" spans="1:10" s="30" customFormat="1" hidden="1" x14ac:dyDescent="0.35">
      <c r="A2799">
        <v>2016</v>
      </c>
      <c r="B2799" t="s">
        <v>102</v>
      </c>
      <c r="C2799" t="str">
        <f>VLOOKUP(B2799,lookup!A:C,3,FALSE)</f>
        <v>Non Metropolitan Fire Authorities</v>
      </c>
      <c r="D2799" t="str">
        <f>VLOOKUP(B2799,lookup!A:D,4,FALSE)</f>
        <v>E31000031</v>
      </c>
      <c r="E2799" t="s">
        <v>170</v>
      </c>
      <c r="F2799" t="s">
        <v>150</v>
      </c>
      <c r="G2799" s="29">
        <v>0</v>
      </c>
      <c r="I2799" s="35">
        <v>0</v>
      </c>
      <c r="J2799" s="67">
        <f t="shared" si="32"/>
        <v>0</v>
      </c>
    </row>
    <row r="2800" spans="1:10" s="30" customFormat="1" hidden="1" x14ac:dyDescent="0.35">
      <c r="A2800">
        <v>2016</v>
      </c>
      <c r="B2800" t="s">
        <v>102</v>
      </c>
      <c r="C2800" t="str">
        <f>VLOOKUP(B2800,lookup!A:C,3,FALSE)</f>
        <v>Non Metropolitan Fire Authorities</v>
      </c>
      <c r="D2800" t="str">
        <f>VLOOKUP(B2800,lookup!A:D,4,FALSE)</f>
        <v>E31000031</v>
      </c>
      <c r="E2800" t="s">
        <v>168</v>
      </c>
      <c r="F2800" t="s">
        <v>150</v>
      </c>
      <c r="G2800" s="29">
        <v>0</v>
      </c>
      <c r="I2800" s="35">
        <v>0</v>
      </c>
      <c r="J2800" s="67">
        <f t="shared" si="32"/>
        <v>0</v>
      </c>
    </row>
    <row r="2801" spans="1:10" s="30" customFormat="1" hidden="1" x14ac:dyDescent="0.35">
      <c r="A2801">
        <v>2016</v>
      </c>
      <c r="B2801" t="s">
        <v>102</v>
      </c>
      <c r="C2801" t="str">
        <f>VLOOKUP(B2801,lookup!A:C,3,FALSE)</f>
        <v>Non Metropolitan Fire Authorities</v>
      </c>
      <c r="D2801" t="str">
        <f>VLOOKUP(B2801,lookup!A:D,4,FALSE)</f>
        <v>E31000031</v>
      </c>
      <c r="E2801" t="s">
        <v>177</v>
      </c>
      <c r="F2801" t="s">
        <v>150</v>
      </c>
      <c r="G2801" s="29">
        <v>77</v>
      </c>
      <c r="I2801" s="35">
        <v>77</v>
      </c>
      <c r="J2801" s="67">
        <f t="shared" si="32"/>
        <v>0</v>
      </c>
    </row>
    <row r="2802" spans="1:10" s="30" customFormat="1" hidden="1" x14ac:dyDescent="0.35">
      <c r="A2802">
        <v>2016</v>
      </c>
      <c r="B2802" t="s">
        <v>105</v>
      </c>
      <c r="C2802" t="str">
        <f>VLOOKUP(B2802,lookup!A:C,3,FALSE)</f>
        <v>Non Metropolitan Fire Authorities</v>
      </c>
      <c r="D2802" t="str">
        <f>VLOOKUP(B2802,lookup!A:D,4,FALSE)</f>
        <v>E31000032</v>
      </c>
      <c r="E2802" t="s">
        <v>169</v>
      </c>
      <c r="F2802" t="s">
        <v>156</v>
      </c>
      <c r="G2802" s="29">
        <v>0</v>
      </c>
      <c r="I2802" s="35">
        <v>0</v>
      </c>
      <c r="J2802" s="67">
        <f t="shared" si="32"/>
        <v>0</v>
      </c>
    </row>
    <row r="2803" spans="1:10" s="30" customFormat="1" hidden="1" x14ac:dyDescent="0.35">
      <c r="A2803">
        <v>2016</v>
      </c>
      <c r="B2803" t="s">
        <v>105</v>
      </c>
      <c r="C2803" t="str">
        <f>VLOOKUP(B2803,lookup!A:C,3,FALSE)</f>
        <v>Non Metropolitan Fire Authorities</v>
      </c>
      <c r="D2803" t="str">
        <f>VLOOKUP(B2803,lookup!A:D,4,FALSE)</f>
        <v>E31000032</v>
      </c>
      <c r="E2803" t="s">
        <v>170</v>
      </c>
      <c r="F2803" t="s">
        <v>156</v>
      </c>
      <c r="G2803" s="29">
        <v>116</v>
      </c>
      <c r="I2803" s="35">
        <v>116</v>
      </c>
      <c r="J2803" s="67">
        <f t="shared" si="32"/>
        <v>0</v>
      </c>
    </row>
    <row r="2804" spans="1:10" s="30" customFormat="1" hidden="1" x14ac:dyDescent="0.35">
      <c r="A2804">
        <v>2016</v>
      </c>
      <c r="B2804" t="s">
        <v>105</v>
      </c>
      <c r="C2804" t="str">
        <f>VLOOKUP(B2804,lookup!A:C,3,FALSE)</f>
        <v>Non Metropolitan Fire Authorities</v>
      </c>
      <c r="D2804" t="str">
        <f>VLOOKUP(B2804,lookup!A:D,4,FALSE)</f>
        <v>E31000032</v>
      </c>
      <c r="E2804" t="s">
        <v>168</v>
      </c>
      <c r="F2804" t="s">
        <v>156</v>
      </c>
      <c r="G2804" s="29">
        <v>0</v>
      </c>
      <c r="I2804" s="35">
        <v>0</v>
      </c>
      <c r="J2804" s="67">
        <f t="shared" si="32"/>
        <v>0</v>
      </c>
    </row>
    <row r="2805" spans="1:10" s="30" customFormat="1" hidden="1" x14ac:dyDescent="0.35">
      <c r="A2805">
        <v>2016</v>
      </c>
      <c r="B2805" t="s">
        <v>105</v>
      </c>
      <c r="C2805" t="str">
        <f>VLOOKUP(B2805,lookup!A:C,3,FALSE)</f>
        <v>Non Metropolitan Fire Authorities</v>
      </c>
      <c r="D2805" t="str">
        <f>VLOOKUP(B2805,lookup!A:D,4,FALSE)</f>
        <v>E31000032</v>
      </c>
      <c r="E2805" t="s">
        <v>167</v>
      </c>
      <c r="F2805" t="s">
        <v>156</v>
      </c>
      <c r="G2805" s="29">
        <v>52</v>
      </c>
      <c r="I2805" s="35">
        <v>52</v>
      </c>
      <c r="J2805" s="67">
        <f t="shared" si="32"/>
        <v>0</v>
      </c>
    </row>
    <row r="2806" spans="1:10" s="30" customFormat="1" hidden="1" x14ac:dyDescent="0.35">
      <c r="A2806">
        <v>2016</v>
      </c>
      <c r="B2806" t="s">
        <v>105</v>
      </c>
      <c r="C2806" t="str">
        <f>VLOOKUP(B2806,lookup!A:C,3,FALSE)</f>
        <v>Non Metropolitan Fire Authorities</v>
      </c>
      <c r="D2806" t="str">
        <f>VLOOKUP(B2806,lookup!A:D,4,FALSE)</f>
        <v>E31000032</v>
      </c>
      <c r="E2806" t="s">
        <v>169</v>
      </c>
      <c r="F2806" t="s">
        <v>157</v>
      </c>
      <c r="G2806" s="29">
        <v>0</v>
      </c>
      <c r="I2806" s="35">
        <v>0</v>
      </c>
      <c r="J2806" s="67">
        <f t="shared" si="32"/>
        <v>0</v>
      </c>
    </row>
    <row r="2807" spans="1:10" s="30" customFormat="1" hidden="1" x14ac:dyDescent="0.35">
      <c r="A2807">
        <v>2016</v>
      </c>
      <c r="B2807" t="s">
        <v>105</v>
      </c>
      <c r="C2807" t="str">
        <f>VLOOKUP(B2807,lookup!A:C,3,FALSE)</f>
        <v>Non Metropolitan Fire Authorities</v>
      </c>
      <c r="D2807" t="str">
        <f>VLOOKUP(B2807,lookup!A:D,4,FALSE)</f>
        <v>E31000032</v>
      </c>
      <c r="E2807" t="s">
        <v>170</v>
      </c>
      <c r="F2807" t="s">
        <v>157</v>
      </c>
      <c r="G2807" s="29">
        <v>182</v>
      </c>
      <c r="I2807" s="35">
        <v>182</v>
      </c>
      <c r="J2807" s="67">
        <f t="shared" si="32"/>
        <v>0</v>
      </c>
    </row>
    <row r="2808" spans="1:10" s="30" customFormat="1" hidden="1" x14ac:dyDescent="0.35">
      <c r="A2808">
        <v>2016</v>
      </c>
      <c r="B2808" t="s">
        <v>105</v>
      </c>
      <c r="C2808" t="str">
        <f>VLOOKUP(B2808,lookup!A:C,3,FALSE)</f>
        <v>Non Metropolitan Fire Authorities</v>
      </c>
      <c r="D2808" t="str">
        <f>VLOOKUP(B2808,lookup!A:D,4,FALSE)</f>
        <v>E31000032</v>
      </c>
      <c r="E2808" t="s">
        <v>168</v>
      </c>
      <c r="F2808" t="s">
        <v>157</v>
      </c>
      <c r="G2808" s="29">
        <v>1</v>
      </c>
      <c r="I2808" s="35">
        <v>1</v>
      </c>
      <c r="J2808" s="67">
        <f t="shared" si="32"/>
        <v>0</v>
      </c>
    </row>
    <row r="2809" spans="1:10" s="30" customFormat="1" hidden="1" x14ac:dyDescent="0.35">
      <c r="A2809">
        <v>2016</v>
      </c>
      <c r="B2809" t="s">
        <v>105</v>
      </c>
      <c r="C2809" t="str">
        <f>VLOOKUP(B2809,lookup!A:C,3,FALSE)</f>
        <v>Non Metropolitan Fire Authorities</v>
      </c>
      <c r="D2809" t="str">
        <f>VLOOKUP(B2809,lookup!A:D,4,FALSE)</f>
        <v>E31000032</v>
      </c>
      <c r="E2809" t="s">
        <v>167</v>
      </c>
      <c r="F2809" t="s">
        <v>157</v>
      </c>
      <c r="G2809" s="29">
        <v>133</v>
      </c>
      <c r="I2809" s="35">
        <v>133</v>
      </c>
      <c r="J2809" s="67">
        <f t="shared" si="32"/>
        <v>0</v>
      </c>
    </row>
    <row r="2810" spans="1:10" s="30" customFormat="1" hidden="1" x14ac:dyDescent="0.35">
      <c r="A2810">
        <v>2016</v>
      </c>
      <c r="B2810" t="s">
        <v>105</v>
      </c>
      <c r="C2810" t="str">
        <f>VLOOKUP(B2810,lookup!A:C,3,FALSE)</f>
        <v>Non Metropolitan Fire Authorities</v>
      </c>
      <c r="D2810" t="str">
        <f>VLOOKUP(B2810,lookup!A:D,4,FALSE)</f>
        <v>E31000032</v>
      </c>
      <c r="E2810" t="s">
        <v>169</v>
      </c>
      <c r="F2810" t="s">
        <v>149</v>
      </c>
      <c r="G2810" s="29">
        <v>0</v>
      </c>
      <c r="I2810" s="35">
        <v>0</v>
      </c>
      <c r="J2810" s="67">
        <f t="shared" si="32"/>
        <v>0</v>
      </c>
    </row>
    <row r="2811" spans="1:10" s="30" customFormat="1" hidden="1" x14ac:dyDescent="0.35">
      <c r="A2811">
        <v>2016</v>
      </c>
      <c r="B2811" t="s">
        <v>105</v>
      </c>
      <c r="C2811" t="str">
        <f>VLOOKUP(B2811,lookup!A:C,3,FALSE)</f>
        <v>Non Metropolitan Fire Authorities</v>
      </c>
      <c r="D2811" t="str">
        <f>VLOOKUP(B2811,lookup!A:D,4,FALSE)</f>
        <v>E31000032</v>
      </c>
      <c r="E2811" t="s">
        <v>170</v>
      </c>
      <c r="F2811" t="s">
        <v>149</v>
      </c>
      <c r="G2811" s="29">
        <v>14</v>
      </c>
      <c r="I2811" s="35">
        <v>14</v>
      </c>
      <c r="J2811" s="67">
        <f t="shared" si="32"/>
        <v>0</v>
      </c>
    </row>
    <row r="2812" spans="1:10" s="30" customFormat="1" hidden="1" x14ac:dyDescent="0.35">
      <c r="A2812">
        <v>2016</v>
      </c>
      <c r="B2812" t="s">
        <v>105</v>
      </c>
      <c r="C2812" t="str">
        <f>VLOOKUP(B2812,lookup!A:C,3,FALSE)</f>
        <v>Non Metropolitan Fire Authorities</v>
      </c>
      <c r="D2812" t="str">
        <f>VLOOKUP(B2812,lookup!A:D,4,FALSE)</f>
        <v>E31000032</v>
      </c>
      <c r="E2812" t="s">
        <v>168</v>
      </c>
      <c r="F2812" t="s">
        <v>149</v>
      </c>
      <c r="G2812" s="29">
        <v>0</v>
      </c>
      <c r="I2812" s="35">
        <v>0</v>
      </c>
      <c r="J2812" s="67">
        <f t="shared" si="32"/>
        <v>0</v>
      </c>
    </row>
    <row r="2813" spans="1:10" s="30" customFormat="1" hidden="1" x14ac:dyDescent="0.35">
      <c r="A2813">
        <v>2016</v>
      </c>
      <c r="B2813" t="s">
        <v>105</v>
      </c>
      <c r="C2813" t="str">
        <f>VLOOKUP(B2813,lookup!A:C,3,FALSE)</f>
        <v>Non Metropolitan Fire Authorities</v>
      </c>
      <c r="D2813" t="str">
        <f>VLOOKUP(B2813,lookup!A:D,4,FALSE)</f>
        <v>E31000032</v>
      </c>
      <c r="E2813" t="s">
        <v>167</v>
      </c>
      <c r="F2813" t="s">
        <v>149</v>
      </c>
      <c r="G2813" s="29">
        <v>4</v>
      </c>
      <c r="I2813" s="35">
        <v>4</v>
      </c>
      <c r="J2813" s="67">
        <f t="shared" si="32"/>
        <v>0</v>
      </c>
    </row>
    <row r="2814" spans="1:10" s="30" customFormat="1" hidden="1" x14ac:dyDescent="0.35">
      <c r="A2814">
        <v>2016</v>
      </c>
      <c r="B2814" t="s">
        <v>105</v>
      </c>
      <c r="C2814" t="str">
        <f>VLOOKUP(B2814,lookup!A:C,3,FALSE)</f>
        <v>Non Metropolitan Fire Authorities</v>
      </c>
      <c r="D2814" t="str">
        <f>VLOOKUP(B2814,lookup!A:D,4,FALSE)</f>
        <v>E31000032</v>
      </c>
      <c r="E2814" t="s">
        <v>169</v>
      </c>
      <c r="F2814" t="s">
        <v>150</v>
      </c>
      <c r="G2814" s="29">
        <v>1</v>
      </c>
      <c r="I2814" s="35">
        <v>1</v>
      </c>
      <c r="J2814" s="67">
        <f t="shared" si="32"/>
        <v>0</v>
      </c>
    </row>
    <row r="2815" spans="1:10" s="30" customFormat="1" hidden="1" x14ac:dyDescent="0.35">
      <c r="A2815">
        <v>2016</v>
      </c>
      <c r="B2815" t="s">
        <v>105</v>
      </c>
      <c r="C2815" t="str">
        <f>VLOOKUP(B2815,lookup!A:C,3,FALSE)</f>
        <v>Non Metropolitan Fire Authorities</v>
      </c>
      <c r="D2815" t="str">
        <f>VLOOKUP(B2815,lookup!A:D,4,FALSE)</f>
        <v>E31000032</v>
      </c>
      <c r="E2815" t="s">
        <v>170</v>
      </c>
      <c r="F2815" t="s">
        <v>150</v>
      </c>
      <c r="G2815" s="29">
        <v>47</v>
      </c>
      <c r="I2815" s="35">
        <v>47</v>
      </c>
      <c r="J2815" s="67">
        <f t="shared" si="32"/>
        <v>0</v>
      </c>
    </row>
    <row r="2816" spans="1:10" s="30" customFormat="1" hidden="1" x14ac:dyDescent="0.35">
      <c r="A2816">
        <v>2016</v>
      </c>
      <c r="B2816" t="s">
        <v>105</v>
      </c>
      <c r="C2816" t="str">
        <f>VLOOKUP(B2816,lookup!A:C,3,FALSE)</f>
        <v>Non Metropolitan Fire Authorities</v>
      </c>
      <c r="D2816" t="str">
        <f>VLOOKUP(B2816,lookup!A:D,4,FALSE)</f>
        <v>E31000032</v>
      </c>
      <c r="E2816" t="s">
        <v>168</v>
      </c>
      <c r="F2816" t="s">
        <v>150</v>
      </c>
      <c r="G2816" s="29">
        <v>1</v>
      </c>
      <c r="I2816" s="35">
        <v>1</v>
      </c>
      <c r="J2816" s="67">
        <f t="shared" si="32"/>
        <v>0</v>
      </c>
    </row>
    <row r="2817" spans="1:10" s="30" customFormat="1" hidden="1" x14ac:dyDescent="0.35">
      <c r="A2817">
        <v>2016</v>
      </c>
      <c r="B2817" t="s">
        <v>105</v>
      </c>
      <c r="C2817" t="str">
        <f>VLOOKUP(B2817,lookup!A:C,3,FALSE)</f>
        <v>Non Metropolitan Fire Authorities</v>
      </c>
      <c r="D2817" t="str">
        <f>VLOOKUP(B2817,lookup!A:D,4,FALSE)</f>
        <v>E31000032</v>
      </c>
      <c r="E2817" t="s">
        <v>167</v>
      </c>
      <c r="F2817" t="s">
        <v>150</v>
      </c>
      <c r="G2817" s="29">
        <v>29</v>
      </c>
      <c r="I2817" s="35">
        <v>29</v>
      </c>
      <c r="J2817" s="67">
        <f t="shared" si="32"/>
        <v>0</v>
      </c>
    </row>
    <row r="2818" spans="1:10" s="30" customFormat="1" hidden="1" x14ac:dyDescent="0.35">
      <c r="A2818">
        <v>2016</v>
      </c>
      <c r="B2818" t="s">
        <v>108</v>
      </c>
      <c r="C2818" t="str">
        <f>VLOOKUP(B2818,lookup!A:C,3,FALSE)</f>
        <v>Metropolitan Fire Authorities</v>
      </c>
      <c r="D2818" t="str">
        <f>VLOOKUP(B2818,lookup!A:D,4,FALSE)</f>
        <v>E31000042</v>
      </c>
      <c r="E2818" t="s">
        <v>169</v>
      </c>
      <c r="F2818" t="s">
        <v>156</v>
      </c>
      <c r="G2818" s="29">
        <v>4</v>
      </c>
      <c r="I2818" s="35">
        <v>4</v>
      </c>
      <c r="J2818" s="67">
        <f t="shared" si="32"/>
        <v>0</v>
      </c>
    </row>
    <row r="2819" spans="1:10" s="30" customFormat="1" hidden="1" x14ac:dyDescent="0.35">
      <c r="A2819">
        <v>2016</v>
      </c>
      <c r="B2819" t="s">
        <v>108</v>
      </c>
      <c r="C2819" t="str">
        <f>VLOOKUP(B2819,lookup!A:C,3,FALSE)</f>
        <v>Metropolitan Fire Authorities</v>
      </c>
      <c r="D2819" t="str">
        <f>VLOOKUP(B2819,lookup!A:D,4,FALSE)</f>
        <v>E31000042</v>
      </c>
      <c r="E2819" t="s">
        <v>170</v>
      </c>
      <c r="F2819" t="s">
        <v>156</v>
      </c>
      <c r="G2819" s="29">
        <v>288</v>
      </c>
      <c r="I2819" s="35">
        <v>288</v>
      </c>
      <c r="J2819" s="67">
        <f t="shared" si="32"/>
        <v>0</v>
      </c>
    </row>
    <row r="2820" spans="1:10" s="30" customFormat="1" hidden="1" x14ac:dyDescent="0.35">
      <c r="A2820">
        <v>2016</v>
      </c>
      <c r="B2820" t="s">
        <v>108</v>
      </c>
      <c r="C2820" t="str">
        <f>VLOOKUP(B2820,lookup!A:C,3,FALSE)</f>
        <v>Metropolitan Fire Authorities</v>
      </c>
      <c r="D2820" t="str">
        <f>VLOOKUP(B2820,lookup!A:D,4,FALSE)</f>
        <v>E31000042</v>
      </c>
      <c r="E2820" t="s">
        <v>168</v>
      </c>
      <c r="F2820" t="s">
        <v>156</v>
      </c>
      <c r="G2820" s="29">
        <v>4</v>
      </c>
      <c r="I2820" s="35">
        <v>4</v>
      </c>
      <c r="J2820" s="67">
        <f t="shared" si="32"/>
        <v>0</v>
      </c>
    </row>
    <row r="2821" spans="1:10" s="30" customFormat="1" hidden="1" x14ac:dyDescent="0.35">
      <c r="A2821">
        <v>2016</v>
      </c>
      <c r="B2821" t="s">
        <v>108</v>
      </c>
      <c r="C2821" t="str">
        <f>VLOOKUP(B2821,lookup!A:C,3,FALSE)</f>
        <v>Metropolitan Fire Authorities</v>
      </c>
      <c r="D2821" t="str">
        <f>VLOOKUP(B2821,lookup!A:D,4,FALSE)</f>
        <v>E31000042</v>
      </c>
      <c r="E2821" t="s">
        <v>167</v>
      </c>
      <c r="F2821" t="s">
        <v>156</v>
      </c>
      <c r="G2821" s="29">
        <v>291</v>
      </c>
      <c r="I2821" s="35">
        <v>291</v>
      </c>
      <c r="J2821" s="67">
        <f t="shared" si="32"/>
        <v>0</v>
      </c>
    </row>
    <row r="2822" spans="1:10" s="30" customFormat="1" hidden="1" x14ac:dyDescent="0.35">
      <c r="A2822">
        <v>2016</v>
      </c>
      <c r="B2822" t="s">
        <v>108</v>
      </c>
      <c r="C2822" t="str">
        <f>VLOOKUP(B2822,lookup!A:C,3,FALSE)</f>
        <v>Metropolitan Fire Authorities</v>
      </c>
      <c r="D2822" t="str">
        <f>VLOOKUP(B2822,lookup!A:D,4,FALSE)</f>
        <v>E31000042</v>
      </c>
      <c r="E2822" t="s">
        <v>169</v>
      </c>
      <c r="F2822" t="s">
        <v>157</v>
      </c>
      <c r="G2822" s="29">
        <v>0</v>
      </c>
      <c r="I2822" s="35">
        <v>0</v>
      </c>
      <c r="J2822" s="67">
        <f t="shared" si="32"/>
        <v>0</v>
      </c>
    </row>
    <row r="2823" spans="1:10" s="30" customFormat="1" hidden="1" x14ac:dyDescent="0.35">
      <c r="A2823">
        <v>2016</v>
      </c>
      <c r="B2823" t="s">
        <v>108</v>
      </c>
      <c r="C2823" t="str">
        <f>VLOOKUP(B2823,lookup!A:C,3,FALSE)</f>
        <v>Metropolitan Fire Authorities</v>
      </c>
      <c r="D2823" t="str">
        <f>VLOOKUP(B2823,lookup!A:D,4,FALSE)</f>
        <v>E31000042</v>
      </c>
      <c r="E2823" t="s">
        <v>170</v>
      </c>
      <c r="F2823" t="s">
        <v>157</v>
      </c>
      <c r="G2823" s="29">
        <v>54</v>
      </c>
      <c r="I2823" s="35">
        <v>54</v>
      </c>
      <c r="J2823" s="67">
        <f t="shared" si="32"/>
        <v>0</v>
      </c>
    </row>
    <row r="2824" spans="1:10" s="30" customFormat="1" hidden="1" x14ac:dyDescent="0.35">
      <c r="A2824">
        <v>2016</v>
      </c>
      <c r="B2824" t="s">
        <v>108</v>
      </c>
      <c r="C2824" t="str">
        <f>VLOOKUP(B2824,lookup!A:C,3,FALSE)</f>
        <v>Metropolitan Fire Authorities</v>
      </c>
      <c r="D2824" t="str">
        <f>VLOOKUP(B2824,lookup!A:D,4,FALSE)</f>
        <v>E31000042</v>
      </c>
      <c r="E2824" t="s">
        <v>168</v>
      </c>
      <c r="F2824" t="s">
        <v>157</v>
      </c>
      <c r="G2824" s="29">
        <v>0</v>
      </c>
      <c r="I2824" s="35">
        <v>0</v>
      </c>
      <c r="J2824" s="67">
        <f t="shared" si="32"/>
        <v>0</v>
      </c>
    </row>
    <row r="2825" spans="1:10" s="30" customFormat="1" hidden="1" x14ac:dyDescent="0.35">
      <c r="A2825">
        <v>2016</v>
      </c>
      <c r="B2825" t="s">
        <v>108</v>
      </c>
      <c r="C2825" t="str">
        <f>VLOOKUP(B2825,lookup!A:C,3,FALSE)</f>
        <v>Metropolitan Fire Authorities</v>
      </c>
      <c r="D2825" t="str">
        <f>VLOOKUP(B2825,lookup!A:D,4,FALSE)</f>
        <v>E31000042</v>
      </c>
      <c r="E2825" t="s">
        <v>167</v>
      </c>
      <c r="F2825" t="s">
        <v>157</v>
      </c>
      <c r="G2825" s="29">
        <v>38</v>
      </c>
      <c r="I2825" s="35">
        <v>38</v>
      </c>
      <c r="J2825" s="67">
        <f t="shared" si="32"/>
        <v>0</v>
      </c>
    </row>
    <row r="2826" spans="1:10" s="30" customFormat="1" hidden="1" x14ac:dyDescent="0.35">
      <c r="A2826">
        <v>2016</v>
      </c>
      <c r="B2826" t="s">
        <v>108</v>
      </c>
      <c r="C2826" t="str">
        <f>VLOOKUP(B2826,lookup!A:C,3,FALSE)</f>
        <v>Metropolitan Fire Authorities</v>
      </c>
      <c r="D2826" t="str">
        <f>VLOOKUP(B2826,lookup!A:D,4,FALSE)</f>
        <v>E31000042</v>
      </c>
      <c r="E2826" t="s">
        <v>169</v>
      </c>
      <c r="F2826" t="s">
        <v>149</v>
      </c>
      <c r="G2826" s="29">
        <v>2</v>
      </c>
      <c r="I2826" s="35">
        <v>2</v>
      </c>
      <c r="J2826" s="67">
        <f t="shared" si="32"/>
        <v>0</v>
      </c>
    </row>
    <row r="2827" spans="1:10" s="30" customFormat="1" hidden="1" x14ac:dyDescent="0.35">
      <c r="A2827">
        <v>2016</v>
      </c>
      <c r="B2827" t="s">
        <v>108</v>
      </c>
      <c r="C2827" t="str">
        <f>VLOOKUP(B2827,lookup!A:C,3,FALSE)</f>
        <v>Metropolitan Fire Authorities</v>
      </c>
      <c r="D2827" t="str">
        <f>VLOOKUP(B2827,lookup!A:D,4,FALSE)</f>
        <v>E31000042</v>
      </c>
      <c r="E2827" t="s">
        <v>170</v>
      </c>
      <c r="F2827" t="s">
        <v>149</v>
      </c>
      <c r="G2827" s="29">
        <v>18</v>
      </c>
      <c r="I2827" s="35">
        <v>18</v>
      </c>
      <c r="J2827" s="67">
        <f t="shared" si="32"/>
        <v>0</v>
      </c>
    </row>
    <row r="2828" spans="1:10" s="30" customFormat="1" hidden="1" x14ac:dyDescent="0.35">
      <c r="A2828">
        <v>2016</v>
      </c>
      <c r="B2828" t="s">
        <v>108</v>
      </c>
      <c r="C2828" t="str">
        <f>VLOOKUP(B2828,lookup!A:C,3,FALSE)</f>
        <v>Metropolitan Fire Authorities</v>
      </c>
      <c r="D2828" t="str">
        <f>VLOOKUP(B2828,lookup!A:D,4,FALSE)</f>
        <v>E31000042</v>
      </c>
      <c r="E2828" t="s">
        <v>168</v>
      </c>
      <c r="F2828" t="s">
        <v>149</v>
      </c>
      <c r="G2828" s="29">
        <v>0</v>
      </c>
      <c r="I2828" s="35">
        <v>0</v>
      </c>
      <c r="J2828" s="67">
        <f t="shared" si="32"/>
        <v>0</v>
      </c>
    </row>
    <row r="2829" spans="1:10" s="30" customFormat="1" hidden="1" x14ac:dyDescent="0.35">
      <c r="A2829">
        <v>2016</v>
      </c>
      <c r="B2829" t="s">
        <v>108</v>
      </c>
      <c r="C2829" t="str">
        <f>VLOOKUP(B2829,lookup!A:C,3,FALSE)</f>
        <v>Metropolitan Fire Authorities</v>
      </c>
      <c r="D2829" t="str">
        <f>VLOOKUP(B2829,lookup!A:D,4,FALSE)</f>
        <v>E31000042</v>
      </c>
      <c r="E2829" t="s">
        <v>167</v>
      </c>
      <c r="F2829" t="s">
        <v>149</v>
      </c>
      <c r="G2829" s="29">
        <v>7</v>
      </c>
      <c r="I2829" s="35">
        <v>7</v>
      </c>
      <c r="J2829" s="67">
        <f t="shared" si="32"/>
        <v>0</v>
      </c>
    </row>
    <row r="2830" spans="1:10" s="30" customFormat="1" hidden="1" x14ac:dyDescent="0.35">
      <c r="A2830">
        <v>2016</v>
      </c>
      <c r="B2830" t="s">
        <v>108</v>
      </c>
      <c r="C2830" t="str">
        <f>VLOOKUP(B2830,lookup!A:C,3,FALSE)</f>
        <v>Metropolitan Fire Authorities</v>
      </c>
      <c r="D2830" t="str">
        <f>VLOOKUP(B2830,lookup!A:D,4,FALSE)</f>
        <v>E31000042</v>
      </c>
      <c r="E2830" t="s">
        <v>169</v>
      </c>
      <c r="F2830" t="s">
        <v>150</v>
      </c>
      <c r="G2830" s="29">
        <v>4</v>
      </c>
      <c r="I2830" s="35">
        <v>4</v>
      </c>
      <c r="J2830" s="67">
        <f t="shared" si="32"/>
        <v>0</v>
      </c>
    </row>
    <row r="2831" spans="1:10" s="30" customFormat="1" hidden="1" x14ac:dyDescent="0.35">
      <c r="A2831">
        <v>2016</v>
      </c>
      <c r="B2831" t="s">
        <v>108</v>
      </c>
      <c r="C2831" t="str">
        <f>VLOOKUP(B2831,lookup!A:C,3,FALSE)</f>
        <v>Metropolitan Fire Authorities</v>
      </c>
      <c r="D2831" t="str">
        <f>VLOOKUP(B2831,lookup!A:D,4,FALSE)</f>
        <v>E31000042</v>
      </c>
      <c r="E2831" t="s">
        <v>170</v>
      </c>
      <c r="F2831" t="s">
        <v>150</v>
      </c>
      <c r="G2831" s="29">
        <v>147</v>
      </c>
      <c r="I2831" s="35">
        <v>147</v>
      </c>
      <c r="J2831" s="67">
        <f t="shared" si="32"/>
        <v>0</v>
      </c>
    </row>
    <row r="2832" spans="1:10" s="30" customFormat="1" hidden="1" x14ac:dyDescent="0.35">
      <c r="A2832">
        <v>2016</v>
      </c>
      <c r="B2832" t="s">
        <v>108</v>
      </c>
      <c r="C2832" t="str">
        <f>VLOOKUP(B2832,lookup!A:C,3,FALSE)</f>
        <v>Metropolitan Fire Authorities</v>
      </c>
      <c r="D2832" t="str">
        <f>VLOOKUP(B2832,lookup!A:D,4,FALSE)</f>
        <v>E31000042</v>
      </c>
      <c r="E2832" t="s">
        <v>168</v>
      </c>
      <c r="F2832" t="s">
        <v>150</v>
      </c>
      <c r="G2832" s="29">
        <v>1</v>
      </c>
      <c r="I2832" s="35">
        <v>1</v>
      </c>
      <c r="J2832" s="67">
        <f t="shared" si="32"/>
        <v>0</v>
      </c>
    </row>
    <row r="2833" spans="1:10" s="30" customFormat="1" hidden="1" x14ac:dyDescent="0.35">
      <c r="A2833">
        <v>2016</v>
      </c>
      <c r="B2833" t="s">
        <v>108</v>
      </c>
      <c r="C2833" t="str">
        <f>VLOOKUP(B2833,lookup!A:C,3,FALSE)</f>
        <v>Metropolitan Fire Authorities</v>
      </c>
      <c r="D2833" t="str">
        <f>VLOOKUP(B2833,lookup!A:D,4,FALSE)</f>
        <v>E31000042</v>
      </c>
      <c r="E2833" t="s">
        <v>167</v>
      </c>
      <c r="F2833" t="s">
        <v>150</v>
      </c>
      <c r="G2833" s="29">
        <v>48</v>
      </c>
      <c r="I2833" s="35">
        <v>48</v>
      </c>
      <c r="J2833" s="67">
        <f t="shared" si="32"/>
        <v>0</v>
      </c>
    </row>
    <row r="2834" spans="1:10" s="30" customFormat="1" hidden="1" x14ac:dyDescent="0.35">
      <c r="A2834">
        <v>2016</v>
      </c>
      <c r="B2834" t="s">
        <v>111</v>
      </c>
      <c r="C2834" t="str">
        <f>VLOOKUP(B2834,lookup!A:C,3,FALSE)</f>
        <v>Non Metropolitan Fire Authorities</v>
      </c>
      <c r="D2834" t="str">
        <f>VLOOKUP(B2834,lookup!A:D,4,FALSE)</f>
        <v>E31000033</v>
      </c>
      <c r="E2834" t="s">
        <v>169</v>
      </c>
      <c r="F2834" t="s">
        <v>156</v>
      </c>
      <c r="G2834" s="29">
        <v>1</v>
      </c>
      <c r="I2834" s="35">
        <v>1</v>
      </c>
      <c r="J2834" s="67">
        <f t="shared" si="32"/>
        <v>0</v>
      </c>
    </row>
    <row r="2835" spans="1:10" s="30" customFormat="1" hidden="1" x14ac:dyDescent="0.35">
      <c r="A2835">
        <v>2016</v>
      </c>
      <c r="B2835" t="s">
        <v>111</v>
      </c>
      <c r="C2835" t="str">
        <f>VLOOKUP(B2835,lookup!A:C,3,FALSE)</f>
        <v>Non Metropolitan Fire Authorities</v>
      </c>
      <c r="D2835" t="str">
        <f>VLOOKUP(B2835,lookup!A:D,4,FALSE)</f>
        <v>E31000033</v>
      </c>
      <c r="E2835" t="s">
        <v>170</v>
      </c>
      <c r="F2835" t="s">
        <v>156</v>
      </c>
      <c r="G2835" s="29">
        <v>94</v>
      </c>
      <c r="I2835" s="35">
        <v>94</v>
      </c>
      <c r="J2835" s="67">
        <f t="shared" si="32"/>
        <v>0</v>
      </c>
    </row>
    <row r="2836" spans="1:10" s="30" customFormat="1" hidden="1" x14ac:dyDescent="0.35">
      <c r="A2836">
        <v>2016</v>
      </c>
      <c r="B2836" t="s">
        <v>111</v>
      </c>
      <c r="C2836" t="str">
        <f>VLOOKUP(B2836,lookup!A:C,3,FALSE)</f>
        <v>Non Metropolitan Fire Authorities</v>
      </c>
      <c r="D2836" t="str">
        <f>VLOOKUP(B2836,lookup!A:D,4,FALSE)</f>
        <v>E31000033</v>
      </c>
      <c r="E2836" t="s">
        <v>168</v>
      </c>
      <c r="F2836" t="s">
        <v>156</v>
      </c>
      <c r="G2836" s="29">
        <v>0</v>
      </c>
      <c r="I2836" s="35">
        <v>0</v>
      </c>
      <c r="J2836" s="67">
        <f t="shared" si="32"/>
        <v>0</v>
      </c>
    </row>
    <row r="2837" spans="1:10" s="30" customFormat="1" hidden="1" x14ac:dyDescent="0.35">
      <c r="A2837">
        <v>2016</v>
      </c>
      <c r="B2837" t="s">
        <v>111</v>
      </c>
      <c r="C2837" t="str">
        <f>VLOOKUP(B2837,lookup!A:C,3,FALSE)</f>
        <v>Non Metropolitan Fire Authorities</v>
      </c>
      <c r="D2837" t="str">
        <f>VLOOKUP(B2837,lookup!A:D,4,FALSE)</f>
        <v>E31000033</v>
      </c>
      <c r="E2837" t="s">
        <v>167</v>
      </c>
      <c r="F2837" t="s">
        <v>156</v>
      </c>
      <c r="G2837" s="29">
        <v>255</v>
      </c>
      <c r="I2837" s="35">
        <v>255</v>
      </c>
      <c r="J2837" s="67">
        <f t="shared" si="32"/>
        <v>0</v>
      </c>
    </row>
    <row r="2838" spans="1:10" s="30" customFormat="1" hidden="1" x14ac:dyDescent="0.35">
      <c r="A2838">
        <v>2016</v>
      </c>
      <c r="B2838" t="s">
        <v>111</v>
      </c>
      <c r="C2838" t="str">
        <f>VLOOKUP(B2838,lookup!A:C,3,FALSE)</f>
        <v>Non Metropolitan Fire Authorities</v>
      </c>
      <c r="D2838" t="str">
        <f>VLOOKUP(B2838,lookup!A:D,4,FALSE)</f>
        <v>E31000033</v>
      </c>
      <c r="E2838" t="s">
        <v>169</v>
      </c>
      <c r="F2838" t="s">
        <v>157</v>
      </c>
      <c r="G2838" s="29">
        <v>1</v>
      </c>
      <c r="I2838" s="35">
        <v>1</v>
      </c>
      <c r="J2838" s="67">
        <f t="shared" si="32"/>
        <v>0</v>
      </c>
    </row>
    <row r="2839" spans="1:10" s="30" customFormat="1" hidden="1" x14ac:dyDescent="0.35">
      <c r="A2839">
        <v>2016</v>
      </c>
      <c r="B2839" t="s">
        <v>111</v>
      </c>
      <c r="C2839" t="str">
        <f>VLOOKUP(B2839,lookup!A:C,3,FALSE)</f>
        <v>Non Metropolitan Fire Authorities</v>
      </c>
      <c r="D2839" t="str">
        <f>VLOOKUP(B2839,lookup!A:D,4,FALSE)</f>
        <v>E31000033</v>
      </c>
      <c r="E2839" t="s">
        <v>170</v>
      </c>
      <c r="F2839" t="s">
        <v>157</v>
      </c>
      <c r="G2839" s="29">
        <v>101</v>
      </c>
      <c r="I2839" s="35">
        <v>101</v>
      </c>
      <c r="J2839" s="67">
        <f t="shared" si="32"/>
        <v>0</v>
      </c>
    </row>
    <row r="2840" spans="1:10" s="30" customFormat="1" hidden="1" x14ac:dyDescent="0.35">
      <c r="A2840">
        <v>2016</v>
      </c>
      <c r="B2840" t="s">
        <v>111</v>
      </c>
      <c r="C2840" t="str">
        <f>VLOOKUP(B2840,lookup!A:C,3,FALSE)</f>
        <v>Non Metropolitan Fire Authorities</v>
      </c>
      <c r="D2840" t="str">
        <f>VLOOKUP(B2840,lookup!A:D,4,FALSE)</f>
        <v>E31000033</v>
      </c>
      <c r="E2840" t="s">
        <v>168</v>
      </c>
      <c r="F2840" t="s">
        <v>157</v>
      </c>
      <c r="G2840" s="29">
        <v>0</v>
      </c>
      <c r="I2840" s="35">
        <v>0</v>
      </c>
      <c r="J2840" s="67">
        <f t="shared" si="32"/>
        <v>0</v>
      </c>
    </row>
    <row r="2841" spans="1:10" s="30" customFormat="1" hidden="1" x14ac:dyDescent="0.35">
      <c r="A2841">
        <v>2016</v>
      </c>
      <c r="B2841" t="s">
        <v>111</v>
      </c>
      <c r="C2841" t="str">
        <f>VLOOKUP(B2841,lookup!A:C,3,FALSE)</f>
        <v>Non Metropolitan Fire Authorities</v>
      </c>
      <c r="D2841" t="str">
        <f>VLOOKUP(B2841,lookup!A:D,4,FALSE)</f>
        <v>E31000033</v>
      </c>
      <c r="E2841" t="s">
        <v>167</v>
      </c>
      <c r="F2841" t="s">
        <v>157</v>
      </c>
      <c r="G2841" s="29">
        <v>301</v>
      </c>
      <c r="I2841" s="35">
        <v>301</v>
      </c>
      <c r="J2841" s="67">
        <f t="shared" si="32"/>
        <v>0</v>
      </c>
    </row>
    <row r="2842" spans="1:10" s="30" customFormat="1" hidden="1" x14ac:dyDescent="0.35">
      <c r="A2842">
        <v>2016</v>
      </c>
      <c r="B2842" t="s">
        <v>111</v>
      </c>
      <c r="C2842" t="str">
        <f>VLOOKUP(B2842,lookup!A:C,3,FALSE)</f>
        <v>Non Metropolitan Fire Authorities</v>
      </c>
      <c r="D2842" t="str">
        <f>VLOOKUP(B2842,lookup!A:D,4,FALSE)</f>
        <v>E31000033</v>
      </c>
      <c r="E2842" t="s">
        <v>169</v>
      </c>
      <c r="F2842" t="s">
        <v>149</v>
      </c>
      <c r="G2842" s="29">
        <v>0</v>
      </c>
      <c r="I2842" s="35">
        <v>0</v>
      </c>
      <c r="J2842" s="67">
        <f t="shared" si="32"/>
        <v>0</v>
      </c>
    </row>
    <row r="2843" spans="1:10" s="30" customFormat="1" hidden="1" x14ac:dyDescent="0.35">
      <c r="A2843">
        <v>2016</v>
      </c>
      <c r="B2843" t="s">
        <v>111</v>
      </c>
      <c r="C2843" t="str">
        <f>VLOOKUP(B2843,lookup!A:C,3,FALSE)</f>
        <v>Non Metropolitan Fire Authorities</v>
      </c>
      <c r="D2843" t="str">
        <f>VLOOKUP(B2843,lookup!A:D,4,FALSE)</f>
        <v>E31000033</v>
      </c>
      <c r="E2843" t="s">
        <v>170</v>
      </c>
      <c r="F2843" t="s">
        <v>149</v>
      </c>
      <c r="G2843" s="29">
        <v>0</v>
      </c>
      <c r="I2843" s="35">
        <v>0</v>
      </c>
      <c r="J2843" s="67">
        <f t="shared" si="32"/>
        <v>0</v>
      </c>
    </row>
    <row r="2844" spans="1:10" s="30" customFormat="1" hidden="1" x14ac:dyDescent="0.35">
      <c r="A2844">
        <v>2016</v>
      </c>
      <c r="B2844" t="s">
        <v>111</v>
      </c>
      <c r="C2844" t="str">
        <f>VLOOKUP(B2844,lookup!A:C,3,FALSE)</f>
        <v>Non Metropolitan Fire Authorities</v>
      </c>
      <c r="D2844" t="str">
        <f>VLOOKUP(B2844,lookup!A:D,4,FALSE)</f>
        <v>E31000033</v>
      </c>
      <c r="E2844" t="s">
        <v>168</v>
      </c>
      <c r="F2844" t="s">
        <v>149</v>
      </c>
      <c r="G2844" s="29">
        <v>0</v>
      </c>
      <c r="I2844" s="35">
        <v>0</v>
      </c>
      <c r="J2844" s="67">
        <f t="shared" si="32"/>
        <v>0</v>
      </c>
    </row>
    <row r="2845" spans="1:10" s="30" customFormat="1" hidden="1" x14ac:dyDescent="0.35">
      <c r="A2845">
        <v>2016</v>
      </c>
      <c r="B2845" t="s">
        <v>111</v>
      </c>
      <c r="C2845" t="str">
        <f>VLOOKUP(B2845,lookup!A:C,3,FALSE)</f>
        <v>Non Metropolitan Fire Authorities</v>
      </c>
      <c r="D2845" t="str">
        <f>VLOOKUP(B2845,lookup!A:D,4,FALSE)</f>
        <v>E31000033</v>
      </c>
      <c r="E2845" t="s">
        <v>167</v>
      </c>
      <c r="F2845" t="s">
        <v>149</v>
      </c>
      <c r="G2845" s="29">
        <v>0</v>
      </c>
      <c r="I2845" s="35">
        <v>0</v>
      </c>
      <c r="J2845" s="67">
        <f t="shared" si="32"/>
        <v>0</v>
      </c>
    </row>
    <row r="2846" spans="1:10" s="30" customFormat="1" hidden="1" x14ac:dyDescent="0.35">
      <c r="A2846">
        <v>2016</v>
      </c>
      <c r="B2846" t="s">
        <v>111</v>
      </c>
      <c r="C2846" t="str">
        <f>VLOOKUP(B2846,lookup!A:C,3,FALSE)</f>
        <v>Non Metropolitan Fire Authorities</v>
      </c>
      <c r="D2846" t="str">
        <f>VLOOKUP(B2846,lookup!A:D,4,FALSE)</f>
        <v>E31000033</v>
      </c>
      <c r="E2846" t="s">
        <v>169</v>
      </c>
      <c r="F2846" t="s">
        <v>150</v>
      </c>
      <c r="G2846" s="29">
        <v>1</v>
      </c>
      <c r="I2846" s="35">
        <v>1</v>
      </c>
      <c r="J2846" s="67">
        <f t="shared" si="32"/>
        <v>0</v>
      </c>
    </row>
    <row r="2847" spans="1:10" s="30" customFormat="1" hidden="1" x14ac:dyDescent="0.35">
      <c r="A2847">
        <v>2016</v>
      </c>
      <c r="B2847" t="s">
        <v>111</v>
      </c>
      <c r="C2847" t="str">
        <f>VLOOKUP(B2847,lookup!A:C,3,FALSE)</f>
        <v>Non Metropolitan Fire Authorities</v>
      </c>
      <c r="D2847" t="str">
        <f>VLOOKUP(B2847,lookup!A:D,4,FALSE)</f>
        <v>E31000033</v>
      </c>
      <c r="E2847" t="s">
        <v>170</v>
      </c>
      <c r="F2847" t="s">
        <v>150</v>
      </c>
      <c r="G2847" s="29">
        <v>43</v>
      </c>
      <c r="I2847" s="35">
        <v>43</v>
      </c>
      <c r="J2847" s="67">
        <f t="shared" si="32"/>
        <v>0</v>
      </c>
    </row>
    <row r="2848" spans="1:10" s="30" customFormat="1" hidden="1" x14ac:dyDescent="0.35">
      <c r="A2848">
        <v>2016</v>
      </c>
      <c r="B2848" t="s">
        <v>111</v>
      </c>
      <c r="C2848" t="str">
        <f>VLOOKUP(B2848,lookup!A:C,3,FALSE)</f>
        <v>Non Metropolitan Fire Authorities</v>
      </c>
      <c r="D2848" t="str">
        <f>VLOOKUP(B2848,lookup!A:D,4,FALSE)</f>
        <v>E31000033</v>
      </c>
      <c r="E2848" t="s">
        <v>168</v>
      </c>
      <c r="F2848" t="s">
        <v>150</v>
      </c>
      <c r="G2848" s="29">
        <v>0</v>
      </c>
      <c r="I2848" s="35">
        <v>0</v>
      </c>
      <c r="J2848" s="67">
        <f t="shared" si="32"/>
        <v>0</v>
      </c>
    </row>
    <row r="2849" spans="1:10" s="30" customFormat="1" hidden="1" x14ac:dyDescent="0.35">
      <c r="A2849">
        <v>2016</v>
      </c>
      <c r="B2849" t="s">
        <v>111</v>
      </c>
      <c r="C2849" t="str">
        <f>VLOOKUP(B2849,lookup!A:C,3,FALSE)</f>
        <v>Non Metropolitan Fire Authorities</v>
      </c>
      <c r="D2849" t="str">
        <f>VLOOKUP(B2849,lookup!A:D,4,FALSE)</f>
        <v>E31000033</v>
      </c>
      <c r="E2849" t="s">
        <v>167</v>
      </c>
      <c r="F2849" t="s">
        <v>150</v>
      </c>
      <c r="G2849" s="29">
        <v>153</v>
      </c>
      <c r="I2849" s="35">
        <v>153</v>
      </c>
      <c r="J2849" s="67">
        <f t="shared" si="32"/>
        <v>0</v>
      </c>
    </row>
    <row r="2850" spans="1:10" s="30" customFormat="1" hidden="1" x14ac:dyDescent="0.35">
      <c r="A2850">
        <v>2016</v>
      </c>
      <c r="B2850" t="s">
        <v>114</v>
      </c>
      <c r="C2850" t="str">
        <f>VLOOKUP(B2850,lookup!A:C,3,FALSE)</f>
        <v>Non Metropolitan Fire Authorities</v>
      </c>
      <c r="D2850" t="str">
        <f>VLOOKUP(B2850,lookup!A:D,4,FALSE)</f>
        <v>E31000034</v>
      </c>
      <c r="E2850" t="s">
        <v>169</v>
      </c>
      <c r="F2850" t="s">
        <v>156</v>
      </c>
      <c r="G2850" s="29">
        <v>0</v>
      </c>
      <c r="I2850" s="35">
        <v>0</v>
      </c>
      <c r="J2850" s="67">
        <f t="shared" si="32"/>
        <v>0</v>
      </c>
    </row>
    <row r="2851" spans="1:10" s="30" customFormat="1" hidden="1" x14ac:dyDescent="0.35">
      <c r="A2851">
        <v>2016</v>
      </c>
      <c r="B2851" t="s">
        <v>114</v>
      </c>
      <c r="C2851" t="str">
        <f>VLOOKUP(B2851,lookup!A:C,3,FALSE)</f>
        <v>Non Metropolitan Fire Authorities</v>
      </c>
      <c r="D2851" t="str">
        <f>VLOOKUP(B2851,lookup!A:D,4,FALSE)</f>
        <v>E31000034</v>
      </c>
      <c r="E2851" t="s">
        <v>170</v>
      </c>
      <c r="F2851" t="s">
        <v>156</v>
      </c>
      <c r="G2851" s="29">
        <v>150</v>
      </c>
      <c r="I2851" s="35">
        <v>150</v>
      </c>
      <c r="J2851" s="67">
        <f t="shared" ref="J2851:J2914" si="33">I2851-G2851</f>
        <v>0</v>
      </c>
    </row>
    <row r="2852" spans="1:10" s="30" customFormat="1" hidden="1" x14ac:dyDescent="0.35">
      <c r="A2852">
        <v>2016</v>
      </c>
      <c r="B2852" t="s">
        <v>114</v>
      </c>
      <c r="C2852" t="str">
        <f>VLOOKUP(B2852,lookup!A:C,3,FALSE)</f>
        <v>Non Metropolitan Fire Authorities</v>
      </c>
      <c r="D2852" t="str">
        <f>VLOOKUP(B2852,lookup!A:D,4,FALSE)</f>
        <v>E31000034</v>
      </c>
      <c r="E2852" t="s">
        <v>168</v>
      </c>
      <c r="F2852" t="s">
        <v>156</v>
      </c>
      <c r="G2852" s="29">
        <v>3</v>
      </c>
      <c r="I2852" s="35">
        <v>3</v>
      </c>
      <c r="J2852" s="67">
        <f t="shared" si="33"/>
        <v>0</v>
      </c>
    </row>
    <row r="2853" spans="1:10" s="30" customFormat="1" hidden="1" x14ac:dyDescent="0.35">
      <c r="A2853">
        <v>2016</v>
      </c>
      <c r="B2853" t="s">
        <v>114</v>
      </c>
      <c r="C2853" t="str">
        <f>VLOOKUP(B2853,lookup!A:C,3,FALSE)</f>
        <v>Non Metropolitan Fire Authorities</v>
      </c>
      <c r="D2853" t="str">
        <f>VLOOKUP(B2853,lookup!A:D,4,FALSE)</f>
        <v>E31000034</v>
      </c>
      <c r="E2853" t="s">
        <v>167</v>
      </c>
      <c r="F2853" t="s">
        <v>156</v>
      </c>
      <c r="G2853" s="29">
        <v>94</v>
      </c>
      <c r="I2853" s="35">
        <v>94</v>
      </c>
      <c r="J2853" s="67">
        <f t="shared" si="33"/>
        <v>0</v>
      </c>
    </row>
    <row r="2854" spans="1:10" s="30" customFormat="1" hidden="1" x14ac:dyDescent="0.35">
      <c r="A2854">
        <v>2016</v>
      </c>
      <c r="B2854" t="s">
        <v>114</v>
      </c>
      <c r="C2854" t="str">
        <f>VLOOKUP(B2854,lookup!A:C,3,FALSE)</f>
        <v>Non Metropolitan Fire Authorities</v>
      </c>
      <c r="D2854" t="str">
        <f>VLOOKUP(B2854,lookup!A:D,4,FALSE)</f>
        <v>E31000034</v>
      </c>
      <c r="E2854" t="s">
        <v>169</v>
      </c>
      <c r="F2854" t="s">
        <v>157</v>
      </c>
      <c r="G2854" s="29">
        <v>1</v>
      </c>
      <c r="I2854" s="35">
        <v>1</v>
      </c>
      <c r="J2854" s="67">
        <f t="shared" si="33"/>
        <v>0</v>
      </c>
    </row>
    <row r="2855" spans="1:10" s="30" customFormat="1" hidden="1" x14ac:dyDescent="0.35">
      <c r="A2855">
        <v>2016</v>
      </c>
      <c r="B2855" t="s">
        <v>114</v>
      </c>
      <c r="C2855" t="str">
        <f>VLOOKUP(B2855,lookup!A:C,3,FALSE)</f>
        <v>Non Metropolitan Fire Authorities</v>
      </c>
      <c r="D2855" t="str">
        <f>VLOOKUP(B2855,lookup!A:D,4,FALSE)</f>
        <v>E31000034</v>
      </c>
      <c r="E2855" t="s">
        <v>170</v>
      </c>
      <c r="F2855" t="s">
        <v>157</v>
      </c>
      <c r="G2855" s="29">
        <v>185</v>
      </c>
      <c r="I2855" s="35">
        <v>185</v>
      </c>
      <c r="J2855" s="67">
        <f t="shared" si="33"/>
        <v>0</v>
      </c>
    </row>
    <row r="2856" spans="1:10" s="30" customFormat="1" hidden="1" x14ac:dyDescent="0.35">
      <c r="A2856">
        <v>2016</v>
      </c>
      <c r="B2856" t="s">
        <v>114</v>
      </c>
      <c r="C2856" t="str">
        <f>VLOOKUP(B2856,lookup!A:C,3,FALSE)</f>
        <v>Non Metropolitan Fire Authorities</v>
      </c>
      <c r="D2856" t="str">
        <f>VLOOKUP(B2856,lookup!A:D,4,FALSE)</f>
        <v>E31000034</v>
      </c>
      <c r="E2856" t="s">
        <v>168</v>
      </c>
      <c r="F2856" t="s">
        <v>157</v>
      </c>
      <c r="G2856" s="29">
        <v>3</v>
      </c>
      <c r="I2856" s="35">
        <v>3</v>
      </c>
      <c r="J2856" s="67">
        <f t="shared" si="33"/>
        <v>0</v>
      </c>
    </row>
    <row r="2857" spans="1:10" s="30" customFormat="1" hidden="1" x14ac:dyDescent="0.35">
      <c r="A2857">
        <v>2016</v>
      </c>
      <c r="B2857" t="s">
        <v>114</v>
      </c>
      <c r="C2857" t="str">
        <f>VLOOKUP(B2857,lookup!A:C,3,FALSE)</f>
        <v>Non Metropolitan Fire Authorities</v>
      </c>
      <c r="D2857" t="str">
        <f>VLOOKUP(B2857,lookup!A:D,4,FALSE)</f>
        <v>E31000034</v>
      </c>
      <c r="E2857" t="s">
        <v>167</v>
      </c>
      <c r="F2857" t="s">
        <v>157</v>
      </c>
      <c r="G2857" s="29">
        <v>259</v>
      </c>
      <c r="I2857" s="35">
        <v>259</v>
      </c>
      <c r="J2857" s="67">
        <f t="shared" si="33"/>
        <v>0</v>
      </c>
    </row>
    <row r="2858" spans="1:10" s="30" customFormat="1" hidden="1" x14ac:dyDescent="0.35">
      <c r="A2858">
        <v>2016</v>
      </c>
      <c r="B2858" t="s">
        <v>114</v>
      </c>
      <c r="C2858" t="str">
        <f>VLOOKUP(B2858,lookup!A:C,3,FALSE)</f>
        <v>Non Metropolitan Fire Authorities</v>
      </c>
      <c r="D2858" t="str">
        <f>VLOOKUP(B2858,lookup!A:D,4,FALSE)</f>
        <v>E31000034</v>
      </c>
      <c r="E2858" t="s">
        <v>169</v>
      </c>
      <c r="F2858" t="s">
        <v>149</v>
      </c>
      <c r="G2858" s="29">
        <v>0</v>
      </c>
      <c r="I2858" s="35">
        <v>0</v>
      </c>
      <c r="J2858" s="67">
        <f t="shared" si="33"/>
        <v>0</v>
      </c>
    </row>
    <row r="2859" spans="1:10" s="30" customFormat="1" hidden="1" x14ac:dyDescent="0.35">
      <c r="A2859">
        <v>2016</v>
      </c>
      <c r="B2859" t="s">
        <v>114</v>
      </c>
      <c r="C2859" t="str">
        <f>VLOOKUP(B2859,lookup!A:C,3,FALSE)</f>
        <v>Non Metropolitan Fire Authorities</v>
      </c>
      <c r="D2859" t="str">
        <f>VLOOKUP(B2859,lookup!A:D,4,FALSE)</f>
        <v>E31000034</v>
      </c>
      <c r="E2859" t="s">
        <v>170</v>
      </c>
      <c r="F2859" t="s">
        <v>149</v>
      </c>
      <c r="G2859" s="29">
        <v>0</v>
      </c>
      <c r="I2859" s="35">
        <v>0</v>
      </c>
      <c r="J2859" s="67">
        <f t="shared" si="33"/>
        <v>0</v>
      </c>
    </row>
    <row r="2860" spans="1:10" s="30" customFormat="1" hidden="1" x14ac:dyDescent="0.35">
      <c r="A2860">
        <v>2016</v>
      </c>
      <c r="B2860" t="s">
        <v>114</v>
      </c>
      <c r="C2860" t="str">
        <f>VLOOKUP(B2860,lookup!A:C,3,FALSE)</f>
        <v>Non Metropolitan Fire Authorities</v>
      </c>
      <c r="D2860" t="str">
        <f>VLOOKUP(B2860,lookup!A:D,4,FALSE)</f>
        <v>E31000034</v>
      </c>
      <c r="E2860" t="s">
        <v>168</v>
      </c>
      <c r="F2860" t="s">
        <v>149</v>
      </c>
      <c r="G2860" s="29">
        <v>0</v>
      </c>
      <c r="I2860" s="35">
        <v>0</v>
      </c>
      <c r="J2860" s="67">
        <f t="shared" si="33"/>
        <v>0</v>
      </c>
    </row>
    <row r="2861" spans="1:10" s="30" customFormat="1" hidden="1" x14ac:dyDescent="0.35">
      <c r="A2861">
        <v>2016</v>
      </c>
      <c r="B2861" t="s">
        <v>114</v>
      </c>
      <c r="C2861" t="str">
        <f>VLOOKUP(B2861,lookup!A:C,3,FALSE)</f>
        <v>Non Metropolitan Fire Authorities</v>
      </c>
      <c r="D2861" t="str">
        <f>VLOOKUP(B2861,lookup!A:D,4,FALSE)</f>
        <v>E31000034</v>
      </c>
      <c r="E2861" t="s">
        <v>167</v>
      </c>
      <c r="F2861" t="s">
        <v>149</v>
      </c>
      <c r="G2861" s="29">
        <v>0</v>
      </c>
      <c r="I2861" s="35">
        <v>0</v>
      </c>
      <c r="J2861" s="67">
        <f t="shared" si="33"/>
        <v>0</v>
      </c>
    </row>
    <row r="2862" spans="1:10" s="30" customFormat="1" hidden="1" x14ac:dyDescent="0.35">
      <c r="A2862">
        <v>2016</v>
      </c>
      <c r="B2862" t="s">
        <v>114</v>
      </c>
      <c r="C2862" t="str">
        <f>VLOOKUP(B2862,lookup!A:C,3,FALSE)</f>
        <v>Non Metropolitan Fire Authorities</v>
      </c>
      <c r="D2862" t="str">
        <f>VLOOKUP(B2862,lookup!A:D,4,FALSE)</f>
        <v>E31000034</v>
      </c>
      <c r="E2862" t="s">
        <v>169</v>
      </c>
      <c r="F2862" t="s">
        <v>150</v>
      </c>
      <c r="G2862" s="29">
        <v>0</v>
      </c>
      <c r="I2862" s="35">
        <v>0</v>
      </c>
      <c r="J2862" s="67">
        <f t="shared" si="33"/>
        <v>0</v>
      </c>
    </row>
    <row r="2863" spans="1:10" s="30" customFormat="1" hidden="1" x14ac:dyDescent="0.35">
      <c r="A2863">
        <v>2016</v>
      </c>
      <c r="B2863" t="s">
        <v>114</v>
      </c>
      <c r="C2863" t="str">
        <f>VLOOKUP(B2863,lookup!A:C,3,FALSE)</f>
        <v>Non Metropolitan Fire Authorities</v>
      </c>
      <c r="D2863" t="str">
        <f>VLOOKUP(B2863,lookup!A:D,4,FALSE)</f>
        <v>E31000034</v>
      </c>
      <c r="E2863" t="s">
        <v>170</v>
      </c>
      <c r="F2863" t="s">
        <v>150</v>
      </c>
      <c r="G2863" s="29">
        <v>46</v>
      </c>
      <c r="I2863" s="35">
        <v>46</v>
      </c>
      <c r="J2863" s="67">
        <f t="shared" si="33"/>
        <v>0</v>
      </c>
    </row>
    <row r="2864" spans="1:10" s="30" customFormat="1" hidden="1" x14ac:dyDescent="0.35">
      <c r="A2864">
        <v>2016</v>
      </c>
      <c r="B2864" t="s">
        <v>114</v>
      </c>
      <c r="C2864" t="str">
        <f>VLOOKUP(B2864,lookup!A:C,3,FALSE)</f>
        <v>Non Metropolitan Fire Authorities</v>
      </c>
      <c r="D2864" t="str">
        <f>VLOOKUP(B2864,lookup!A:D,4,FALSE)</f>
        <v>E31000034</v>
      </c>
      <c r="E2864" t="s">
        <v>168</v>
      </c>
      <c r="F2864" t="s">
        <v>150</v>
      </c>
      <c r="G2864" s="29">
        <v>0</v>
      </c>
      <c r="I2864" s="35">
        <v>0</v>
      </c>
      <c r="J2864" s="67">
        <f t="shared" si="33"/>
        <v>0</v>
      </c>
    </row>
    <row r="2865" spans="1:10" s="30" customFormat="1" hidden="1" x14ac:dyDescent="0.35">
      <c r="A2865">
        <v>2016</v>
      </c>
      <c r="B2865" t="s">
        <v>114</v>
      </c>
      <c r="C2865" t="str">
        <f>VLOOKUP(B2865,lookup!A:C,3,FALSE)</f>
        <v>Non Metropolitan Fire Authorities</v>
      </c>
      <c r="D2865" t="str">
        <f>VLOOKUP(B2865,lookup!A:D,4,FALSE)</f>
        <v>E31000034</v>
      </c>
      <c r="E2865" t="s">
        <v>167</v>
      </c>
      <c r="F2865" t="s">
        <v>150</v>
      </c>
      <c r="G2865" s="29">
        <v>40</v>
      </c>
      <c r="I2865" s="35">
        <v>40</v>
      </c>
      <c r="J2865" s="67">
        <f t="shared" si="33"/>
        <v>0</v>
      </c>
    </row>
    <row r="2866" spans="1:10" s="30" customFormat="1" hidden="1" x14ac:dyDescent="0.35">
      <c r="A2866">
        <v>2016</v>
      </c>
      <c r="B2866" t="s">
        <v>117</v>
      </c>
      <c r="C2866" t="str">
        <f>VLOOKUP(B2866,lookup!A:C,3,FALSE)</f>
        <v>Non Metropolitan Fire Authorities</v>
      </c>
      <c r="D2866" t="str">
        <f>VLOOKUP(B2866,lookup!A:D,4,FALSE)</f>
        <v>E31000035</v>
      </c>
      <c r="E2866" t="s">
        <v>169</v>
      </c>
      <c r="F2866" t="s">
        <v>156</v>
      </c>
      <c r="G2866" s="29">
        <v>2</v>
      </c>
      <c r="I2866" s="35">
        <v>2</v>
      </c>
      <c r="J2866" s="67">
        <f t="shared" si="33"/>
        <v>0</v>
      </c>
    </row>
    <row r="2867" spans="1:10" s="30" customFormat="1" hidden="1" x14ac:dyDescent="0.35">
      <c r="A2867">
        <v>2016</v>
      </c>
      <c r="B2867" t="s">
        <v>117</v>
      </c>
      <c r="C2867" t="str">
        <f>VLOOKUP(B2867,lookup!A:C,3,FALSE)</f>
        <v>Non Metropolitan Fire Authorities</v>
      </c>
      <c r="D2867" t="str">
        <f>VLOOKUP(B2867,lookup!A:D,4,FALSE)</f>
        <v>E31000035</v>
      </c>
      <c r="E2867" t="s">
        <v>170</v>
      </c>
      <c r="F2867" t="s">
        <v>156</v>
      </c>
      <c r="G2867" s="29">
        <v>456</v>
      </c>
      <c r="I2867" s="35">
        <v>456</v>
      </c>
      <c r="J2867" s="67">
        <f t="shared" si="33"/>
        <v>0</v>
      </c>
    </row>
    <row r="2868" spans="1:10" s="30" customFormat="1" hidden="1" x14ac:dyDescent="0.35">
      <c r="A2868">
        <v>2016</v>
      </c>
      <c r="B2868" t="s">
        <v>117</v>
      </c>
      <c r="C2868" t="str">
        <f>VLOOKUP(B2868,lookup!A:C,3,FALSE)</f>
        <v>Non Metropolitan Fire Authorities</v>
      </c>
      <c r="D2868" t="str">
        <f>VLOOKUP(B2868,lookup!A:D,4,FALSE)</f>
        <v>E31000035</v>
      </c>
      <c r="E2868" t="s">
        <v>168</v>
      </c>
      <c r="F2868" t="s">
        <v>156</v>
      </c>
      <c r="G2868" s="29">
        <v>2</v>
      </c>
      <c r="I2868" s="35">
        <v>2</v>
      </c>
      <c r="J2868" s="67">
        <f t="shared" si="33"/>
        <v>0</v>
      </c>
    </row>
    <row r="2869" spans="1:10" s="30" customFormat="1" hidden="1" x14ac:dyDescent="0.35">
      <c r="A2869">
        <v>2016</v>
      </c>
      <c r="B2869" t="s">
        <v>117</v>
      </c>
      <c r="C2869" t="str">
        <f>VLOOKUP(B2869,lookup!A:C,3,FALSE)</f>
        <v>Non Metropolitan Fire Authorities</v>
      </c>
      <c r="D2869" t="str">
        <f>VLOOKUP(B2869,lookup!A:D,4,FALSE)</f>
        <v>E31000035</v>
      </c>
      <c r="E2869" t="s">
        <v>167</v>
      </c>
      <c r="F2869" t="s">
        <v>156</v>
      </c>
      <c r="G2869" s="29">
        <v>70</v>
      </c>
      <c r="I2869" s="35">
        <v>70</v>
      </c>
      <c r="J2869" s="67">
        <f t="shared" si="33"/>
        <v>0</v>
      </c>
    </row>
    <row r="2870" spans="1:10" s="30" customFormat="1" hidden="1" x14ac:dyDescent="0.35">
      <c r="A2870">
        <v>2016</v>
      </c>
      <c r="B2870" t="s">
        <v>117</v>
      </c>
      <c r="C2870" t="str">
        <f>VLOOKUP(B2870,lookup!A:C,3,FALSE)</f>
        <v>Non Metropolitan Fire Authorities</v>
      </c>
      <c r="D2870" t="str">
        <f>VLOOKUP(B2870,lookup!A:D,4,FALSE)</f>
        <v>E31000035</v>
      </c>
      <c r="E2870" t="s">
        <v>169</v>
      </c>
      <c r="F2870" t="s">
        <v>157</v>
      </c>
      <c r="G2870" s="29">
        <v>0</v>
      </c>
      <c r="I2870" s="35">
        <v>0</v>
      </c>
      <c r="J2870" s="67">
        <f t="shared" si="33"/>
        <v>0</v>
      </c>
    </row>
    <row r="2871" spans="1:10" s="30" customFormat="1" hidden="1" x14ac:dyDescent="0.35">
      <c r="A2871">
        <v>2016</v>
      </c>
      <c r="B2871" t="s">
        <v>117</v>
      </c>
      <c r="C2871" t="str">
        <f>VLOOKUP(B2871,lookup!A:C,3,FALSE)</f>
        <v>Non Metropolitan Fire Authorities</v>
      </c>
      <c r="D2871" t="str">
        <f>VLOOKUP(B2871,lookup!A:D,4,FALSE)</f>
        <v>E31000035</v>
      </c>
      <c r="E2871" t="s">
        <v>170</v>
      </c>
      <c r="F2871" t="s">
        <v>157</v>
      </c>
      <c r="G2871" s="29">
        <v>96</v>
      </c>
      <c r="I2871" s="35">
        <v>96</v>
      </c>
      <c r="J2871" s="67">
        <f t="shared" si="33"/>
        <v>0</v>
      </c>
    </row>
    <row r="2872" spans="1:10" s="30" customFormat="1" hidden="1" x14ac:dyDescent="0.35">
      <c r="A2872">
        <v>2016</v>
      </c>
      <c r="B2872" t="s">
        <v>117</v>
      </c>
      <c r="C2872" t="str">
        <f>VLOOKUP(B2872,lookup!A:C,3,FALSE)</f>
        <v>Non Metropolitan Fire Authorities</v>
      </c>
      <c r="D2872" t="str">
        <f>VLOOKUP(B2872,lookup!A:D,4,FALSE)</f>
        <v>E31000035</v>
      </c>
      <c r="E2872" t="s">
        <v>168</v>
      </c>
      <c r="F2872" t="s">
        <v>157</v>
      </c>
      <c r="G2872" s="29">
        <v>2</v>
      </c>
      <c r="I2872" s="35">
        <v>2</v>
      </c>
      <c r="J2872" s="67">
        <f t="shared" si="33"/>
        <v>0</v>
      </c>
    </row>
    <row r="2873" spans="1:10" s="30" customFormat="1" hidden="1" x14ac:dyDescent="0.35">
      <c r="A2873">
        <v>2016</v>
      </c>
      <c r="B2873" t="s">
        <v>117</v>
      </c>
      <c r="C2873" t="str">
        <f>VLOOKUP(B2873,lookup!A:C,3,FALSE)</f>
        <v>Non Metropolitan Fire Authorities</v>
      </c>
      <c r="D2873" t="str">
        <f>VLOOKUP(B2873,lookup!A:D,4,FALSE)</f>
        <v>E31000035</v>
      </c>
      <c r="E2873" t="s">
        <v>167</v>
      </c>
      <c r="F2873" t="s">
        <v>157</v>
      </c>
      <c r="G2873" s="29">
        <v>18</v>
      </c>
      <c r="I2873" s="35">
        <v>18</v>
      </c>
      <c r="J2873" s="67">
        <f t="shared" si="33"/>
        <v>0</v>
      </c>
    </row>
    <row r="2874" spans="1:10" s="30" customFormat="1" hidden="1" x14ac:dyDescent="0.35">
      <c r="A2874">
        <v>2016</v>
      </c>
      <c r="B2874" t="s">
        <v>117</v>
      </c>
      <c r="C2874" t="str">
        <f>VLOOKUP(B2874,lookup!A:C,3,FALSE)</f>
        <v>Non Metropolitan Fire Authorities</v>
      </c>
      <c r="D2874" t="str">
        <f>VLOOKUP(B2874,lookup!A:D,4,FALSE)</f>
        <v>E31000035</v>
      </c>
      <c r="E2874" t="s">
        <v>169</v>
      </c>
      <c r="F2874" t="s">
        <v>149</v>
      </c>
      <c r="G2874" s="29">
        <v>1</v>
      </c>
      <c r="I2874" s="35">
        <v>1</v>
      </c>
      <c r="J2874" s="67">
        <f t="shared" si="33"/>
        <v>0</v>
      </c>
    </row>
    <row r="2875" spans="1:10" s="30" customFormat="1" hidden="1" x14ac:dyDescent="0.35">
      <c r="A2875">
        <v>2016</v>
      </c>
      <c r="B2875" t="s">
        <v>117</v>
      </c>
      <c r="C2875" t="str">
        <f>VLOOKUP(B2875,lookup!A:C,3,FALSE)</f>
        <v>Non Metropolitan Fire Authorities</v>
      </c>
      <c r="D2875" t="str">
        <f>VLOOKUP(B2875,lookup!A:D,4,FALSE)</f>
        <v>E31000035</v>
      </c>
      <c r="E2875" t="s">
        <v>170</v>
      </c>
      <c r="F2875" t="s">
        <v>149</v>
      </c>
      <c r="G2875" s="29">
        <v>23</v>
      </c>
      <c r="I2875" s="35">
        <v>23</v>
      </c>
      <c r="J2875" s="67">
        <f t="shared" si="33"/>
        <v>0</v>
      </c>
    </row>
    <row r="2876" spans="1:10" s="30" customFormat="1" hidden="1" x14ac:dyDescent="0.35">
      <c r="A2876">
        <v>2016</v>
      </c>
      <c r="B2876" t="s">
        <v>117</v>
      </c>
      <c r="C2876" t="str">
        <f>VLOOKUP(B2876,lookup!A:C,3,FALSE)</f>
        <v>Non Metropolitan Fire Authorities</v>
      </c>
      <c r="D2876" t="str">
        <f>VLOOKUP(B2876,lookup!A:D,4,FALSE)</f>
        <v>E31000035</v>
      </c>
      <c r="E2876" t="s">
        <v>168</v>
      </c>
      <c r="F2876" t="s">
        <v>149</v>
      </c>
      <c r="G2876" s="29">
        <v>0</v>
      </c>
      <c r="I2876" s="35">
        <v>0</v>
      </c>
      <c r="J2876" s="67">
        <f t="shared" si="33"/>
        <v>0</v>
      </c>
    </row>
    <row r="2877" spans="1:10" s="30" customFormat="1" hidden="1" x14ac:dyDescent="0.35">
      <c r="A2877">
        <v>2016</v>
      </c>
      <c r="B2877" t="s">
        <v>117</v>
      </c>
      <c r="C2877" t="str">
        <f>VLOOKUP(B2877,lookup!A:C,3,FALSE)</f>
        <v>Non Metropolitan Fire Authorities</v>
      </c>
      <c r="D2877" t="str">
        <f>VLOOKUP(B2877,lookup!A:D,4,FALSE)</f>
        <v>E31000035</v>
      </c>
      <c r="E2877" t="s">
        <v>167</v>
      </c>
      <c r="F2877" t="s">
        <v>149</v>
      </c>
      <c r="G2877" s="29">
        <v>2</v>
      </c>
      <c r="I2877" s="35">
        <v>2</v>
      </c>
      <c r="J2877" s="67">
        <f t="shared" si="33"/>
        <v>0</v>
      </c>
    </row>
    <row r="2878" spans="1:10" s="30" customFormat="1" hidden="1" x14ac:dyDescent="0.35">
      <c r="A2878">
        <v>2016</v>
      </c>
      <c r="B2878" t="s">
        <v>117</v>
      </c>
      <c r="C2878" t="str">
        <f>VLOOKUP(B2878,lookup!A:C,3,FALSE)</f>
        <v>Non Metropolitan Fire Authorities</v>
      </c>
      <c r="D2878" t="str">
        <f>VLOOKUP(B2878,lookup!A:D,4,FALSE)</f>
        <v>E31000035</v>
      </c>
      <c r="E2878" t="s">
        <v>169</v>
      </c>
      <c r="F2878" t="s">
        <v>150</v>
      </c>
      <c r="G2878" s="29">
        <v>0</v>
      </c>
      <c r="I2878" s="35">
        <v>0</v>
      </c>
      <c r="J2878" s="67">
        <f t="shared" si="33"/>
        <v>0</v>
      </c>
    </row>
    <row r="2879" spans="1:10" s="30" customFormat="1" hidden="1" x14ac:dyDescent="0.35">
      <c r="A2879">
        <v>2016</v>
      </c>
      <c r="B2879" t="s">
        <v>117</v>
      </c>
      <c r="C2879" t="str">
        <f>VLOOKUP(B2879,lookup!A:C,3,FALSE)</f>
        <v>Non Metropolitan Fire Authorities</v>
      </c>
      <c r="D2879" t="str">
        <f>VLOOKUP(B2879,lookup!A:D,4,FALSE)</f>
        <v>E31000035</v>
      </c>
      <c r="E2879" t="s">
        <v>170</v>
      </c>
      <c r="F2879" t="s">
        <v>150</v>
      </c>
      <c r="G2879" s="29">
        <v>52</v>
      </c>
      <c r="I2879" s="35">
        <v>52</v>
      </c>
      <c r="J2879" s="67">
        <f t="shared" si="33"/>
        <v>0</v>
      </c>
    </row>
    <row r="2880" spans="1:10" s="30" customFormat="1" hidden="1" x14ac:dyDescent="0.35">
      <c r="A2880">
        <v>2016</v>
      </c>
      <c r="B2880" t="s">
        <v>117</v>
      </c>
      <c r="C2880" t="str">
        <f>VLOOKUP(B2880,lookup!A:C,3,FALSE)</f>
        <v>Non Metropolitan Fire Authorities</v>
      </c>
      <c r="D2880" t="str">
        <f>VLOOKUP(B2880,lookup!A:D,4,FALSE)</f>
        <v>E31000035</v>
      </c>
      <c r="E2880" t="s">
        <v>168</v>
      </c>
      <c r="F2880" t="s">
        <v>150</v>
      </c>
      <c r="G2880" s="29">
        <v>1</v>
      </c>
      <c r="I2880" s="35">
        <v>1</v>
      </c>
      <c r="J2880" s="67">
        <f t="shared" si="33"/>
        <v>0</v>
      </c>
    </row>
    <row r="2881" spans="1:10" s="30" customFormat="1" hidden="1" x14ac:dyDescent="0.35">
      <c r="A2881">
        <v>2016</v>
      </c>
      <c r="B2881" t="s">
        <v>117</v>
      </c>
      <c r="C2881" t="str">
        <f>VLOOKUP(B2881,lookup!A:C,3,FALSE)</f>
        <v>Non Metropolitan Fire Authorities</v>
      </c>
      <c r="D2881" t="str">
        <f>VLOOKUP(B2881,lookup!A:D,4,FALSE)</f>
        <v>E31000035</v>
      </c>
      <c r="E2881" t="s">
        <v>167</v>
      </c>
      <c r="F2881" t="s">
        <v>150</v>
      </c>
      <c r="G2881" s="29">
        <v>79</v>
      </c>
      <c r="I2881" s="35">
        <v>79</v>
      </c>
      <c r="J2881" s="67">
        <f t="shared" si="33"/>
        <v>0</v>
      </c>
    </row>
    <row r="2882" spans="1:10" s="30" customFormat="1" hidden="1" x14ac:dyDescent="0.35">
      <c r="A2882">
        <v>2016</v>
      </c>
      <c r="B2882" t="s">
        <v>120</v>
      </c>
      <c r="C2882" t="str">
        <f>VLOOKUP(B2882,lookup!A:C,3,FALSE)</f>
        <v>Metropolitan Fire Authorities</v>
      </c>
      <c r="D2882" t="str">
        <f>VLOOKUP(B2882,lookup!A:D,4,FALSE)</f>
        <v>E31000043</v>
      </c>
      <c r="E2882" t="s">
        <v>169</v>
      </c>
      <c r="F2882" t="s">
        <v>156</v>
      </c>
      <c r="G2882" s="29">
        <v>4</v>
      </c>
      <c r="I2882" s="35">
        <v>4</v>
      </c>
      <c r="J2882" s="67">
        <f t="shared" si="33"/>
        <v>0</v>
      </c>
    </row>
    <row r="2883" spans="1:10" s="30" customFormat="1" hidden="1" x14ac:dyDescent="0.35">
      <c r="A2883">
        <v>2016</v>
      </c>
      <c r="B2883" t="s">
        <v>120</v>
      </c>
      <c r="C2883" t="str">
        <f>VLOOKUP(B2883,lookup!A:C,3,FALSE)</f>
        <v>Metropolitan Fire Authorities</v>
      </c>
      <c r="D2883" t="str">
        <f>VLOOKUP(B2883,lookup!A:D,4,FALSE)</f>
        <v>E31000043</v>
      </c>
      <c r="E2883" t="s">
        <v>170</v>
      </c>
      <c r="F2883" t="s">
        <v>156</v>
      </c>
      <c r="G2883" s="29">
        <v>526.375</v>
      </c>
      <c r="I2883" s="35">
        <v>526.375</v>
      </c>
      <c r="J2883" s="67">
        <f t="shared" si="33"/>
        <v>0</v>
      </c>
    </row>
    <row r="2884" spans="1:10" s="30" customFormat="1" hidden="1" x14ac:dyDescent="0.35">
      <c r="A2884">
        <v>2016</v>
      </c>
      <c r="B2884" t="s">
        <v>120</v>
      </c>
      <c r="C2884" t="str">
        <f>VLOOKUP(B2884,lookup!A:C,3,FALSE)</f>
        <v>Metropolitan Fire Authorities</v>
      </c>
      <c r="D2884" t="str">
        <f>VLOOKUP(B2884,lookup!A:D,4,FALSE)</f>
        <v>E31000043</v>
      </c>
      <c r="E2884" t="s">
        <v>168</v>
      </c>
      <c r="F2884" t="s">
        <v>156</v>
      </c>
      <c r="G2884" s="29">
        <v>0</v>
      </c>
      <c r="I2884" s="35">
        <v>0</v>
      </c>
      <c r="J2884" s="67">
        <f t="shared" si="33"/>
        <v>0</v>
      </c>
    </row>
    <row r="2885" spans="1:10" s="30" customFormat="1" hidden="1" x14ac:dyDescent="0.35">
      <c r="A2885">
        <v>2016</v>
      </c>
      <c r="B2885" t="s">
        <v>120</v>
      </c>
      <c r="C2885" t="str">
        <f>VLOOKUP(B2885,lookup!A:C,3,FALSE)</f>
        <v>Metropolitan Fire Authorities</v>
      </c>
      <c r="D2885" t="str">
        <f>VLOOKUP(B2885,lookup!A:D,4,FALSE)</f>
        <v>E31000043</v>
      </c>
      <c r="E2885" t="s">
        <v>167</v>
      </c>
      <c r="F2885" t="s">
        <v>156</v>
      </c>
      <c r="G2885" s="29">
        <v>142</v>
      </c>
      <c r="I2885" s="35">
        <v>142</v>
      </c>
      <c r="J2885" s="67">
        <f t="shared" si="33"/>
        <v>0</v>
      </c>
    </row>
    <row r="2886" spans="1:10" s="30" customFormat="1" hidden="1" x14ac:dyDescent="0.35">
      <c r="A2886">
        <v>2016</v>
      </c>
      <c r="B2886" t="s">
        <v>120</v>
      </c>
      <c r="C2886" t="str">
        <f>VLOOKUP(B2886,lookup!A:C,3,FALSE)</f>
        <v>Metropolitan Fire Authorities</v>
      </c>
      <c r="D2886" t="str">
        <f>VLOOKUP(B2886,lookup!A:D,4,FALSE)</f>
        <v>E31000043</v>
      </c>
      <c r="E2886" t="s">
        <v>169</v>
      </c>
      <c r="F2886" t="s">
        <v>157</v>
      </c>
      <c r="G2886" s="29">
        <v>0</v>
      </c>
      <c r="I2886" s="35">
        <v>0</v>
      </c>
      <c r="J2886" s="67">
        <f t="shared" si="33"/>
        <v>0</v>
      </c>
    </row>
    <row r="2887" spans="1:10" s="30" customFormat="1" hidden="1" x14ac:dyDescent="0.35">
      <c r="A2887">
        <v>2016</v>
      </c>
      <c r="B2887" t="s">
        <v>120</v>
      </c>
      <c r="C2887" t="str">
        <f>VLOOKUP(B2887,lookup!A:C,3,FALSE)</f>
        <v>Metropolitan Fire Authorities</v>
      </c>
      <c r="D2887" t="str">
        <f>VLOOKUP(B2887,lookup!A:D,4,FALSE)</f>
        <v>E31000043</v>
      </c>
      <c r="E2887" t="s">
        <v>170</v>
      </c>
      <c r="F2887" t="s">
        <v>157</v>
      </c>
      <c r="G2887" s="29">
        <v>9</v>
      </c>
      <c r="I2887" s="35">
        <v>9</v>
      </c>
      <c r="J2887" s="67">
        <f t="shared" si="33"/>
        <v>0</v>
      </c>
    </row>
    <row r="2888" spans="1:10" s="30" customFormat="1" hidden="1" x14ac:dyDescent="0.35">
      <c r="A2888">
        <v>2016</v>
      </c>
      <c r="B2888" t="s">
        <v>120</v>
      </c>
      <c r="C2888" t="str">
        <f>VLOOKUP(B2888,lookup!A:C,3,FALSE)</f>
        <v>Metropolitan Fire Authorities</v>
      </c>
      <c r="D2888" t="str">
        <f>VLOOKUP(B2888,lookup!A:D,4,FALSE)</f>
        <v>E31000043</v>
      </c>
      <c r="E2888" t="s">
        <v>168</v>
      </c>
      <c r="F2888" t="s">
        <v>157</v>
      </c>
      <c r="G2888" s="29">
        <v>0</v>
      </c>
      <c r="I2888" s="35">
        <v>0</v>
      </c>
      <c r="J2888" s="67">
        <f t="shared" si="33"/>
        <v>0</v>
      </c>
    </row>
    <row r="2889" spans="1:10" s="30" customFormat="1" hidden="1" x14ac:dyDescent="0.35">
      <c r="A2889">
        <v>2016</v>
      </c>
      <c r="B2889" t="s">
        <v>120</v>
      </c>
      <c r="C2889" t="str">
        <f>VLOOKUP(B2889,lookup!A:C,3,FALSE)</f>
        <v>Metropolitan Fire Authorities</v>
      </c>
      <c r="D2889" t="str">
        <f>VLOOKUP(B2889,lookup!A:D,4,FALSE)</f>
        <v>E31000043</v>
      </c>
      <c r="E2889" t="s">
        <v>167</v>
      </c>
      <c r="F2889" t="s">
        <v>157</v>
      </c>
      <c r="G2889" s="29">
        <v>2</v>
      </c>
      <c r="I2889" s="35">
        <v>2</v>
      </c>
      <c r="J2889" s="67">
        <f t="shared" si="33"/>
        <v>0</v>
      </c>
    </row>
    <row r="2890" spans="1:10" s="30" customFormat="1" hidden="1" x14ac:dyDescent="0.35">
      <c r="A2890">
        <v>2016</v>
      </c>
      <c r="B2890" t="s">
        <v>120</v>
      </c>
      <c r="C2890" t="str">
        <f>VLOOKUP(B2890,lookup!A:C,3,FALSE)</f>
        <v>Metropolitan Fire Authorities</v>
      </c>
      <c r="D2890" t="str">
        <f>VLOOKUP(B2890,lookup!A:D,4,FALSE)</f>
        <v>E31000043</v>
      </c>
      <c r="E2890" t="s">
        <v>169</v>
      </c>
      <c r="F2890" t="s">
        <v>149</v>
      </c>
      <c r="G2890" s="29">
        <v>1</v>
      </c>
      <c r="I2890" s="35">
        <v>1</v>
      </c>
      <c r="J2890" s="67">
        <f t="shared" si="33"/>
        <v>0</v>
      </c>
    </row>
    <row r="2891" spans="1:10" s="30" customFormat="1" hidden="1" x14ac:dyDescent="0.35">
      <c r="A2891">
        <v>2016</v>
      </c>
      <c r="B2891" t="s">
        <v>120</v>
      </c>
      <c r="C2891" t="str">
        <f>VLOOKUP(B2891,lookup!A:C,3,FALSE)</f>
        <v>Metropolitan Fire Authorities</v>
      </c>
      <c r="D2891" t="str">
        <f>VLOOKUP(B2891,lookup!A:D,4,FALSE)</f>
        <v>E31000043</v>
      </c>
      <c r="E2891" t="s">
        <v>170</v>
      </c>
      <c r="F2891" t="s">
        <v>149</v>
      </c>
      <c r="G2891" s="29">
        <v>30.625</v>
      </c>
      <c r="I2891" s="35">
        <v>30.625</v>
      </c>
      <c r="J2891" s="67">
        <f t="shared" si="33"/>
        <v>0</v>
      </c>
    </row>
    <row r="2892" spans="1:10" s="30" customFormat="1" hidden="1" x14ac:dyDescent="0.35">
      <c r="A2892">
        <v>2016</v>
      </c>
      <c r="B2892" t="s">
        <v>120</v>
      </c>
      <c r="C2892" t="str">
        <f>VLOOKUP(B2892,lookup!A:C,3,FALSE)</f>
        <v>Metropolitan Fire Authorities</v>
      </c>
      <c r="D2892" t="str">
        <f>VLOOKUP(B2892,lookup!A:D,4,FALSE)</f>
        <v>E31000043</v>
      </c>
      <c r="E2892" t="s">
        <v>168</v>
      </c>
      <c r="F2892" t="s">
        <v>149</v>
      </c>
      <c r="G2892" s="29">
        <v>0</v>
      </c>
      <c r="I2892" s="35">
        <v>0</v>
      </c>
      <c r="J2892" s="67">
        <f t="shared" si="33"/>
        <v>0</v>
      </c>
    </row>
    <row r="2893" spans="1:10" s="30" customFormat="1" hidden="1" x14ac:dyDescent="0.35">
      <c r="A2893">
        <v>2016</v>
      </c>
      <c r="B2893" t="s">
        <v>120</v>
      </c>
      <c r="C2893" t="str">
        <f>VLOOKUP(B2893,lookup!A:C,3,FALSE)</f>
        <v>Metropolitan Fire Authorities</v>
      </c>
      <c r="D2893" t="str">
        <f>VLOOKUP(B2893,lookup!A:D,4,FALSE)</f>
        <v>E31000043</v>
      </c>
      <c r="E2893" t="s">
        <v>167</v>
      </c>
      <c r="F2893" t="s">
        <v>149</v>
      </c>
      <c r="G2893" s="29">
        <v>0</v>
      </c>
      <c r="I2893" s="35">
        <v>0</v>
      </c>
      <c r="J2893" s="67">
        <f t="shared" si="33"/>
        <v>0</v>
      </c>
    </row>
    <row r="2894" spans="1:10" s="30" customFormat="1" hidden="1" x14ac:dyDescent="0.35">
      <c r="A2894">
        <v>2016</v>
      </c>
      <c r="B2894" t="s">
        <v>120</v>
      </c>
      <c r="C2894" t="str">
        <f>VLOOKUP(B2894,lookup!A:C,3,FALSE)</f>
        <v>Metropolitan Fire Authorities</v>
      </c>
      <c r="D2894" t="str">
        <f>VLOOKUP(B2894,lookup!A:D,4,FALSE)</f>
        <v>E31000043</v>
      </c>
      <c r="E2894" t="s">
        <v>169</v>
      </c>
      <c r="F2894" t="s">
        <v>150</v>
      </c>
      <c r="G2894" s="29">
        <v>1</v>
      </c>
      <c r="I2894" s="35">
        <v>1</v>
      </c>
      <c r="J2894" s="67">
        <f t="shared" si="33"/>
        <v>0</v>
      </c>
    </row>
    <row r="2895" spans="1:10" s="30" customFormat="1" hidden="1" x14ac:dyDescent="0.35">
      <c r="A2895">
        <v>2016</v>
      </c>
      <c r="B2895" t="s">
        <v>120</v>
      </c>
      <c r="C2895" t="str">
        <f>VLOOKUP(B2895,lookup!A:C,3,FALSE)</f>
        <v>Metropolitan Fire Authorities</v>
      </c>
      <c r="D2895" t="str">
        <f>VLOOKUP(B2895,lookup!A:D,4,FALSE)</f>
        <v>E31000043</v>
      </c>
      <c r="E2895" t="s">
        <v>170</v>
      </c>
      <c r="F2895" t="s">
        <v>150</v>
      </c>
      <c r="G2895" s="29">
        <v>140</v>
      </c>
      <c r="I2895" s="35">
        <v>140</v>
      </c>
      <c r="J2895" s="67">
        <f t="shared" si="33"/>
        <v>0</v>
      </c>
    </row>
    <row r="2896" spans="1:10" s="30" customFormat="1" hidden="1" x14ac:dyDescent="0.35">
      <c r="A2896">
        <v>2016</v>
      </c>
      <c r="B2896" t="s">
        <v>120</v>
      </c>
      <c r="C2896" t="str">
        <f>VLOOKUP(B2896,lookup!A:C,3,FALSE)</f>
        <v>Metropolitan Fire Authorities</v>
      </c>
      <c r="D2896" t="str">
        <f>VLOOKUP(B2896,lookup!A:D,4,FALSE)</f>
        <v>E31000043</v>
      </c>
      <c r="E2896" t="s">
        <v>168</v>
      </c>
      <c r="F2896" t="s">
        <v>150</v>
      </c>
      <c r="G2896" s="29">
        <v>0</v>
      </c>
      <c r="I2896" s="35">
        <v>0</v>
      </c>
      <c r="J2896" s="67">
        <f t="shared" si="33"/>
        <v>0</v>
      </c>
    </row>
    <row r="2897" spans="1:10" s="30" customFormat="1" hidden="1" x14ac:dyDescent="0.35">
      <c r="A2897">
        <v>2016</v>
      </c>
      <c r="B2897" t="s">
        <v>120</v>
      </c>
      <c r="C2897" t="str">
        <f>VLOOKUP(B2897,lookup!A:C,3,FALSE)</f>
        <v>Metropolitan Fire Authorities</v>
      </c>
      <c r="D2897" t="str">
        <f>VLOOKUP(B2897,lookup!A:D,4,FALSE)</f>
        <v>E31000043</v>
      </c>
      <c r="E2897" t="s">
        <v>167</v>
      </c>
      <c r="F2897" t="s">
        <v>150</v>
      </c>
      <c r="G2897" s="29">
        <v>43</v>
      </c>
      <c r="I2897" s="35">
        <v>43</v>
      </c>
      <c r="J2897" s="67">
        <f t="shared" si="33"/>
        <v>0</v>
      </c>
    </row>
    <row r="2898" spans="1:10" s="30" customFormat="1" hidden="1" x14ac:dyDescent="0.35">
      <c r="A2898">
        <v>2016</v>
      </c>
      <c r="B2898" t="s">
        <v>123</v>
      </c>
      <c r="C2898" t="str">
        <f>VLOOKUP(B2898,lookup!A:C,3,FALSE)</f>
        <v>Non Metropolitan Fire Authorities</v>
      </c>
      <c r="D2898" t="str">
        <f>VLOOKUP(B2898,lookup!A:D,4,FALSE)</f>
        <v>E31000036</v>
      </c>
      <c r="E2898" t="s">
        <v>169</v>
      </c>
      <c r="F2898" t="s">
        <v>156</v>
      </c>
      <c r="G2898" s="29">
        <v>0</v>
      </c>
      <c r="I2898" s="35">
        <v>0</v>
      </c>
      <c r="J2898" s="67">
        <f t="shared" si="33"/>
        <v>0</v>
      </c>
    </row>
    <row r="2899" spans="1:10" s="30" customFormat="1" hidden="1" x14ac:dyDescent="0.35">
      <c r="A2899">
        <v>2016</v>
      </c>
      <c r="B2899" t="s">
        <v>123</v>
      </c>
      <c r="C2899" t="str">
        <f>VLOOKUP(B2899,lookup!A:C,3,FALSE)</f>
        <v>Non Metropolitan Fire Authorities</v>
      </c>
      <c r="D2899" t="str">
        <f>VLOOKUP(B2899,lookup!A:D,4,FALSE)</f>
        <v>E31000036</v>
      </c>
      <c r="E2899" t="s">
        <v>170</v>
      </c>
      <c r="F2899" t="s">
        <v>156</v>
      </c>
      <c r="G2899" s="29">
        <v>0</v>
      </c>
      <c r="I2899" s="35">
        <v>0</v>
      </c>
      <c r="J2899" s="67">
        <f t="shared" si="33"/>
        <v>0</v>
      </c>
    </row>
    <row r="2900" spans="1:10" s="30" customFormat="1" hidden="1" x14ac:dyDescent="0.35">
      <c r="A2900">
        <v>2016</v>
      </c>
      <c r="B2900" t="s">
        <v>123</v>
      </c>
      <c r="C2900" t="str">
        <f>VLOOKUP(B2900,lookup!A:C,3,FALSE)</f>
        <v>Non Metropolitan Fire Authorities</v>
      </c>
      <c r="D2900" t="str">
        <f>VLOOKUP(B2900,lookup!A:D,4,FALSE)</f>
        <v>E31000036</v>
      </c>
      <c r="E2900" t="s">
        <v>168</v>
      </c>
      <c r="F2900" t="s">
        <v>156</v>
      </c>
      <c r="G2900" s="29">
        <v>0</v>
      </c>
      <c r="I2900" s="35">
        <v>0</v>
      </c>
      <c r="J2900" s="67">
        <f t="shared" si="33"/>
        <v>0</v>
      </c>
    </row>
    <row r="2901" spans="1:10" s="30" customFormat="1" hidden="1" x14ac:dyDescent="0.35">
      <c r="A2901">
        <v>2016</v>
      </c>
      <c r="B2901" t="s">
        <v>123</v>
      </c>
      <c r="C2901" t="str">
        <f>VLOOKUP(B2901,lookup!A:C,3,FALSE)</f>
        <v>Non Metropolitan Fire Authorities</v>
      </c>
      <c r="D2901" t="str">
        <f>VLOOKUP(B2901,lookup!A:D,4,FALSE)</f>
        <v>E31000036</v>
      </c>
      <c r="E2901" t="s">
        <v>177</v>
      </c>
      <c r="F2901" t="s">
        <v>156</v>
      </c>
      <c r="G2901" s="29">
        <v>248</v>
      </c>
      <c r="I2901" s="35">
        <v>248</v>
      </c>
      <c r="J2901" s="67">
        <f t="shared" si="33"/>
        <v>0</v>
      </c>
    </row>
    <row r="2902" spans="1:10" s="30" customFormat="1" hidden="1" x14ac:dyDescent="0.35">
      <c r="A2902">
        <v>2016</v>
      </c>
      <c r="B2902" t="s">
        <v>123</v>
      </c>
      <c r="C2902" t="str">
        <f>VLOOKUP(B2902,lookup!A:C,3,FALSE)</f>
        <v>Non Metropolitan Fire Authorities</v>
      </c>
      <c r="D2902" t="str">
        <f>VLOOKUP(B2902,lookup!A:D,4,FALSE)</f>
        <v>E31000036</v>
      </c>
      <c r="E2902" t="s">
        <v>169</v>
      </c>
      <c r="F2902" t="s">
        <v>157</v>
      </c>
      <c r="G2902" s="29">
        <v>0</v>
      </c>
      <c r="I2902" s="35">
        <v>0</v>
      </c>
      <c r="J2902" s="67">
        <f t="shared" si="33"/>
        <v>0</v>
      </c>
    </row>
    <row r="2903" spans="1:10" s="30" customFormat="1" hidden="1" x14ac:dyDescent="0.35">
      <c r="A2903">
        <v>2016</v>
      </c>
      <c r="B2903" t="s">
        <v>123</v>
      </c>
      <c r="C2903" t="str">
        <f>VLOOKUP(B2903,lookup!A:C,3,FALSE)</f>
        <v>Non Metropolitan Fire Authorities</v>
      </c>
      <c r="D2903" t="str">
        <f>VLOOKUP(B2903,lookup!A:D,4,FALSE)</f>
        <v>E31000036</v>
      </c>
      <c r="E2903" t="s">
        <v>170</v>
      </c>
      <c r="F2903" t="s">
        <v>157</v>
      </c>
      <c r="G2903" s="29">
        <v>0</v>
      </c>
      <c r="I2903" s="35">
        <v>0</v>
      </c>
      <c r="J2903" s="67">
        <f t="shared" si="33"/>
        <v>0</v>
      </c>
    </row>
    <row r="2904" spans="1:10" s="30" customFormat="1" hidden="1" x14ac:dyDescent="0.35">
      <c r="A2904">
        <v>2016</v>
      </c>
      <c r="B2904" t="s">
        <v>123</v>
      </c>
      <c r="C2904" t="str">
        <f>VLOOKUP(B2904,lookup!A:C,3,FALSE)</f>
        <v>Non Metropolitan Fire Authorities</v>
      </c>
      <c r="D2904" t="str">
        <f>VLOOKUP(B2904,lookup!A:D,4,FALSE)</f>
        <v>E31000036</v>
      </c>
      <c r="E2904" t="s">
        <v>168</v>
      </c>
      <c r="F2904" t="s">
        <v>157</v>
      </c>
      <c r="G2904" s="29">
        <v>0</v>
      </c>
      <c r="I2904" s="35">
        <v>0</v>
      </c>
      <c r="J2904" s="67">
        <f t="shared" si="33"/>
        <v>0</v>
      </c>
    </row>
    <row r="2905" spans="1:10" s="30" customFormat="1" hidden="1" x14ac:dyDescent="0.35">
      <c r="A2905">
        <v>2016</v>
      </c>
      <c r="B2905" t="s">
        <v>123</v>
      </c>
      <c r="C2905" t="str">
        <f>VLOOKUP(B2905,lookup!A:C,3,FALSE)</f>
        <v>Non Metropolitan Fire Authorities</v>
      </c>
      <c r="D2905" t="str">
        <f>VLOOKUP(B2905,lookup!A:D,4,FALSE)</f>
        <v>E31000036</v>
      </c>
      <c r="E2905" t="s">
        <v>177</v>
      </c>
      <c r="F2905" t="s">
        <v>157</v>
      </c>
      <c r="G2905" s="29">
        <v>129</v>
      </c>
      <c r="I2905" s="35">
        <v>129</v>
      </c>
      <c r="J2905" s="67">
        <f t="shared" si="33"/>
        <v>0</v>
      </c>
    </row>
    <row r="2906" spans="1:10" s="30" customFormat="1" hidden="1" x14ac:dyDescent="0.35">
      <c r="A2906">
        <v>2016</v>
      </c>
      <c r="B2906" t="s">
        <v>123</v>
      </c>
      <c r="C2906" t="str">
        <f>VLOOKUP(B2906,lookup!A:C,3,FALSE)</f>
        <v>Non Metropolitan Fire Authorities</v>
      </c>
      <c r="D2906" t="str">
        <f>VLOOKUP(B2906,lookup!A:D,4,FALSE)</f>
        <v>E31000036</v>
      </c>
      <c r="E2906" t="s">
        <v>169</v>
      </c>
      <c r="F2906" t="s">
        <v>149</v>
      </c>
      <c r="G2906" s="29">
        <v>0</v>
      </c>
      <c r="I2906" s="35">
        <v>0</v>
      </c>
      <c r="J2906" s="67">
        <f t="shared" si="33"/>
        <v>0</v>
      </c>
    </row>
    <row r="2907" spans="1:10" s="30" customFormat="1" hidden="1" x14ac:dyDescent="0.35">
      <c r="A2907">
        <v>2016</v>
      </c>
      <c r="B2907" t="s">
        <v>123</v>
      </c>
      <c r="C2907" t="str">
        <f>VLOOKUP(B2907,lookup!A:C,3,FALSE)</f>
        <v>Non Metropolitan Fire Authorities</v>
      </c>
      <c r="D2907" t="str">
        <f>VLOOKUP(B2907,lookup!A:D,4,FALSE)</f>
        <v>E31000036</v>
      </c>
      <c r="E2907" t="s">
        <v>170</v>
      </c>
      <c r="F2907" t="s">
        <v>149</v>
      </c>
      <c r="G2907" s="29">
        <v>0</v>
      </c>
      <c r="I2907" s="35">
        <v>0</v>
      </c>
      <c r="J2907" s="67">
        <f t="shared" si="33"/>
        <v>0</v>
      </c>
    </row>
    <row r="2908" spans="1:10" s="30" customFormat="1" hidden="1" x14ac:dyDescent="0.35">
      <c r="A2908">
        <v>2016</v>
      </c>
      <c r="B2908" t="s">
        <v>123</v>
      </c>
      <c r="C2908" t="str">
        <f>VLOOKUP(B2908,lookup!A:C,3,FALSE)</f>
        <v>Non Metropolitan Fire Authorities</v>
      </c>
      <c r="D2908" t="str">
        <f>VLOOKUP(B2908,lookup!A:D,4,FALSE)</f>
        <v>E31000036</v>
      </c>
      <c r="E2908" t="s">
        <v>168</v>
      </c>
      <c r="F2908" t="s">
        <v>149</v>
      </c>
      <c r="G2908" s="29">
        <v>0</v>
      </c>
      <c r="I2908" s="35">
        <v>0</v>
      </c>
      <c r="J2908" s="67">
        <f t="shared" si="33"/>
        <v>0</v>
      </c>
    </row>
    <row r="2909" spans="1:10" s="30" customFormat="1" hidden="1" x14ac:dyDescent="0.35">
      <c r="A2909">
        <v>2016</v>
      </c>
      <c r="B2909" t="s">
        <v>123</v>
      </c>
      <c r="C2909" t="str">
        <f>VLOOKUP(B2909,lookup!A:C,3,FALSE)</f>
        <v>Non Metropolitan Fire Authorities</v>
      </c>
      <c r="D2909" t="str">
        <f>VLOOKUP(B2909,lookup!A:D,4,FALSE)</f>
        <v>E31000036</v>
      </c>
      <c r="E2909" t="s">
        <v>177</v>
      </c>
      <c r="F2909" t="s">
        <v>149</v>
      </c>
      <c r="G2909" s="29">
        <v>17</v>
      </c>
      <c r="I2909" s="35">
        <v>17</v>
      </c>
      <c r="J2909" s="67">
        <f t="shared" si="33"/>
        <v>0</v>
      </c>
    </row>
    <row r="2910" spans="1:10" s="30" customFormat="1" hidden="1" x14ac:dyDescent="0.35">
      <c r="A2910">
        <v>2016</v>
      </c>
      <c r="B2910" t="s">
        <v>123</v>
      </c>
      <c r="C2910" t="str">
        <f>VLOOKUP(B2910,lookup!A:C,3,FALSE)</f>
        <v>Non Metropolitan Fire Authorities</v>
      </c>
      <c r="D2910" t="str">
        <f>VLOOKUP(B2910,lookup!A:D,4,FALSE)</f>
        <v>E31000036</v>
      </c>
      <c r="E2910" t="s">
        <v>169</v>
      </c>
      <c r="F2910" t="s">
        <v>150</v>
      </c>
      <c r="G2910" s="29">
        <v>0</v>
      </c>
      <c r="I2910" s="35">
        <v>0</v>
      </c>
      <c r="J2910" s="67">
        <f t="shared" si="33"/>
        <v>0</v>
      </c>
    </row>
    <row r="2911" spans="1:10" s="30" customFormat="1" hidden="1" x14ac:dyDescent="0.35">
      <c r="A2911">
        <v>2016</v>
      </c>
      <c r="B2911" t="s">
        <v>123</v>
      </c>
      <c r="C2911" t="str">
        <f>VLOOKUP(B2911,lookup!A:C,3,FALSE)</f>
        <v>Non Metropolitan Fire Authorities</v>
      </c>
      <c r="D2911" t="str">
        <f>VLOOKUP(B2911,lookup!A:D,4,FALSE)</f>
        <v>E31000036</v>
      </c>
      <c r="E2911" t="s">
        <v>170</v>
      </c>
      <c r="F2911" t="s">
        <v>150</v>
      </c>
      <c r="G2911" s="29">
        <v>0</v>
      </c>
      <c r="I2911" s="35">
        <v>0</v>
      </c>
      <c r="J2911" s="67">
        <f t="shared" si="33"/>
        <v>0</v>
      </c>
    </row>
    <row r="2912" spans="1:10" s="30" customFormat="1" hidden="1" x14ac:dyDescent="0.35">
      <c r="A2912">
        <v>2016</v>
      </c>
      <c r="B2912" t="s">
        <v>123</v>
      </c>
      <c r="C2912" t="str">
        <f>VLOOKUP(B2912,lookup!A:C,3,FALSE)</f>
        <v>Non Metropolitan Fire Authorities</v>
      </c>
      <c r="D2912" t="str">
        <f>VLOOKUP(B2912,lookup!A:D,4,FALSE)</f>
        <v>E31000036</v>
      </c>
      <c r="E2912" t="s">
        <v>168</v>
      </c>
      <c r="F2912" t="s">
        <v>150</v>
      </c>
      <c r="G2912" s="29">
        <v>0</v>
      </c>
      <c r="I2912" s="35">
        <v>0</v>
      </c>
      <c r="J2912" s="67">
        <f t="shared" si="33"/>
        <v>0</v>
      </c>
    </row>
    <row r="2913" spans="1:10" s="30" customFormat="1" hidden="1" x14ac:dyDescent="0.35">
      <c r="A2913">
        <v>2016</v>
      </c>
      <c r="B2913" t="s">
        <v>123</v>
      </c>
      <c r="C2913" t="str">
        <f>VLOOKUP(B2913,lookup!A:C,3,FALSE)</f>
        <v>Non Metropolitan Fire Authorities</v>
      </c>
      <c r="D2913" t="str">
        <f>VLOOKUP(B2913,lookup!A:D,4,FALSE)</f>
        <v>E31000036</v>
      </c>
      <c r="E2913" t="s">
        <v>177</v>
      </c>
      <c r="F2913" t="s">
        <v>150</v>
      </c>
      <c r="G2913" s="29">
        <v>65</v>
      </c>
      <c r="I2913" s="35">
        <v>65</v>
      </c>
      <c r="J2913" s="67">
        <f t="shared" si="33"/>
        <v>0</v>
      </c>
    </row>
    <row r="2914" spans="1:10" s="30" customFormat="1" hidden="1" x14ac:dyDescent="0.35">
      <c r="A2914">
        <v>2016</v>
      </c>
      <c r="B2914" t="s">
        <v>126</v>
      </c>
      <c r="C2914" t="str">
        <f>VLOOKUP(B2914,lookup!A:C,3,FALSE)</f>
        <v>Metropolitan Fire Authorities</v>
      </c>
      <c r="D2914" t="str">
        <f>VLOOKUP(B2914,lookup!A:D,4,FALSE)</f>
        <v>E31000044</v>
      </c>
      <c r="E2914" t="s">
        <v>169</v>
      </c>
      <c r="F2914" t="s">
        <v>156</v>
      </c>
      <c r="G2914" s="29">
        <v>19</v>
      </c>
      <c r="I2914" s="35">
        <v>19</v>
      </c>
      <c r="J2914" s="67">
        <f t="shared" si="33"/>
        <v>0</v>
      </c>
    </row>
    <row r="2915" spans="1:10" s="30" customFormat="1" hidden="1" x14ac:dyDescent="0.35">
      <c r="A2915">
        <v>2016</v>
      </c>
      <c r="B2915" t="s">
        <v>126</v>
      </c>
      <c r="C2915" t="str">
        <f>VLOOKUP(B2915,lookup!A:C,3,FALSE)</f>
        <v>Metropolitan Fire Authorities</v>
      </c>
      <c r="D2915" t="str">
        <f>VLOOKUP(B2915,lookup!A:D,4,FALSE)</f>
        <v>E31000044</v>
      </c>
      <c r="E2915" t="s">
        <v>170</v>
      </c>
      <c r="F2915" t="s">
        <v>156</v>
      </c>
      <c r="G2915" s="29">
        <v>870</v>
      </c>
      <c r="I2915" s="35">
        <v>870</v>
      </c>
      <c r="J2915" s="67">
        <f t="shared" ref="J2915:J2978" si="34">I2915-G2915</f>
        <v>0</v>
      </c>
    </row>
    <row r="2916" spans="1:10" s="30" customFormat="1" hidden="1" x14ac:dyDescent="0.35">
      <c r="A2916">
        <v>2016</v>
      </c>
      <c r="B2916" t="s">
        <v>126</v>
      </c>
      <c r="C2916" t="str">
        <f>VLOOKUP(B2916,lookup!A:C,3,FALSE)</f>
        <v>Metropolitan Fire Authorities</v>
      </c>
      <c r="D2916" t="str">
        <f>VLOOKUP(B2916,lookup!A:D,4,FALSE)</f>
        <v>E31000044</v>
      </c>
      <c r="E2916" t="s">
        <v>168</v>
      </c>
      <c r="F2916" t="s">
        <v>156</v>
      </c>
      <c r="G2916" s="29">
        <v>12</v>
      </c>
      <c r="I2916" s="35">
        <v>12</v>
      </c>
      <c r="J2916" s="67">
        <f t="shared" si="34"/>
        <v>0</v>
      </c>
    </row>
    <row r="2917" spans="1:10" s="30" customFormat="1" hidden="1" x14ac:dyDescent="0.35">
      <c r="A2917">
        <v>2016</v>
      </c>
      <c r="B2917" t="s">
        <v>126</v>
      </c>
      <c r="C2917" t="str">
        <f>VLOOKUP(B2917,lookup!A:C,3,FALSE)</f>
        <v>Metropolitan Fire Authorities</v>
      </c>
      <c r="D2917" t="str">
        <f>VLOOKUP(B2917,lookup!A:D,4,FALSE)</f>
        <v>E31000044</v>
      </c>
      <c r="E2917" t="s">
        <v>167</v>
      </c>
      <c r="F2917" t="s">
        <v>156</v>
      </c>
      <c r="G2917" s="29">
        <v>603</v>
      </c>
      <c r="I2917" s="35">
        <v>603</v>
      </c>
      <c r="J2917" s="67">
        <f t="shared" si="34"/>
        <v>0</v>
      </c>
    </row>
    <row r="2918" spans="1:10" s="30" customFormat="1" hidden="1" x14ac:dyDescent="0.35">
      <c r="A2918">
        <v>2016</v>
      </c>
      <c r="B2918" t="s">
        <v>126</v>
      </c>
      <c r="C2918" t="str">
        <f>VLOOKUP(B2918,lookup!A:C,3,FALSE)</f>
        <v>Metropolitan Fire Authorities</v>
      </c>
      <c r="D2918" t="str">
        <f>VLOOKUP(B2918,lookup!A:D,4,FALSE)</f>
        <v>E31000044</v>
      </c>
      <c r="E2918" t="s">
        <v>169</v>
      </c>
      <c r="F2918" t="s">
        <v>157</v>
      </c>
      <c r="G2918" s="29">
        <v>0</v>
      </c>
      <c r="I2918" s="35">
        <v>0</v>
      </c>
      <c r="J2918" s="67">
        <f t="shared" si="34"/>
        <v>0</v>
      </c>
    </row>
    <row r="2919" spans="1:10" s="30" customFormat="1" hidden="1" x14ac:dyDescent="0.35">
      <c r="A2919">
        <v>2016</v>
      </c>
      <c r="B2919" t="s">
        <v>126</v>
      </c>
      <c r="C2919" t="str">
        <f>VLOOKUP(B2919,lookup!A:C,3,FALSE)</f>
        <v>Metropolitan Fire Authorities</v>
      </c>
      <c r="D2919" t="str">
        <f>VLOOKUP(B2919,lookup!A:D,4,FALSE)</f>
        <v>E31000044</v>
      </c>
      <c r="E2919" t="s">
        <v>170</v>
      </c>
      <c r="F2919" t="s">
        <v>157</v>
      </c>
      <c r="G2919" s="29">
        <v>5</v>
      </c>
      <c r="I2919" s="35">
        <v>5</v>
      </c>
      <c r="J2919" s="67">
        <f t="shared" si="34"/>
        <v>0</v>
      </c>
    </row>
    <row r="2920" spans="1:10" s="30" customFormat="1" hidden="1" x14ac:dyDescent="0.35">
      <c r="A2920">
        <v>2016</v>
      </c>
      <c r="B2920" t="s">
        <v>126</v>
      </c>
      <c r="C2920" t="str">
        <f>VLOOKUP(B2920,lookup!A:C,3,FALSE)</f>
        <v>Metropolitan Fire Authorities</v>
      </c>
      <c r="D2920" t="str">
        <f>VLOOKUP(B2920,lookup!A:D,4,FALSE)</f>
        <v>E31000044</v>
      </c>
      <c r="E2920" t="s">
        <v>168</v>
      </c>
      <c r="F2920" t="s">
        <v>157</v>
      </c>
      <c r="G2920" s="29">
        <v>0</v>
      </c>
      <c r="I2920" s="35">
        <v>0</v>
      </c>
      <c r="J2920" s="67">
        <f t="shared" si="34"/>
        <v>0</v>
      </c>
    </row>
    <row r="2921" spans="1:10" s="30" customFormat="1" hidden="1" x14ac:dyDescent="0.35">
      <c r="A2921">
        <v>2016</v>
      </c>
      <c r="B2921" t="s">
        <v>126</v>
      </c>
      <c r="C2921" t="str">
        <f>VLOOKUP(B2921,lookup!A:C,3,FALSE)</f>
        <v>Metropolitan Fire Authorities</v>
      </c>
      <c r="D2921" t="str">
        <f>VLOOKUP(B2921,lookup!A:D,4,FALSE)</f>
        <v>E31000044</v>
      </c>
      <c r="E2921" t="s">
        <v>167</v>
      </c>
      <c r="F2921" t="s">
        <v>157</v>
      </c>
      <c r="G2921" s="29">
        <v>0</v>
      </c>
      <c r="I2921" s="35">
        <v>0</v>
      </c>
      <c r="J2921" s="67">
        <f t="shared" si="34"/>
        <v>0</v>
      </c>
    </row>
    <row r="2922" spans="1:10" s="30" customFormat="1" hidden="1" x14ac:dyDescent="0.35">
      <c r="A2922">
        <v>2016</v>
      </c>
      <c r="B2922" t="s">
        <v>126</v>
      </c>
      <c r="C2922" t="str">
        <f>VLOOKUP(B2922,lookup!A:C,3,FALSE)</f>
        <v>Metropolitan Fire Authorities</v>
      </c>
      <c r="D2922" t="str">
        <f>VLOOKUP(B2922,lookup!A:D,4,FALSE)</f>
        <v>E31000044</v>
      </c>
      <c r="E2922" t="s">
        <v>169</v>
      </c>
      <c r="F2922" t="s">
        <v>149</v>
      </c>
      <c r="G2922" s="29">
        <v>1</v>
      </c>
      <c r="I2922" s="35">
        <v>1</v>
      </c>
      <c r="J2922" s="67">
        <f t="shared" si="34"/>
        <v>0</v>
      </c>
    </row>
    <row r="2923" spans="1:10" s="30" customFormat="1" hidden="1" x14ac:dyDescent="0.35">
      <c r="A2923">
        <v>2016</v>
      </c>
      <c r="B2923" t="s">
        <v>126</v>
      </c>
      <c r="C2923" t="str">
        <f>VLOOKUP(B2923,lookup!A:C,3,FALSE)</f>
        <v>Metropolitan Fire Authorities</v>
      </c>
      <c r="D2923" t="str">
        <f>VLOOKUP(B2923,lookup!A:D,4,FALSE)</f>
        <v>E31000044</v>
      </c>
      <c r="E2923" t="s">
        <v>170</v>
      </c>
      <c r="F2923" t="s">
        <v>149</v>
      </c>
      <c r="G2923" s="29">
        <v>43</v>
      </c>
      <c r="I2923" s="35">
        <v>43</v>
      </c>
      <c r="J2923" s="67">
        <f t="shared" si="34"/>
        <v>0</v>
      </c>
    </row>
    <row r="2924" spans="1:10" s="30" customFormat="1" hidden="1" x14ac:dyDescent="0.35">
      <c r="A2924">
        <v>2016</v>
      </c>
      <c r="B2924" t="s">
        <v>126</v>
      </c>
      <c r="C2924" t="str">
        <f>VLOOKUP(B2924,lookup!A:C,3,FALSE)</f>
        <v>Metropolitan Fire Authorities</v>
      </c>
      <c r="D2924" t="str">
        <f>VLOOKUP(B2924,lookup!A:D,4,FALSE)</f>
        <v>E31000044</v>
      </c>
      <c r="E2924" t="s">
        <v>168</v>
      </c>
      <c r="F2924" t="s">
        <v>149</v>
      </c>
      <c r="G2924" s="29">
        <v>1</v>
      </c>
      <c r="I2924" s="35">
        <v>1</v>
      </c>
      <c r="J2924" s="67">
        <f t="shared" si="34"/>
        <v>0</v>
      </c>
    </row>
    <row r="2925" spans="1:10" s="30" customFormat="1" hidden="1" x14ac:dyDescent="0.35">
      <c r="A2925">
        <v>2016</v>
      </c>
      <c r="B2925" t="s">
        <v>126</v>
      </c>
      <c r="C2925" t="str">
        <f>VLOOKUP(B2925,lookup!A:C,3,FALSE)</f>
        <v>Metropolitan Fire Authorities</v>
      </c>
      <c r="D2925" t="str">
        <f>VLOOKUP(B2925,lookup!A:D,4,FALSE)</f>
        <v>E31000044</v>
      </c>
      <c r="E2925" t="s">
        <v>167</v>
      </c>
      <c r="F2925" t="s">
        <v>149</v>
      </c>
      <c r="G2925" s="29">
        <v>12</v>
      </c>
      <c r="I2925" s="35">
        <v>12</v>
      </c>
      <c r="J2925" s="67">
        <f t="shared" si="34"/>
        <v>0</v>
      </c>
    </row>
    <row r="2926" spans="1:10" s="30" customFormat="1" hidden="1" x14ac:dyDescent="0.35">
      <c r="A2926">
        <v>2016</v>
      </c>
      <c r="B2926" t="s">
        <v>126</v>
      </c>
      <c r="C2926" t="str">
        <f>VLOOKUP(B2926,lookup!A:C,3,FALSE)</f>
        <v>Metropolitan Fire Authorities</v>
      </c>
      <c r="D2926" t="str">
        <f>VLOOKUP(B2926,lookup!A:D,4,FALSE)</f>
        <v>E31000044</v>
      </c>
      <c r="E2926" t="s">
        <v>169</v>
      </c>
      <c r="F2926" t="s">
        <v>150</v>
      </c>
      <c r="G2926" s="29">
        <v>2</v>
      </c>
      <c r="I2926" s="35">
        <v>2</v>
      </c>
      <c r="J2926" s="67">
        <f t="shared" si="34"/>
        <v>0</v>
      </c>
    </row>
    <row r="2927" spans="1:10" s="30" customFormat="1" hidden="1" x14ac:dyDescent="0.35">
      <c r="A2927">
        <v>2016</v>
      </c>
      <c r="B2927" t="s">
        <v>126</v>
      </c>
      <c r="C2927" t="str">
        <f>VLOOKUP(B2927,lookup!A:C,3,FALSE)</f>
        <v>Metropolitan Fire Authorities</v>
      </c>
      <c r="D2927" t="str">
        <f>VLOOKUP(B2927,lookup!A:D,4,FALSE)</f>
        <v>E31000044</v>
      </c>
      <c r="E2927" t="s">
        <v>170</v>
      </c>
      <c r="F2927" t="s">
        <v>150</v>
      </c>
      <c r="G2927" s="29">
        <v>278</v>
      </c>
      <c r="I2927" s="35">
        <v>278</v>
      </c>
      <c r="J2927" s="67">
        <f t="shared" si="34"/>
        <v>0</v>
      </c>
    </row>
    <row r="2928" spans="1:10" s="30" customFormat="1" hidden="1" x14ac:dyDescent="0.35">
      <c r="A2928">
        <v>2016</v>
      </c>
      <c r="B2928" t="s">
        <v>126</v>
      </c>
      <c r="C2928" t="str">
        <f>VLOOKUP(B2928,lookup!A:C,3,FALSE)</f>
        <v>Metropolitan Fire Authorities</v>
      </c>
      <c r="D2928" t="str">
        <f>VLOOKUP(B2928,lookup!A:D,4,FALSE)</f>
        <v>E31000044</v>
      </c>
      <c r="E2928" t="s">
        <v>168</v>
      </c>
      <c r="F2928" t="s">
        <v>150</v>
      </c>
      <c r="G2928" s="29">
        <v>0</v>
      </c>
      <c r="I2928" s="35">
        <v>0</v>
      </c>
      <c r="J2928" s="67">
        <f t="shared" si="34"/>
        <v>0</v>
      </c>
    </row>
    <row r="2929" spans="1:10" s="30" customFormat="1" hidden="1" x14ac:dyDescent="0.35">
      <c r="A2929">
        <v>2016</v>
      </c>
      <c r="B2929" t="s">
        <v>126</v>
      </c>
      <c r="C2929" t="str">
        <f>VLOOKUP(B2929,lookup!A:C,3,FALSE)</f>
        <v>Metropolitan Fire Authorities</v>
      </c>
      <c r="D2929" t="str">
        <f>VLOOKUP(B2929,lookup!A:D,4,FALSE)</f>
        <v>E31000044</v>
      </c>
      <c r="E2929" t="s">
        <v>167</v>
      </c>
      <c r="F2929" t="s">
        <v>150</v>
      </c>
      <c r="G2929" s="29">
        <v>179</v>
      </c>
      <c r="I2929" s="35">
        <v>179</v>
      </c>
      <c r="J2929" s="67">
        <f t="shared" si="34"/>
        <v>0</v>
      </c>
    </row>
    <row r="2930" spans="1:10" s="30" customFormat="1" hidden="1" x14ac:dyDescent="0.35">
      <c r="A2930">
        <v>2016</v>
      </c>
      <c r="B2930" t="s">
        <v>129</v>
      </c>
      <c r="C2930" t="str">
        <f>VLOOKUP(B2930,lookup!A:C,3,FALSE)</f>
        <v>Non Metropolitan Fire Authorities</v>
      </c>
      <c r="D2930" t="str">
        <f>VLOOKUP(B2930,lookup!A:D,4,FALSE)</f>
        <v>E31000037</v>
      </c>
      <c r="E2930" t="s">
        <v>169</v>
      </c>
      <c r="F2930" t="s">
        <v>156</v>
      </c>
      <c r="G2930" s="29">
        <v>1</v>
      </c>
      <c r="I2930" s="35">
        <v>1</v>
      </c>
      <c r="J2930" s="67">
        <f t="shared" si="34"/>
        <v>0</v>
      </c>
    </row>
    <row r="2931" spans="1:10" s="30" customFormat="1" hidden="1" x14ac:dyDescent="0.35">
      <c r="A2931">
        <v>2016</v>
      </c>
      <c r="B2931" t="s">
        <v>129</v>
      </c>
      <c r="C2931" t="str">
        <f>VLOOKUP(B2931,lookup!A:C,3,FALSE)</f>
        <v>Non Metropolitan Fire Authorities</v>
      </c>
      <c r="D2931" t="str">
        <f>VLOOKUP(B2931,lookup!A:D,4,FALSE)</f>
        <v>E31000037</v>
      </c>
      <c r="E2931" t="s">
        <v>170</v>
      </c>
      <c r="F2931" t="s">
        <v>156</v>
      </c>
      <c r="G2931" s="29">
        <v>188</v>
      </c>
      <c r="I2931" s="35">
        <v>188</v>
      </c>
      <c r="J2931" s="67">
        <f t="shared" si="34"/>
        <v>0</v>
      </c>
    </row>
    <row r="2932" spans="1:10" s="30" customFormat="1" hidden="1" x14ac:dyDescent="0.35">
      <c r="A2932">
        <v>2016</v>
      </c>
      <c r="B2932" t="s">
        <v>129</v>
      </c>
      <c r="C2932" t="str">
        <f>VLOOKUP(B2932,lookup!A:C,3,FALSE)</f>
        <v>Non Metropolitan Fire Authorities</v>
      </c>
      <c r="D2932" t="str">
        <f>VLOOKUP(B2932,lookup!A:D,4,FALSE)</f>
        <v>E31000037</v>
      </c>
      <c r="E2932" t="s">
        <v>168</v>
      </c>
      <c r="F2932" t="s">
        <v>156</v>
      </c>
      <c r="G2932" s="29">
        <v>2</v>
      </c>
      <c r="I2932" s="35">
        <v>2</v>
      </c>
      <c r="J2932" s="67">
        <f t="shared" si="34"/>
        <v>0</v>
      </c>
    </row>
    <row r="2933" spans="1:10" s="30" customFormat="1" hidden="1" x14ac:dyDescent="0.35">
      <c r="A2933">
        <v>2016</v>
      </c>
      <c r="B2933" t="s">
        <v>129</v>
      </c>
      <c r="C2933" t="str">
        <f>VLOOKUP(B2933,lookup!A:C,3,FALSE)</f>
        <v>Non Metropolitan Fire Authorities</v>
      </c>
      <c r="D2933" t="str">
        <f>VLOOKUP(B2933,lookup!A:D,4,FALSE)</f>
        <v>E31000037</v>
      </c>
      <c r="E2933" t="s">
        <v>167</v>
      </c>
      <c r="F2933" t="s">
        <v>156</v>
      </c>
      <c r="G2933" s="29">
        <v>123</v>
      </c>
      <c r="I2933" s="35">
        <v>123</v>
      </c>
      <c r="J2933" s="67">
        <f t="shared" si="34"/>
        <v>0</v>
      </c>
    </row>
    <row r="2934" spans="1:10" s="30" customFormat="1" hidden="1" x14ac:dyDescent="0.35">
      <c r="A2934">
        <v>2016</v>
      </c>
      <c r="B2934" t="s">
        <v>129</v>
      </c>
      <c r="C2934" t="str">
        <f>VLOOKUP(B2934,lookup!A:C,3,FALSE)</f>
        <v>Non Metropolitan Fire Authorities</v>
      </c>
      <c r="D2934" t="str">
        <f>VLOOKUP(B2934,lookup!A:D,4,FALSE)</f>
        <v>E31000037</v>
      </c>
      <c r="E2934" t="s">
        <v>169</v>
      </c>
      <c r="F2934" t="s">
        <v>157</v>
      </c>
      <c r="G2934" s="29">
        <v>1</v>
      </c>
      <c r="I2934" s="35">
        <v>1</v>
      </c>
      <c r="J2934" s="67">
        <f t="shared" si="34"/>
        <v>0</v>
      </c>
    </row>
    <row r="2935" spans="1:10" s="30" customFormat="1" hidden="1" x14ac:dyDescent="0.35">
      <c r="A2935">
        <v>2016</v>
      </c>
      <c r="B2935" t="s">
        <v>129</v>
      </c>
      <c r="C2935" t="str">
        <f>VLOOKUP(B2935,lookup!A:C,3,FALSE)</f>
        <v>Non Metropolitan Fire Authorities</v>
      </c>
      <c r="D2935" t="str">
        <f>VLOOKUP(B2935,lookup!A:D,4,FALSE)</f>
        <v>E31000037</v>
      </c>
      <c r="E2935" t="s">
        <v>170</v>
      </c>
      <c r="F2935" t="s">
        <v>157</v>
      </c>
      <c r="G2935" s="29">
        <v>93</v>
      </c>
      <c r="I2935" s="35">
        <v>93</v>
      </c>
      <c r="J2935" s="67">
        <f t="shared" si="34"/>
        <v>0</v>
      </c>
    </row>
    <row r="2936" spans="1:10" s="30" customFormat="1" hidden="1" x14ac:dyDescent="0.35">
      <c r="A2936">
        <v>2016</v>
      </c>
      <c r="B2936" t="s">
        <v>129</v>
      </c>
      <c r="C2936" t="str">
        <f>VLOOKUP(B2936,lookup!A:C,3,FALSE)</f>
        <v>Non Metropolitan Fire Authorities</v>
      </c>
      <c r="D2936" t="str">
        <f>VLOOKUP(B2936,lookup!A:D,4,FALSE)</f>
        <v>E31000037</v>
      </c>
      <c r="E2936" t="s">
        <v>168</v>
      </c>
      <c r="F2936" t="s">
        <v>157</v>
      </c>
      <c r="G2936" s="29">
        <v>3</v>
      </c>
      <c r="I2936" s="35">
        <v>3</v>
      </c>
      <c r="J2936" s="67">
        <f t="shared" si="34"/>
        <v>0</v>
      </c>
    </row>
    <row r="2937" spans="1:10" s="30" customFormat="1" hidden="1" x14ac:dyDescent="0.35">
      <c r="A2937">
        <v>2016</v>
      </c>
      <c r="B2937" t="s">
        <v>129</v>
      </c>
      <c r="C2937" t="str">
        <f>VLOOKUP(B2937,lookup!A:C,3,FALSE)</f>
        <v>Non Metropolitan Fire Authorities</v>
      </c>
      <c r="D2937" t="str">
        <f>VLOOKUP(B2937,lookup!A:D,4,FALSE)</f>
        <v>E31000037</v>
      </c>
      <c r="E2937" t="s">
        <v>167</v>
      </c>
      <c r="F2937" t="s">
        <v>157</v>
      </c>
      <c r="G2937" s="29">
        <v>184</v>
      </c>
      <c r="I2937" s="35">
        <v>184</v>
      </c>
      <c r="J2937" s="67">
        <f t="shared" si="34"/>
        <v>0</v>
      </c>
    </row>
    <row r="2938" spans="1:10" s="30" customFormat="1" hidden="1" x14ac:dyDescent="0.35">
      <c r="A2938">
        <v>2016</v>
      </c>
      <c r="B2938" t="s">
        <v>129</v>
      </c>
      <c r="C2938" t="str">
        <f>VLOOKUP(B2938,lookup!A:C,3,FALSE)</f>
        <v>Non Metropolitan Fire Authorities</v>
      </c>
      <c r="D2938" t="str">
        <f>VLOOKUP(B2938,lookup!A:D,4,FALSE)</f>
        <v>E31000037</v>
      </c>
      <c r="E2938" t="s">
        <v>169</v>
      </c>
      <c r="F2938" t="s">
        <v>149</v>
      </c>
      <c r="G2938" s="29">
        <v>0</v>
      </c>
      <c r="I2938" s="35">
        <v>0</v>
      </c>
      <c r="J2938" s="67">
        <f t="shared" si="34"/>
        <v>0</v>
      </c>
    </row>
    <row r="2939" spans="1:10" s="30" customFormat="1" hidden="1" x14ac:dyDescent="0.35">
      <c r="A2939">
        <v>2016</v>
      </c>
      <c r="B2939" t="s">
        <v>129</v>
      </c>
      <c r="C2939" t="str">
        <f>VLOOKUP(B2939,lookup!A:C,3,FALSE)</f>
        <v>Non Metropolitan Fire Authorities</v>
      </c>
      <c r="D2939" t="str">
        <f>VLOOKUP(B2939,lookup!A:D,4,FALSE)</f>
        <v>E31000037</v>
      </c>
      <c r="E2939" t="s">
        <v>170</v>
      </c>
      <c r="F2939" t="s">
        <v>149</v>
      </c>
      <c r="G2939" s="29">
        <v>0</v>
      </c>
      <c r="I2939" s="35">
        <v>0</v>
      </c>
      <c r="J2939" s="67">
        <f t="shared" si="34"/>
        <v>0</v>
      </c>
    </row>
    <row r="2940" spans="1:10" s="30" customFormat="1" hidden="1" x14ac:dyDescent="0.35">
      <c r="A2940">
        <v>2016</v>
      </c>
      <c r="B2940" t="s">
        <v>129</v>
      </c>
      <c r="C2940" t="str">
        <f>VLOOKUP(B2940,lookup!A:C,3,FALSE)</f>
        <v>Non Metropolitan Fire Authorities</v>
      </c>
      <c r="D2940" t="str">
        <f>VLOOKUP(B2940,lookup!A:D,4,FALSE)</f>
        <v>E31000037</v>
      </c>
      <c r="E2940" t="s">
        <v>168</v>
      </c>
      <c r="F2940" t="s">
        <v>149</v>
      </c>
      <c r="G2940" s="29">
        <v>0</v>
      </c>
      <c r="I2940" s="35">
        <v>0</v>
      </c>
      <c r="J2940" s="67">
        <f t="shared" si="34"/>
        <v>0</v>
      </c>
    </row>
    <row r="2941" spans="1:10" s="30" customFormat="1" hidden="1" x14ac:dyDescent="0.35">
      <c r="A2941">
        <v>2016</v>
      </c>
      <c r="B2941" t="s">
        <v>129</v>
      </c>
      <c r="C2941" t="str">
        <f>VLOOKUP(B2941,lookup!A:C,3,FALSE)</f>
        <v>Non Metropolitan Fire Authorities</v>
      </c>
      <c r="D2941" t="str">
        <f>VLOOKUP(B2941,lookup!A:D,4,FALSE)</f>
        <v>E31000037</v>
      </c>
      <c r="E2941" t="s">
        <v>167</v>
      </c>
      <c r="F2941" t="s">
        <v>149</v>
      </c>
      <c r="G2941" s="29">
        <v>0</v>
      </c>
      <c r="I2941" s="35">
        <v>0</v>
      </c>
      <c r="J2941" s="67">
        <f t="shared" si="34"/>
        <v>0</v>
      </c>
    </row>
    <row r="2942" spans="1:10" s="30" customFormat="1" hidden="1" x14ac:dyDescent="0.35">
      <c r="A2942">
        <v>2016</v>
      </c>
      <c r="B2942" t="s">
        <v>129</v>
      </c>
      <c r="C2942" t="str">
        <f>VLOOKUP(B2942,lookup!A:C,3,FALSE)</f>
        <v>Non Metropolitan Fire Authorities</v>
      </c>
      <c r="D2942" t="str">
        <f>VLOOKUP(B2942,lookup!A:D,4,FALSE)</f>
        <v>E31000037</v>
      </c>
      <c r="E2942" t="s">
        <v>169</v>
      </c>
      <c r="F2942" t="s">
        <v>150</v>
      </c>
      <c r="G2942" s="29">
        <v>0</v>
      </c>
      <c r="I2942" s="35">
        <v>0</v>
      </c>
      <c r="J2942" s="67">
        <f t="shared" si="34"/>
        <v>0</v>
      </c>
    </row>
    <row r="2943" spans="1:10" s="30" customFormat="1" hidden="1" x14ac:dyDescent="0.35">
      <c r="A2943">
        <v>2016</v>
      </c>
      <c r="B2943" t="s">
        <v>129</v>
      </c>
      <c r="C2943" t="str">
        <f>VLOOKUP(B2943,lookup!A:C,3,FALSE)</f>
        <v>Non Metropolitan Fire Authorities</v>
      </c>
      <c r="D2943" t="str">
        <f>VLOOKUP(B2943,lookup!A:D,4,FALSE)</f>
        <v>E31000037</v>
      </c>
      <c r="E2943" t="s">
        <v>170</v>
      </c>
      <c r="F2943" t="s">
        <v>150</v>
      </c>
      <c r="G2943" s="29">
        <v>51</v>
      </c>
      <c r="I2943" s="35">
        <v>51</v>
      </c>
      <c r="J2943" s="67">
        <f t="shared" si="34"/>
        <v>0</v>
      </c>
    </row>
    <row r="2944" spans="1:10" s="30" customFormat="1" hidden="1" x14ac:dyDescent="0.35">
      <c r="A2944">
        <v>2016</v>
      </c>
      <c r="B2944" t="s">
        <v>129</v>
      </c>
      <c r="C2944" t="str">
        <f>VLOOKUP(B2944,lookup!A:C,3,FALSE)</f>
        <v>Non Metropolitan Fire Authorities</v>
      </c>
      <c r="D2944" t="str">
        <f>VLOOKUP(B2944,lookup!A:D,4,FALSE)</f>
        <v>E31000037</v>
      </c>
      <c r="E2944" t="s">
        <v>168</v>
      </c>
      <c r="F2944" t="s">
        <v>150</v>
      </c>
      <c r="G2944" s="29">
        <v>0</v>
      </c>
      <c r="I2944" s="35">
        <v>0</v>
      </c>
      <c r="J2944" s="67">
        <f t="shared" si="34"/>
        <v>0</v>
      </c>
    </row>
    <row r="2945" spans="1:10" s="30" customFormat="1" hidden="1" x14ac:dyDescent="0.35">
      <c r="A2945">
        <v>2016</v>
      </c>
      <c r="B2945" t="s">
        <v>129</v>
      </c>
      <c r="C2945" t="str">
        <f>VLOOKUP(B2945,lookup!A:C,3,FALSE)</f>
        <v>Non Metropolitan Fire Authorities</v>
      </c>
      <c r="D2945" t="str">
        <f>VLOOKUP(B2945,lookup!A:D,4,FALSE)</f>
        <v>E31000037</v>
      </c>
      <c r="E2945" t="s">
        <v>167</v>
      </c>
      <c r="F2945" t="s">
        <v>150</v>
      </c>
      <c r="G2945" s="29">
        <v>51</v>
      </c>
      <c r="I2945" s="35">
        <v>51</v>
      </c>
      <c r="J2945" s="67">
        <f t="shared" si="34"/>
        <v>0</v>
      </c>
    </row>
    <row r="2946" spans="1:10" s="30" customFormat="1" hidden="1" x14ac:dyDescent="0.35">
      <c r="A2946">
        <v>2016</v>
      </c>
      <c r="B2946" t="s">
        <v>132</v>
      </c>
      <c r="C2946" t="str">
        <f>VLOOKUP(B2946,lookup!A:C,3,FALSE)</f>
        <v>Metropolitan Fire Authorities</v>
      </c>
      <c r="D2946" t="str">
        <f>VLOOKUP(B2946,lookup!A:D,4,FALSE)</f>
        <v>E31000045</v>
      </c>
      <c r="E2946" t="s">
        <v>169</v>
      </c>
      <c r="F2946" t="s">
        <v>156</v>
      </c>
      <c r="G2946" s="29">
        <v>0</v>
      </c>
      <c r="I2946" s="35">
        <v>0</v>
      </c>
      <c r="J2946" s="67">
        <f t="shared" si="34"/>
        <v>0</v>
      </c>
    </row>
    <row r="2947" spans="1:10" s="30" customFormat="1" hidden="1" x14ac:dyDescent="0.35">
      <c r="A2947">
        <v>2016</v>
      </c>
      <c r="B2947" t="s">
        <v>132</v>
      </c>
      <c r="C2947" t="str">
        <f>VLOOKUP(B2947,lookup!A:C,3,FALSE)</f>
        <v>Metropolitan Fire Authorities</v>
      </c>
      <c r="D2947" t="str">
        <f>VLOOKUP(B2947,lookup!A:D,4,FALSE)</f>
        <v>E31000045</v>
      </c>
      <c r="E2947" t="s">
        <v>170</v>
      </c>
      <c r="F2947" t="s">
        <v>156</v>
      </c>
      <c r="G2947" s="29">
        <v>0</v>
      </c>
      <c r="I2947" s="35">
        <v>0</v>
      </c>
      <c r="J2947" s="67">
        <f t="shared" si="34"/>
        <v>0</v>
      </c>
    </row>
    <row r="2948" spans="1:10" s="30" customFormat="1" hidden="1" x14ac:dyDescent="0.35">
      <c r="A2948">
        <v>2016</v>
      </c>
      <c r="B2948" t="s">
        <v>132</v>
      </c>
      <c r="C2948" t="str">
        <f>VLOOKUP(B2948,lookup!A:C,3,FALSE)</f>
        <v>Metropolitan Fire Authorities</v>
      </c>
      <c r="D2948" t="str">
        <f>VLOOKUP(B2948,lookup!A:D,4,FALSE)</f>
        <v>E31000045</v>
      </c>
      <c r="E2948" t="s">
        <v>168</v>
      </c>
      <c r="F2948" t="s">
        <v>156</v>
      </c>
      <c r="G2948" s="29">
        <v>0</v>
      </c>
      <c r="I2948" s="35">
        <v>0</v>
      </c>
      <c r="J2948" s="67">
        <f t="shared" si="34"/>
        <v>0</v>
      </c>
    </row>
    <row r="2949" spans="1:10" s="30" customFormat="1" hidden="1" x14ac:dyDescent="0.35">
      <c r="A2949">
        <v>2016</v>
      </c>
      <c r="B2949" t="s">
        <v>132</v>
      </c>
      <c r="C2949" t="str">
        <f>VLOOKUP(B2949,lookup!A:C,3,FALSE)</f>
        <v>Metropolitan Fire Authorities</v>
      </c>
      <c r="D2949" t="str">
        <f>VLOOKUP(B2949,lookup!A:D,4,FALSE)</f>
        <v>E31000045</v>
      </c>
      <c r="E2949" t="s">
        <v>177</v>
      </c>
      <c r="F2949" t="s">
        <v>156</v>
      </c>
      <c r="G2949" s="29">
        <v>1053</v>
      </c>
      <c r="I2949" s="35">
        <v>1053</v>
      </c>
      <c r="J2949" s="67">
        <f t="shared" si="34"/>
        <v>0</v>
      </c>
    </row>
    <row r="2950" spans="1:10" s="30" customFormat="1" hidden="1" x14ac:dyDescent="0.35">
      <c r="A2950">
        <v>2016</v>
      </c>
      <c r="B2950" t="s">
        <v>132</v>
      </c>
      <c r="C2950" t="str">
        <f>VLOOKUP(B2950,lookup!A:C,3,FALSE)</f>
        <v>Metropolitan Fire Authorities</v>
      </c>
      <c r="D2950" t="str">
        <f>VLOOKUP(B2950,lookup!A:D,4,FALSE)</f>
        <v>E31000045</v>
      </c>
      <c r="E2950" t="s">
        <v>169</v>
      </c>
      <c r="F2950" t="s">
        <v>157</v>
      </c>
      <c r="G2950" s="29">
        <v>0</v>
      </c>
      <c r="I2950" s="35">
        <v>0</v>
      </c>
      <c r="J2950" s="67">
        <f t="shared" si="34"/>
        <v>0</v>
      </c>
    </row>
    <row r="2951" spans="1:10" s="30" customFormat="1" hidden="1" x14ac:dyDescent="0.35">
      <c r="A2951">
        <v>2016</v>
      </c>
      <c r="B2951" t="s">
        <v>132</v>
      </c>
      <c r="C2951" t="str">
        <f>VLOOKUP(B2951,lookup!A:C,3,FALSE)</f>
        <v>Metropolitan Fire Authorities</v>
      </c>
      <c r="D2951" t="str">
        <f>VLOOKUP(B2951,lookup!A:D,4,FALSE)</f>
        <v>E31000045</v>
      </c>
      <c r="E2951" t="s">
        <v>170</v>
      </c>
      <c r="F2951" t="s">
        <v>157</v>
      </c>
      <c r="G2951" s="29">
        <v>0</v>
      </c>
      <c r="I2951" s="35">
        <v>0</v>
      </c>
      <c r="J2951" s="67">
        <f t="shared" si="34"/>
        <v>0</v>
      </c>
    </row>
    <row r="2952" spans="1:10" s="30" customFormat="1" hidden="1" x14ac:dyDescent="0.35">
      <c r="A2952">
        <v>2016</v>
      </c>
      <c r="B2952" t="s">
        <v>132</v>
      </c>
      <c r="C2952" t="str">
        <f>VLOOKUP(B2952,lookup!A:C,3,FALSE)</f>
        <v>Metropolitan Fire Authorities</v>
      </c>
      <c r="D2952" t="str">
        <f>VLOOKUP(B2952,lookup!A:D,4,FALSE)</f>
        <v>E31000045</v>
      </c>
      <c r="E2952" t="s">
        <v>168</v>
      </c>
      <c r="F2952" t="s">
        <v>157</v>
      </c>
      <c r="G2952" s="29">
        <v>0</v>
      </c>
      <c r="I2952" s="35">
        <v>0</v>
      </c>
      <c r="J2952" s="67">
        <f t="shared" si="34"/>
        <v>0</v>
      </c>
    </row>
    <row r="2953" spans="1:10" s="30" customFormat="1" hidden="1" x14ac:dyDescent="0.35">
      <c r="A2953">
        <v>2016</v>
      </c>
      <c r="B2953" t="s">
        <v>132</v>
      </c>
      <c r="C2953" t="str">
        <f>VLOOKUP(B2953,lookup!A:C,3,FALSE)</f>
        <v>Metropolitan Fire Authorities</v>
      </c>
      <c r="D2953" t="str">
        <f>VLOOKUP(B2953,lookup!A:D,4,FALSE)</f>
        <v>E31000045</v>
      </c>
      <c r="E2953" t="s">
        <v>177</v>
      </c>
      <c r="F2953" t="s">
        <v>157</v>
      </c>
      <c r="G2953" s="29">
        <v>133</v>
      </c>
      <c r="I2953" s="35">
        <v>133</v>
      </c>
      <c r="J2953" s="67">
        <f t="shared" si="34"/>
        <v>0</v>
      </c>
    </row>
    <row r="2954" spans="1:10" s="30" customFormat="1" hidden="1" x14ac:dyDescent="0.35">
      <c r="A2954">
        <v>2016</v>
      </c>
      <c r="B2954" t="s">
        <v>132</v>
      </c>
      <c r="C2954" t="str">
        <f>VLOOKUP(B2954,lookup!A:C,3,FALSE)</f>
        <v>Metropolitan Fire Authorities</v>
      </c>
      <c r="D2954" t="str">
        <f>VLOOKUP(B2954,lookup!A:D,4,FALSE)</f>
        <v>E31000045</v>
      </c>
      <c r="E2954" t="s">
        <v>169</v>
      </c>
      <c r="F2954" t="s">
        <v>149</v>
      </c>
      <c r="G2954" s="29">
        <v>0</v>
      </c>
      <c r="I2954" s="35">
        <v>0</v>
      </c>
      <c r="J2954" s="67">
        <f t="shared" si="34"/>
        <v>0</v>
      </c>
    </row>
    <row r="2955" spans="1:10" s="30" customFormat="1" hidden="1" x14ac:dyDescent="0.35">
      <c r="A2955">
        <v>2016</v>
      </c>
      <c r="B2955" t="s">
        <v>132</v>
      </c>
      <c r="C2955" t="str">
        <f>VLOOKUP(B2955,lookup!A:C,3,FALSE)</f>
        <v>Metropolitan Fire Authorities</v>
      </c>
      <c r="D2955" t="str">
        <f>VLOOKUP(B2955,lookup!A:D,4,FALSE)</f>
        <v>E31000045</v>
      </c>
      <c r="E2955" t="s">
        <v>170</v>
      </c>
      <c r="F2955" t="s">
        <v>149</v>
      </c>
      <c r="G2955" s="29">
        <v>0</v>
      </c>
      <c r="I2955" s="35">
        <v>0</v>
      </c>
      <c r="J2955" s="67">
        <f t="shared" si="34"/>
        <v>0</v>
      </c>
    </row>
    <row r="2956" spans="1:10" s="30" customFormat="1" hidden="1" x14ac:dyDescent="0.35">
      <c r="A2956">
        <v>2016</v>
      </c>
      <c r="B2956" t="s">
        <v>132</v>
      </c>
      <c r="C2956" t="str">
        <f>VLOOKUP(B2956,lookup!A:C,3,FALSE)</f>
        <v>Metropolitan Fire Authorities</v>
      </c>
      <c r="D2956" t="str">
        <f>VLOOKUP(B2956,lookup!A:D,4,FALSE)</f>
        <v>E31000045</v>
      </c>
      <c r="E2956" t="s">
        <v>168</v>
      </c>
      <c r="F2956" t="s">
        <v>149</v>
      </c>
      <c r="G2956" s="29">
        <v>0</v>
      </c>
      <c r="I2956" s="35">
        <v>0</v>
      </c>
      <c r="J2956" s="67">
        <f t="shared" si="34"/>
        <v>0</v>
      </c>
    </row>
    <row r="2957" spans="1:10" s="30" customFormat="1" hidden="1" x14ac:dyDescent="0.35">
      <c r="A2957">
        <v>2016</v>
      </c>
      <c r="B2957" t="s">
        <v>132</v>
      </c>
      <c r="C2957" t="str">
        <f>VLOOKUP(B2957,lookup!A:C,3,FALSE)</f>
        <v>Metropolitan Fire Authorities</v>
      </c>
      <c r="D2957" t="str">
        <f>VLOOKUP(B2957,lookup!A:D,4,FALSE)</f>
        <v>E31000045</v>
      </c>
      <c r="E2957" t="s">
        <v>177</v>
      </c>
      <c r="F2957" t="s">
        <v>149</v>
      </c>
      <c r="G2957" s="29">
        <v>41</v>
      </c>
      <c r="I2957" s="35">
        <v>41</v>
      </c>
      <c r="J2957" s="67">
        <f t="shared" si="34"/>
        <v>0</v>
      </c>
    </row>
    <row r="2958" spans="1:10" s="30" customFormat="1" hidden="1" x14ac:dyDescent="0.35">
      <c r="A2958">
        <v>2016</v>
      </c>
      <c r="B2958" t="s">
        <v>132</v>
      </c>
      <c r="C2958" t="str">
        <f>VLOOKUP(B2958,lookup!A:C,3,FALSE)</f>
        <v>Metropolitan Fire Authorities</v>
      </c>
      <c r="D2958" t="str">
        <f>VLOOKUP(B2958,lookup!A:D,4,FALSE)</f>
        <v>E31000045</v>
      </c>
      <c r="E2958" t="s">
        <v>169</v>
      </c>
      <c r="F2958" t="s">
        <v>150</v>
      </c>
      <c r="G2958" s="29">
        <v>0</v>
      </c>
      <c r="I2958" s="35">
        <v>0</v>
      </c>
      <c r="J2958" s="67">
        <f t="shared" si="34"/>
        <v>0</v>
      </c>
    </row>
    <row r="2959" spans="1:10" s="30" customFormat="1" hidden="1" x14ac:dyDescent="0.35">
      <c r="A2959">
        <v>2016</v>
      </c>
      <c r="B2959" t="s">
        <v>132</v>
      </c>
      <c r="C2959" t="str">
        <f>VLOOKUP(B2959,lookup!A:C,3,FALSE)</f>
        <v>Metropolitan Fire Authorities</v>
      </c>
      <c r="D2959" t="str">
        <f>VLOOKUP(B2959,lookup!A:D,4,FALSE)</f>
        <v>E31000045</v>
      </c>
      <c r="E2959" t="s">
        <v>170</v>
      </c>
      <c r="F2959" t="s">
        <v>150</v>
      </c>
      <c r="G2959" s="29">
        <v>0</v>
      </c>
      <c r="I2959" s="35">
        <v>0</v>
      </c>
      <c r="J2959" s="67">
        <f t="shared" si="34"/>
        <v>0</v>
      </c>
    </row>
    <row r="2960" spans="1:10" s="30" customFormat="1" hidden="1" x14ac:dyDescent="0.35">
      <c r="A2960">
        <v>2016</v>
      </c>
      <c r="B2960" t="s">
        <v>132</v>
      </c>
      <c r="C2960" t="str">
        <f>VLOOKUP(B2960,lookup!A:C,3,FALSE)</f>
        <v>Metropolitan Fire Authorities</v>
      </c>
      <c r="D2960" t="str">
        <f>VLOOKUP(B2960,lookup!A:D,4,FALSE)</f>
        <v>E31000045</v>
      </c>
      <c r="E2960" t="s">
        <v>168</v>
      </c>
      <c r="F2960" t="s">
        <v>150</v>
      </c>
      <c r="G2960" s="29">
        <v>0</v>
      </c>
      <c r="I2960" s="35">
        <v>0</v>
      </c>
      <c r="J2960" s="67">
        <f t="shared" si="34"/>
        <v>0</v>
      </c>
    </row>
    <row r="2961" spans="1:10" s="30" customFormat="1" hidden="1" x14ac:dyDescent="0.35">
      <c r="A2961">
        <v>2016</v>
      </c>
      <c r="B2961" t="s">
        <v>132</v>
      </c>
      <c r="C2961" t="str">
        <f>VLOOKUP(B2961,lookup!A:C,3,FALSE)</f>
        <v>Metropolitan Fire Authorities</v>
      </c>
      <c r="D2961" t="str">
        <f>VLOOKUP(B2961,lookup!A:D,4,FALSE)</f>
        <v>E31000045</v>
      </c>
      <c r="E2961" t="s">
        <v>177</v>
      </c>
      <c r="F2961" t="s">
        <v>150</v>
      </c>
      <c r="G2961" s="29">
        <v>265</v>
      </c>
      <c r="I2961" s="35">
        <v>265</v>
      </c>
      <c r="J2961" s="67">
        <f t="shared" si="34"/>
        <v>0</v>
      </c>
    </row>
    <row r="2962" spans="1:10" s="31" customFormat="1" hidden="1" x14ac:dyDescent="0.35">
      <c r="A2962" s="31">
        <v>2015</v>
      </c>
      <c r="B2962" s="31" t="s">
        <v>0</v>
      </c>
      <c r="C2962" s="31" t="str">
        <f>VLOOKUP(B2962,lookup!A:C,3,FALSE)</f>
        <v>Non Metropolitan Fire Authorities</v>
      </c>
      <c r="D2962" s="31" t="str">
        <f>VLOOKUP(B2962,lookup!A:D,4,FALSE)</f>
        <v>E31000001</v>
      </c>
      <c r="E2962" s="31" t="s">
        <v>169</v>
      </c>
      <c r="F2962" s="31" t="s">
        <v>156</v>
      </c>
      <c r="G2962" s="33">
        <v>2</v>
      </c>
      <c r="I2962" s="35">
        <v>2</v>
      </c>
      <c r="J2962" s="67">
        <f t="shared" si="34"/>
        <v>0</v>
      </c>
    </row>
    <row r="2963" spans="1:10" s="31" customFormat="1" hidden="1" x14ac:dyDescent="0.35">
      <c r="A2963" s="31">
        <v>2015</v>
      </c>
      <c r="B2963" s="31" t="s">
        <v>0</v>
      </c>
      <c r="C2963" s="31" t="str">
        <f>VLOOKUP(B2963,lookup!A:C,3,FALSE)</f>
        <v>Non Metropolitan Fire Authorities</v>
      </c>
      <c r="D2963" s="31" t="str">
        <f>VLOOKUP(B2963,lookup!A:D,4,FALSE)</f>
        <v>E31000001</v>
      </c>
      <c r="E2963" s="31" t="s">
        <v>170</v>
      </c>
      <c r="F2963" s="31" t="s">
        <v>156</v>
      </c>
      <c r="G2963" s="33">
        <v>318</v>
      </c>
      <c r="I2963" s="35">
        <v>318</v>
      </c>
      <c r="J2963" s="67">
        <f t="shared" si="34"/>
        <v>0</v>
      </c>
    </row>
    <row r="2964" spans="1:10" s="31" customFormat="1" hidden="1" x14ac:dyDescent="0.35">
      <c r="A2964" s="31">
        <v>2015</v>
      </c>
      <c r="B2964" s="31" t="s">
        <v>0</v>
      </c>
      <c r="C2964" s="31" t="str">
        <f>VLOOKUP(B2964,lookup!A:C,3,FALSE)</f>
        <v>Non Metropolitan Fire Authorities</v>
      </c>
      <c r="D2964" s="31" t="str">
        <f>VLOOKUP(B2964,lookup!A:D,4,FALSE)</f>
        <v>E31000001</v>
      </c>
      <c r="E2964" s="31" t="s">
        <v>168</v>
      </c>
      <c r="F2964" s="31" t="s">
        <v>156</v>
      </c>
      <c r="G2964" s="33">
        <v>3</v>
      </c>
      <c r="I2964" s="35">
        <v>3</v>
      </c>
      <c r="J2964" s="67">
        <f t="shared" si="34"/>
        <v>0</v>
      </c>
    </row>
    <row r="2965" spans="1:10" s="31" customFormat="1" hidden="1" x14ac:dyDescent="0.35">
      <c r="A2965" s="31">
        <v>2015</v>
      </c>
      <c r="B2965" s="31" t="s">
        <v>0</v>
      </c>
      <c r="C2965" s="31" t="str">
        <f>VLOOKUP(B2965,lookup!A:C,3,FALSE)</f>
        <v>Non Metropolitan Fire Authorities</v>
      </c>
      <c r="D2965" s="31" t="str">
        <f>VLOOKUP(B2965,lookup!A:D,4,FALSE)</f>
        <v>E31000001</v>
      </c>
      <c r="E2965" s="31" t="s">
        <v>167</v>
      </c>
      <c r="F2965" s="31" t="s">
        <v>156</v>
      </c>
      <c r="G2965" s="33">
        <v>236</v>
      </c>
      <c r="I2965" s="35">
        <v>236</v>
      </c>
      <c r="J2965" s="67">
        <f t="shared" si="34"/>
        <v>0</v>
      </c>
    </row>
    <row r="2966" spans="1:10" s="31" customFormat="1" hidden="1" x14ac:dyDescent="0.35">
      <c r="A2966" s="31">
        <v>2015</v>
      </c>
      <c r="B2966" s="31" t="s">
        <v>0</v>
      </c>
      <c r="C2966" s="31" t="str">
        <f>VLOOKUP(B2966,lookup!A:C,3,FALSE)</f>
        <v>Non Metropolitan Fire Authorities</v>
      </c>
      <c r="D2966" s="31" t="str">
        <f>VLOOKUP(B2966,lookup!A:D,4,FALSE)</f>
        <v>E31000001</v>
      </c>
      <c r="E2966" s="31" t="s">
        <v>169</v>
      </c>
      <c r="F2966" s="31" t="s">
        <v>157</v>
      </c>
      <c r="G2966" s="33">
        <v>1</v>
      </c>
      <c r="I2966" s="35">
        <v>1</v>
      </c>
      <c r="J2966" s="67">
        <f t="shared" si="34"/>
        <v>0</v>
      </c>
    </row>
    <row r="2967" spans="1:10" s="31" customFormat="1" hidden="1" x14ac:dyDescent="0.35">
      <c r="A2967" s="31">
        <v>2015</v>
      </c>
      <c r="B2967" s="31" t="s">
        <v>0</v>
      </c>
      <c r="C2967" s="31" t="str">
        <f>VLOOKUP(B2967,lookup!A:C,3,FALSE)</f>
        <v>Non Metropolitan Fire Authorities</v>
      </c>
      <c r="D2967" s="31" t="str">
        <f>VLOOKUP(B2967,lookup!A:D,4,FALSE)</f>
        <v>E31000001</v>
      </c>
      <c r="E2967" s="31" t="s">
        <v>170</v>
      </c>
      <c r="F2967" s="31" t="s">
        <v>157</v>
      </c>
      <c r="G2967" s="33">
        <v>178</v>
      </c>
      <c r="I2967" s="35">
        <v>178</v>
      </c>
      <c r="J2967" s="67">
        <f t="shared" si="34"/>
        <v>0</v>
      </c>
    </row>
    <row r="2968" spans="1:10" s="31" customFormat="1" hidden="1" x14ac:dyDescent="0.35">
      <c r="A2968" s="31">
        <v>2015</v>
      </c>
      <c r="B2968" s="31" t="s">
        <v>0</v>
      </c>
      <c r="C2968" s="31" t="str">
        <f>VLOOKUP(B2968,lookup!A:C,3,FALSE)</f>
        <v>Non Metropolitan Fire Authorities</v>
      </c>
      <c r="D2968" s="31" t="str">
        <f>VLOOKUP(B2968,lookup!A:D,4,FALSE)</f>
        <v>E31000001</v>
      </c>
      <c r="E2968" s="31" t="s">
        <v>168</v>
      </c>
      <c r="F2968" s="31" t="s">
        <v>157</v>
      </c>
      <c r="G2968" s="33">
        <v>3</v>
      </c>
      <c r="I2968" s="35">
        <v>3</v>
      </c>
      <c r="J2968" s="67">
        <f t="shared" si="34"/>
        <v>0</v>
      </c>
    </row>
    <row r="2969" spans="1:10" s="31" customFormat="1" hidden="1" x14ac:dyDescent="0.35">
      <c r="A2969" s="31">
        <v>2015</v>
      </c>
      <c r="B2969" s="31" t="s">
        <v>0</v>
      </c>
      <c r="C2969" s="31" t="str">
        <f>VLOOKUP(B2969,lookup!A:C,3,FALSE)</f>
        <v>Non Metropolitan Fire Authorities</v>
      </c>
      <c r="D2969" s="31" t="str">
        <f>VLOOKUP(B2969,lookup!A:D,4,FALSE)</f>
        <v>E31000001</v>
      </c>
      <c r="E2969" s="31" t="s">
        <v>167</v>
      </c>
      <c r="F2969" s="31" t="s">
        <v>157</v>
      </c>
      <c r="G2969" s="33">
        <v>51</v>
      </c>
      <c r="I2969" s="35">
        <v>51</v>
      </c>
      <c r="J2969" s="67">
        <f t="shared" si="34"/>
        <v>0</v>
      </c>
    </row>
    <row r="2970" spans="1:10" s="31" customFormat="1" hidden="1" x14ac:dyDescent="0.35">
      <c r="A2970" s="31">
        <v>2015</v>
      </c>
      <c r="B2970" s="31" t="s">
        <v>0</v>
      </c>
      <c r="C2970" s="31" t="str">
        <f>VLOOKUP(B2970,lookup!A:C,3,FALSE)</f>
        <v>Non Metropolitan Fire Authorities</v>
      </c>
      <c r="D2970" s="31" t="str">
        <f>VLOOKUP(B2970,lookup!A:D,4,FALSE)</f>
        <v>E31000001</v>
      </c>
      <c r="E2970" s="31" t="s">
        <v>169</v>
      </c>
      <c r="F2970" s="31" t="s">
        <v>149</v>
      </c>
      <c r="G2970" s="33">
        <v>0</v>
      </c>
      <c r="I2970" s="35">
        <v>0</v>
      </c>
      <c r="J2970" s="67">
        <f t="shared" si="34"/>
        <v>0</v>
      </c>
    </row>
    <row r="2971" spans="1:10" s="31" customFormat="1" hidden="1" x14ac:dyDescent="0.35">
      <c r="A2971" s="31">
        <v>2015</v>
      </c>
      <c r="B2971" s="31" t="s">
        <v>0</v>
      </c>
      <c r="C2971" s="31" t="str">
        <f>VLOOKUP(B2971,lookup!A:C,3,FALSE)</f>
        <v>Non Metropolitan Fire Authorities</v>
      </c>
      <c r="D2971" s="31" t="str">
        <f>VLOOKUP(B2971,lookup!A:D,4,FALSE)</f>
        <v>E31000001</v>
      </c>
      <c r="E2971" s="31" t="s">
        <v>170</v>
      </c>
      <c r="F2971" s="31" t="s">
        <v>149</v>
      </c>
      <c r="G2971" s="33">
        <v>17</v>
      </c>
      <c r="I2971" s="35">
        <v>17</v>
      </c>
      <c r="J2971" s="67">
        <f t="shared" si="34"/>
        <v>0</v>
      </c>
    </row>
    <row r="2972" spans="1:10" s="31" customFormat="1" hidden="1" x14ac:dyDescent="0.35">
      <c r="A2972" s="31">
        <v>2015</v>
      </c>
      <c r="B2972" s="31" t="s">
        <v>0</v>
      </c>
      <c r="C2972" s="31" t="str">
        <f>VLOOKUP(B2972,lookup!A:C,3,FALSE)</f>
        <v>Non Metropolitan Fire Authorities</v>
      </c>
      <c r="D2972" s="31" t="str">
        <f>VLOOKUP(B2972,lookup!A:D,4,FALSE)</f>
        <v>E31000001</v>
      </c>
      <c r="E2972" s="31" t="s">
        <v>168</v>
      </c>
      <c r="F2972" s="31" t="s">
        <v>149</v>
      </c>
      <c r="G2972" s="33">
        <v>0</v>
      </c>
      <c r="I2972" s="35">
        <v>0</v>
      </c>
      <c r="J2972" s="67">
        <f t="shared" si="34"/>
        <v>0</v>
      </c>
    </row>
    <row r="2973" spans="1:10" s="31" customFormat="1" hidden="1" x14ac:dyDescent="0.35">
      <c r="A2973" s="31">
        <v>2015</v>
      </c>
      <c r="B2973" s="31" t="s">
        <v>0</v>
      </c>
      <c r="C2973" s="31" t="str">
        <f>VLOOKUP(B2973,lookup!A:C,3,FALSE)</f>
        <v>Non Metropolitan Fire Authorities</v>
      </c>
      <c r="D2973" s="31" t="str">
        <f>VLOOKUP(B2973,lookup!A:D,4,FALSE)</f>
        <v>E31000001</v>
      </c>
      <c r="E2973" s="31" t="s">
        <v>167</v>
      </c>
      <c r="F2973" s="31" t="s">
        <v>149</v>
      </c>
      <c r="G2973" s="33">
        <v>18</v>
      </c>
      <c r="I2973" s="35">
        <v>18</v>
      </c>
      <c r="J2973" s="67">
        <f t="shared" si="34"/>
        <v>0</v>
      </c>
    </row>
    <row r="2974" spans="1:10" s="31" customFormat="1" hidden="1" x14ac:dyDescent="0.35">
      <c r="A2974" s="31">
        <v>2015</v>
      </c>
      <c r="B2974" s="31" t="s">
        <v>0</v>
      </c>
      <c r="C2974" s="31" t="str">
        <f>VLOOKUP(B2974,lookup!A:C,3,FALSE)</f>
        <v>Non Metropolitan Fire Authorities</v>
      </c>
      <c r="D2974" s="31" t="str">
        <f>VLOOKUP(B2974,lookup!A:D,4,FALSE)</f>
        <v>E31000001</v>
      </c>
      <c r="E2974" s="31" t="s">
        <v>169</v>
      </c>
      <c r="F2974" s="31" t="s">
        <v>150</v>
      </c>
      <c r="G2974" s="33">
        <v>2</v>
      </c>
      <c r="I2974" s="35">
        <v>2</v>
      </c>
      <c r="J2974" s="67">
        <f t="shared" si="34"/>
        <v>0</v>
      </c>
    </row>
    <row r="2975" spans="1:10" s="31" customFormat="1" hidden="1" x14ac:dyDescent="0.35">
      <c r="A2975" s="31">
        <v>2015</v>
      </c>
      <c r="B2975" s="31" t="s">
        <v>0</v>
      </c>
      <c r="C2975" s="31" t="str">
        <f>VLOOKUP(B2975,lookup!A:C,3,FALSE)</f>
        <v>Non Metropolitan Fire Authorities</v>
      </c>
      <c r="D2975" s="31" t="str">
        <f>VLOOKUP(B2975,lookup!A:D,4,FALSE)</f>
        <v>E31000001</v>
      </c>
      <c r="E2975" s="31" t="s">
        <v>170</v>
      </c>
      <c r="F2975" s="31" t="s">
        <v>150</v>
      </c>
      <c r="G2975" s="33">
        <v>93</v>
      </c>
      <c r="I2975" s="35">
        <v>93</v>
      </c>
      <c r="J2975" s="67">
        <f t="shared" si="34"/>
        <v>0</v>
      </c>
    </row>
    <row r="2976" spans="1:10" s="31" customFormat="1" hidden="1" x14ac:dyDescent="0.35">
      <c r="A2976" s="31">
        <v>2015</v>
      </c>
      <c r="B2976" s="31" t="s">
        <v>0</v>
      </c>
      <c r="C2976" s="31" t="str">
        <f>VLOOKUP(B2976,lookup!A:C,3,FALSE)</f>
        <v>Non Metropolitan Fire Authorities</v>
      </c>
      <c r="D2976" s="31" t="str">
        <f>VLOOKUP(B2976,lookup!A:D,4,FALSE)</f>
        <v>E31000001</v>
      </c>
      <c r="E2976" s="31" t="s">
        <v>168</v>
      </c>
      <c r="F2976" s="31" t="s">
        <v>150</v>
      </c>
      <c r="G2976" s="33">
        <v>1</v>
      </c>
      <c r="I2976" s="35">
        <v>1</v>
      </c>
      <c r="J2976" s="67">
        <f t="shared" si="34"/>
        <v>0</v>
      </c>
    </row>
    <row r="2977" spans="1:10" s="31" customFormat="1" hidden="1" x14ac:dyDescent="0.35">
      <c r="A2977" s="31">
        <v>2015</v>
      </c>
      <c r="B2977" s="31" t="s">
        <v>0</v>
      </c>
      <c r="C2977" s="31" t="str">
        <f>VLOOKUP(B2977,lookup!A:C,3,FALSE)</f>
        <v>Non Metropolitan Fire Authorities</v>
      </c>
      <c r="D2977" s="31" t="str">
        <f>VLOOKUP(B2977,lookup!A:D,4,FALSE)</f>
        <v>E31000001</v>
      </c>
      <c r="E2977" s="31" t="s">
        <v>167</v>
      </c>
      <c r="F2977" s="31" t="s">
        <v>150</v>
      </c>
      <c r="G2977" s="33">
        <v>30</v>
      </c>
      <c r="I2977" s="35">
        <v>30</v>
      </c>
      <c r="J2977" s="67">
        <f t="shared" si="34"/>
        <v>0</v>
      </c>
    </row>
    <row r="2978" spans="1:10" s="31" customFormat="1" hidden="1" x14ac:dyDescent="0.35">
      <c r="A2978" s="31">
        <v>2015</v>
      </c>
      <c r="B2978" s="31" t="s">
        <v>3</v>
      </c>
      <c r="C2978" s="31" t="str">
        <f>VLOOKUP(B2978,lookup!A:C,3,FALSE)</f>
        <v>Non Metropolitan Fire Authorities</v>
      </c>
      <c r="D2978" s="31" t="str">
        <f>VLOOKUP(B2978,lookup!A:D,4,FALSE)</f>
        <v>E31000002</v>
      </c>
      <c r="E2978" s="31" t="s">
        <v>169</v>
      </c>
      <c r="F2978" s="31" t="s">
        <v>156</v>
      </c>
      <c r="G2978" s="33">
        <v>2</v>
      </c>
      <c r="I2978" s="35">
        <v>2</v>
      </c>
      <c r="J2978" s="67">
        <f t="shared" si="34"/>
        <v>0</v>
      </c>
    </row>
    <row r="2979" spans="1:10" s="31" customFormat="1" hidden="1" x14ac:dyDescent="0.35">
      <c r="A2979" s="31">
        <v>2015</v>
      </c>
      <c r="B2979" s="31" t="s">
        <v>3</v>
      </c>
      <c r="C2979" s="31" t="str">
        <f>VLOOKUP(B2979,lookup!A:C,3,FALSE)</f>
        <v>Non Metropolitan Fire Authorities</v>
      </c>
      <c r="D2979" s="31" t="str">
        <f>VLOOKUP(B2979,lookup!A:D,4,FALSE)</f>
        <v>E31000002</v>
      </c>
      <c r="E2979" s="31" t="s">
        <v>170</v>
      </c>
      <c r="F2979" s="31" t="s">
        <v>156</v>
      </c>
      <c r="G2979" s="33">
        <v>211</v>
      </c>
      <c r="I2979" s="35">
        <v>211</v>
      </c>
      <c r="J2979" s="67">
        <f t="shared" ref="J2979:J3042" si="35">I2979-G2979</f>
        <v>0</v>
      </c>
    </row>
    <row r="2980" spans="1:10" s="31" customFormat="1" hidden="1" x14ac:dyDescent="0.35">
      <c r="A2980" s="31">
        <v>2015</v>
      </c>
      <c r="B2980" s="31" t="s">
        <v>3</v>
      </c>
      <c r="C2980" s="31" t="str">
        <f>VLOOKUP(B2980,lookup!A:C,3,FALSE)</f>
        <v>Non Metropolitan Fire Authorities</v>
      </c>
      <c r="D2980" s="31" t="str">
        <f>VLOOKUP(B2980,lookup!A:D,4,FALSE)</f>
        <v>E31000002</v>
      </c>
      <c r="E2980" s="31" t="s">
        <v>168</v>
      </c>
      <c r="F2980" s="31" t="s">
        <v>156</v>
      </c>
      <c r="G2980" s="33">
        <v>3</v>
      </c>
      <c r="I2980" s="35">
        <v>3</v>
      </c>
      <c r="J2980" s="67">
        <f t="shared" si="35"/>
        <v>0</v>
      </c>
    </row>
    <row r="2981" spans="1:10" s="31" customFormat="1" hidden="1" x14ac:dyDescent="0.35">
      <c r="A2981" s="31">
        <v>2015</v>
      </c>
      <c r="B2981" s="31" t="s">
        <v>3</v>
      </c>
      <c r="C2981" s="31" t="str">
        <f>VLOOKUP(B2981,lookup!A:C,3,FALSE)</f>
        <v>Non Metropolitan Fire Authorities</v>
      </c>
      <c r="D2981" s="31" t="str">
        <f>VLOOKUP(B2981,lookup!A:D,4,FALSE)</f>
        <v>E31000002</v>
      </c>
      <c r="E2981" s="31" t="s">
        <v>167</v>
      </c>
      <c r="F2981" s="31" t="s">
        <v>156</v>
      </c>
      <c r="G2981" s="33">
        <v>68</v>
      </c>
      <c r="I2981" s="35">
        <v>68</v>
      </c>
      <c r="J2981" s="67">
        <f t="shared" si="35"/>
        <v>0</v>
      </c>
    </row>
    <row r="2982" spans="1:10" s="31" customFormat="1" hidden="1" x14ac:dyDescent="0.35">
      <c r="A2982" s="31">
        <v>2015</v>
      </c>
      <c r="B2982" s="31" t="s">
        <v>3</v>
      </c>
      <c r="C2982" s="31" t="str">
        <f>VLOOKUP(B2982,lookup!A:C,3,FALSE)</f>
        <v>Non Metropolitan Fire Authorities</v>
      </c>
      <c r="D2982" s="31" t="str">
        <f>VLOOKUP(B2982,lookup!A:D,4,FALSE)</f>
        <v>E31000002</v>
      </c>
      <c r="E2982" s="31" t="s">
        <v>169</v>
      </c>
      <c r="F2982" s="31" t="s">
        <v>157</v>
      </c>
      <c r="G2982" s="33">
        <v>0</v>
      </c>
      <c r="I2982" s="35">
        <v>0</v>
      </c>
      <c r="J2982" s="67">
        <f t="shared" si="35"/>
        <v>0</v>
      </c>
    </row>
    <row r="2983" spans="1:10" s="31" customFormat="1" hidden="1" x14ac:dyDescent="0.35">
      <c r="A2983" s="31">
        <v>2015</v>
      </c>
      <c r="B2983" s="31" t="s">
        <v>3</v>
      </c>
      <c r="C2983" s="31" t="str">
        <f>VLOOKUP(B2983,lookup!A:C,3,FALSE)</f>
        <v>Non Metropolitan Fire Authorities</v>
      </c>
      <c r="D2983" s="31" t="str">
        <f>VLOOKUP(B2983,lookup!A:D,4,FALSE)</f>
        <v>E31000002</v>
      </c>
      <c r="E2983" s="31" t="s">
        <v>170</v>
      </c>
      <c r="F2983" s="31" t="s">
        <v>157</v>
      </c>
      <c r="G2983" s="33">
        <v>109</v>
      </c>
      <c r="I2983" s="35">
        <v>109</v>
      </c>
      <c r="J2983" s="67">
        <f t="shared" si="35"/>
        <v>0</v>
      </c>
    </row>
    <row r="2984" spans="1:10" s="31" customFormat="1" hidden="1" x14ac:dyDescent="0.35">
      <c r="A2984" s="31">
        <v>2015</v>
      </c>
      <c r="B2984" s="31" t="s">
        <v>3</v>
      </c>
      <c r="C2984" s="31" t="str">
        <f>VLOOKUP(B2984,lookup!A:C,3,FALSE)</f>
        <v>Non Metropolitan Fire Authorities</v>
      </c>
      <c r="D2984" s="31" t="str">
        <f>VLOOKUP(B2984,lookup!A:D,4,FALSE)</f>
        <v>E31000002</v>
      </c>
      <c r="E2984" s="31" t="s">
        <v>168</v>
      </c>
      <c r="F2984" s="31" t="s">
        <v>157</v>
      </c>
      <c r="G2984" s="33">
        <v>3</v>
      </c>
      <c r="I2984" s="35">
        <v>3</v>
      </c>
      <c r="J2984" s="67">
        <f t="shared" si="35"/>
        <v>0</v>
      </c>
    </row>
    <row r="2985" spans="1:10" s="31" customFormat="1" hidden="1" x14ac:dyDescent="0.35">
      <c r="A2985" s="31">
        <v>2015</v>
      </c>
      <c r="B2985" s="31" t="s">
        <v>3</v>
      </c>
      <c r="C2985" s="31" t="str">
        <f>VLOOKUP(B2985,lookup!A:C,3,FALSE)</f>
        <v>Non Metropolitan Fire Authorities</v>
      </c>
      <c r="D2985" s="31" t="str">
        <f>VLOOKUP(B2985,lookup!A:D,4,FALSE)</f>
        <v>E31000002</v>
      </c>
      <c r="E2985" s="31" t="s">
        <v>167</v>
      </c>
      <c r="F2985" s="31" t="s">
        <v>157</v>
      </c>
      <c r="G2985" s="33">
        <v>34</v>
      </c>
      <c r="I2985" s="35">
        <v>34</v>
      </c>
      <c r="J2985" s="67">
        <f t="shared" si="35"/>
        <v>0</v>
      </c>
    </row>
    <row r="2986" spans="1:10" s="31" customFormat="1" hidden="1" x14ac:dyDescent="0.35">
      <c r="A2986" s="31">
        <v>2015</v>
      </c>
      <c r="B2986" s="31" t="s">
        <v>3</v>
      </c>
      <c r="C2986" s="31" t="str">
        <f>VLOOKUP(B2986,lookup!A:C,3,FALSE)</f>
        <v>Non Metropolitan Fire Authorities</v>
      </c>
      <c r="D2986" s="31" t="str">
        <f>VLOOKUP(B2986,lookup!A:D,4,FALSE)</f>
        <v>E31000002</v>
      </c>
      <c r="E2986" s="31" t="s">
        <v>169</v>
      </c>
      <c r="F2986" s="31" t="s">
        <v>149</v>
      </c>
      <c r="G2986" s="33">
        <v>0</v>
      </c>
      <c r="I2986" s="35">
        <v>0</v>
      </c>
      <c r="J2986" s="67">
        <f t="shared" si="35"/>
        <v>0</v>
      </c>
    </row>
    <row r="2987" spans="1:10" s="31" customFormat="1" hidden="1" x14ac:dyDescent="0.35">
      <c r="A2987" s="31">
        <v>2015</v>
      </c>
      <c r="B2987" s="31" t="s">
        <v>3</v>
      </c>
      <c r="C2987" s="31" t="str">
        <f>VLOOKUP(B2987,lookup!A:C,3,FALSE)</f>
        <v>Non Metropolitan Fire Authorities</v>
      </c>
      <c r="D2987" s="31" t="str">
        <f>VLOOKUP(B2987,lookup!A:D,4,FALSE)</f>
        <v>E31000002</v>
      </c>
      <c r="E2987" s="31" t="s">
        <v>170</v>
      </c>
      <c r="F2987" s="31" t="s">
        <v>149</v>
      </c>
      <c r="G2987" s="33">
        <v>23</v>
      </c>
      <c r="I2987" s="35">
        <v>23</v>
      </c>
      <c r="J2987" s="67">
        <f t="shared" si="35"/>
        <v>0</v>
      </c>
    </row>
    <row r="2988" spans="1:10" s="31" customFormat="1" hidden="1" x14ac:dyDescent="0.35">
      <c r="A2988" s="31">
        <v>2015</v>
      </c>
      <c r="B2988" s="31" t="s">
        <v>3</v>
      </c>
      <c r="C2988" s="31" t="str">
        <f>VLOOKUP(B2988,lookup!A:C,3,FALSE)</f>
        <v>Non Metropolitan Fire Authorities</v>
      </c>
      <c r="D2988" s="31" t="str">
        <f>VLOOKUP(B2988,lookup!A:D,4,FALSE)</f>
        <v>E31000002</v>
      </c>
      <c r="E2988" s="31" t="s">
        <v>168</v>
      </c>
      <c r="F2988" s="31" t="s">
        <v>149</v>
      </c>
      <c r="G2988" s="33">
        <v>1</v>
      </c>
      <c r="I2988" s="35">
        <v>1</v>
      </c>
      <c r="J2988" s="67">
        <f t="shared" si="35"/>
        <v>0</v>
      </c>
    </row>
    <row r="2989" spans="1:10" s="31" customFormat="1" hidden="1" x14ac:dyDescent="0.35">
      <c r="A2989" s="31">
        <v>2015</v>
      </c>
      <c r="B2989" s="31" t="s">
        <v>3</v>
      </c>
      <c r="C2989" s="31" t="str">
        <f>VLOOKUP(B2989,lookup!A:C,3,FALSE)</f>
        <v>Non Metropolitan Fire Authorities</v>
      </c>
      <c r="D2989" s="31" t="str">
        <f>VLOOKUP(B2989,lookup!A:D,4,FALSE)</f>
        <v>E31000002</v>
      </c>
      <c r="E2989" s="31" t="s">
        <v>167</v>
      </c>
      <c r="F2989" s="31" t="s">
        <v>149</v>
      </c>
      <c r="G2989" s="33">
        <v>0</v>
      </c>
      <c r="I2989" s="35">
        <v>0</v>
      </c>
      <c r="J2989" s="67">
        <f t="shared" si="35"/>
        <v>0</v>
      </c>
    </row>
    <row r="2990" spans="1:10" s="31" customFormat="1" hidden="1" x14ac:dyDescent="0.35">
      <c r="A2990" s="31">
        <v>2015</v>
      </c>
      <c r="B2990" s="31" t="s">
        <v>3</v>
      </c>
      <c r="C2990" s="31" t="str">
        <f>VLOOKUP(B2990,lookup!A:C,3,FALSE)</f>
        <v>Non Metropolitan Fire Authorities</v>
      </c>
      <c r="D2990" s="31" t="str">
        <f>VLOOKUP(B2990,lookup!A:D,4,FALSE)</f>
        <v>E31000002</v>
      </c>
      <c r="E2990" s="31" t="s">
        <v>169</v>
      </c>
      <c r="F2990" s="31" t="s">
        <v>150</v>
      </c>
      <c r="G2990" s="33">
        <v>0</v>
      </c>
      <c r="I2990" s="35">
        <v>0</v>
      </c>
      <c r="J2990" s="67">
        <f t="shared" si="35"/>
        <v>0</v>
      </c>
    </row>
    <row r="2991" spans="1:10" s="31" customFormat="1" hidden="1" x14ac:dyDescent="0.35">
      <c r="A2991" s="31">
        <v>2015</v>
      </c>
      <c r="B2991" s="31" t="s">
        <v>3</v>
      </c>
      <c r="C2991" s="31" t="str">
        <f>VLOOKUP(B2991,lookup!A:C,3,FALSE)</f>
        <v>Non Metropolitan Fire Authorities</v>
      </c>
      <c r="D2991" s="31" t="str">
        <f>VLOOKUP(B2991,lookup!A:D,4,FALSE)</f>
        <v>E31000002</v>
      </c>
      <c r="E2991" s="31" t="s">
        <v>170</v>
      </c>
      <c r="F2991" s="31" t="s">
        <v>150</v>
      </c>
      <c r="G2991" s="33">
        <v>124</v>
      </c>
      <c r="I2991" s="35">
        <v>124</v>
      </c>
      <c r="J2991" s="67">
        <f t="shared" si="35"/>
        <v>0</v>
      </c>
    </row>
    <row r="2992" spans="1:10" s="31" customFormat="1" hidden="1" x14ac:dyDescent="0.35">
      <c r="A2992" s="31">
        <v>2015</v>
      </c>
      <c r="B2992" s="31" t="s">
        <v>3</v>
      </c>
      <c r="C2992" s="31" t="str">
        <f>VLOOKUP(B2992,lookup!A:C,3,FALSE)</f>
        <v>Non Metropolitan Fire Authorities</v>
      </c>
      <c r="D2992" s="31" t="str">
        <f>VLOOKUP(B2992,lookup!A:D,4,FALSE)</f>
        <v>E31000002</v>
      </c>
      <c r="E2992" s="31" t="s">
        <v>168</v>
      </c>
      <c r="F2992" s="31" t="s">
        <v>150</v>
      </c>
      <c r="G2992" s="33">
        <v>0</v>
      </c>
      <c r="I2992" s="35">
        <v>0</v>
      </c>
      <c r="J2992" s="67">
        <f t="shared" si="35"/>
        <v>0</v>
      </c>
    </row>
    <row r="2993" spans="1:10" s="31" customFormat="1" hidden="1" x14ac:dyDescent="0.35">
      <c r="A2993" s="31">
        <v>2015</v>
      </c>
      <c r="B2993" s="31" t="s">
        <v>3</v>
      </c>
      <c r="C2993" s="31" t="str">
        <f>VLOOKUP(B2993,lookup!A:C,3,FALSE)</f>
        <v>Non Metropolitan Fire Authorities</v>
      </c>
      <c r="D2993" s="31" t="str">
        <f>VLOOKUP(B2993,lookup!A:D,4,FALSE)</f>
        <v>E31000002</v>
      </c>
      <c r="E2993" s="31" t="s">
        <v>167</v>
      </c>
      <c r="F2993" s="31" t="s">
        <v>150</v>
      </c>
      <c r="G2993" s="33">
        <v>16</v>
      </c>
      <c r="I2993" s="35">
        <v>16</v>
      </c>
      <c r="J2993" s="67">
        <f t="shared" si="35"/>
        <v>0</v>
      </c>
    </row>
    <row r="2994" spans="1:10" s="31" customFormat="1" hidden="1" x14ac:dyDescent="0.35">
      <c r="A2994" s="31">
        <v>2015</v>
      </c>
      <c r="B2994" s="31" t="s">
        <v>6</v>
      </c>
      <c r="C2994" s="31" t="str">
        <f>VLOOKUP(B2994,lookup!A:C,3,FALSE)</f>
        <v>Non Metropolitan Fire Authorities</v>
      </c>
      <c r="D2994" s="31" t="str">
        <f>VLOOKUP(B2994,lookup!A:D,4,FALSE)</f>
        <v>E31000003</v>
      </c>
      <c r="E2994" s="31" t="s">
        <v>169</v>
      </c>
      <c r="F2994" s="31" t="s">
        <v>156</v>
      </c>
      <c r="G2994" s="33">
        <v>0</v>
      </c>
      <c r="I2994" s="35">
        <v>0</v>
      </c>
      <c r="J2994" s="67">
        <f t="shared" si="35"/>
        <v>0</v>
      </c>
    </row>
    <row r="2995" spans="1:10" s="31" customFormat="1" hidden="1" x14ac:dyDescent="0.35">
      <c r="A2995" s="31">
        <v>2015</v>
      </c>
      <c r="B2995" s="31" t="s">
        <v>6</v>
      </c>
      <c r="C2995" s="31" t="str">
        <f>VLOOKUP(B2995,lookup!A:C,3,FALSE)</f>
        <v>Non Metropolitan Fire Authorities</v>
      </c>
      <c r="D2995" s="31" t="str">
        <f>VLOOKUP(B2995,lookup!A:D,4,FALSE)</f>
        <v>E31000003</v>
      </c>
      <c r="E2995" s="31" t="s">
        <v>170</v>
      </c>
      <c r="F2995" s="31" t="s">
        <v>156</v>
      </c>
      <c r="G2995" s="33">
        <v>0</v>
      </c>
      <c r="I2995" s="35">
        <v>0</v>
      </c>
      <c r="J2995" s="67">
        <f t="shared" si="35"/>
        <v>0</v>
      </c>
    </row>
    <row r="2996" spans="1:10" s="31" customFormat="1" hidden="1" x14ac:dyDescent="0.35">
      <c r="A2996" s="31">
        <v>2015</v>
      </c>
      <c r="B2996" s="31" t="s">
        <v>6</v>
      </c>
      <c r="C2996" s="31" t="str">
        <f>VLOOKUP(B2996,lookup!A:C,3,FALSE)</f>
        <v>Non Metropolitan Fire Authorities</v>
      </c>
      <c r="D2996" s="31" t="str">
        <f>VLOOKUP(B2996,lookup!A:D,4,FALSE)</f>
        <v>E31000003</v>
      </c>
      <c r="E2996" s="31" t="s">
        <v>168</v>
      </c>
      <c r="F2996" s="31" t="s">
        <v>156</v>
      </c>
      <c r="G2996" s="33">
        <v>0</v>
      </c>
      <c r="I2996" s="35">
        <v>0</v>
      </c>
      <c r="J2996" s="67">
        <f t="shared" si="35"/>
        <v>0</v>
      </c>
    </row>
    <row r="2997" spans="1:10" s="31" customFormat="1" hidden="1" x14ac:dyDescent="0.35">
      <c r="A2997" s="31">
        <v>2015</v>
      </c>
      <c r="B2997" s="31" t="s">
        <v>6</v>
      </c>
      <c r="C2997" s="31" t="str">
        <f>VLOOKUP(B2997,lookup!A:C,3,FALSE)</f>
        <v>Non Metropolitan Fire Authorities</v>
      </c>
      <c r="D2997" s="31" t="str">
        <f>VLOOKUP(B2997,lookup!A:D,4,FALSE)</f>
        <v>E31000003</v>
      </c>
      <c r="E2997" s="31" t="s">
        <v>177</v>
      </c>
      <c r="F2997" s="31" t="s">
        <v>156</v>
      </c>
      <c r="G2997" s="33">
        <v>381</v>
      </c>
      <c r="I2997" s="35">
        <v>381</v>
      </c>
      <c r="J2997" s="67">
        <f t="shared" si="35"/>
        <v>0</v>
      </c>
    </row>
    <row r="2998" spans="1:10" s="31" customFormat="1" hidden="1" x14ac:dyDescent="0.35">
      <c r="A2998" s="31">
        <v>2015</v>
      </c>
      <c r="B2998" s="31" t="s">
        <v>6</v>
      </c>
      <c r="C2998" s="31" t="str">
        <f>VLOOKUP(B2998,lookup!A:C,3,FALSE)</f>
        <v>Non Metropolitan Fire Authorities</v>
      </c>
      <c r="D2998" s="31" t="str">
        <f>VLOOKUP(B2998,lookup!A:D,4,FALSE)</f>
        <v>E31000003</v>
      </c>
      <c r="E2998" s="31" t="s">
        <v>169</v>
      </c>
      <c r="F2998" s="31" t="s">
        <v>157</v>
      </c>
      <c r="G2998" s="33">
        <v>0</v>
      </c>
      <c r="I2998" s="35">
        <v>0</v>
      </c>
      <c r="J2998" s="67">
        <f t="shared" si="35"/>
        <v>0</v>
      </c>
    </row>
    <row r="2999" spans="1:10" s="31" customFormat="1" hidden="1" x14ac:dyDescent="0.35">
      <c r="A2999" s="31">
        <v>2015</v>
      </c>
      <c r="B2999" s="31" t="s">
        <v>6</v>
      </c>
      <c r="C2999" s="31" t="str">
        <f>VLOOKUP(B2999,lookup!A:C,3,FALSE)</f>
        <v>Non Metropolitan Fire Authorities</v>
      </c>
      <c r="D2999" s="31" t="str">
        <f>VLOOKUP(B2999,lookup!A:D,4,FALSE)</f>
        <v>E31000003</v>
      </c>
      <c r="E2999" s="31" t="s">
        <v>170</v>
      </c>
      <c r="F2999" s="31" t="s">
        <v>157</v>
      </c>
      <c r="G2999" s="33">
        <v>0</v>
      </c>
      <c r="I2999" s="35">
        <v>0</v>
      </c>
      <c r="J2999" s="67">
        <f t="shared" si="35"/>
        <v>0</v>
      </c>
    </row>
    <row r="3000" spans="1:10" s="31" customFormat="1" hidden="1" x14ac:dyDescent="0.35">
      <c r="A3000" s="31">
        <v>2015</v>
      </c>
      <c r="B3000" s="31" t="s">
        <v>6</v>
      </c>
      <c r="C3000" s="31" t="str">
        <f>VLOOKUP(B3000,lookup!A:C,3,FALSE)</f>
        <v>Non Metropolitan Fire Authorities</v>
      </c>
      <c r="D3000" s="31" t="str">
        <f>VLOOKUP(B3000,lookup!A:D,4,FALSE)</f>
        <v>E31000003</v>
      </c>
      <c r="E3000" s="31" t="s">
        <v>168</v>
      </c>
      <c r="F3000" s="31" t="s">
        <v>157</v>
      </c>
      <c r="G3000" s="33">
        <v>0</v>
      </c>
      <c r="I3000" s="35">
        <v>0</v>
      </c>
      <c r="J3000" s="67">
        <f t="shared" si="35"/>
        <v>0</v>
      </c>
    </row>
    <row r="3001" spans="1:10" s="31" customFormat="1" hidden="1" x14ac:dyDescent="0.35">
      <c r="A3001" s="31">
        <v>2015</v>
      </c>
      <c r="B3001" s="31" t="s">
        <v>6</v>
      </c>
      <c r="C3001" s="31" t="str">
        <f>VLOOKUP(B3001,lookup!A:C,3,FALSE)</f>
        <v>Non Metropolitan Fire Authorities</v>
      </c>
      <c r="D3001" s="31" t="str">
        <f>VLOOKUP(B3001,lookup!A:D,4,FALSE)</f>
        <v>E31000003</v>
      </c>
      <c r="E3001" s="31" t="s">
        <v>177</v>
      </c>
      <c r="F3001" s="31" t="s">
        <v>157</v>
      </c>
      <c r="G3001" s="33">
        <v>73</v>
      </c>
      <c r="I3001" s="35">
        <v>73</v>
      </c>
      <c r="J3001" s="67">
        <f t="shared" si="35"/>
        <v>0</v>
      </c>
    </row>
    <row r="3002" spans="1:10" s="31" customFormat="1" hidden="1" x14ac:dyDescent="0.35">
      <c r="A3002" s="31">
        <v>2015</v>
      </c>
      <c r="B3002" s="31" t="s">
        <v>6</v>
      </c>
      <c r="C3002" s="31" t="str">
        <f>VLOOKUP(B3002,lookup!A:C,3,FALSE)</f>
        <v>Non Metropolitan Fire Authorities</v>
      </c>
      <c r="D3002" s="31" t="str">
        <f>VLOOKUP(B3002,lookup!A:D,4,FALSE)</f>
        <v>E31000003</v>
      </c>
      <c r="E3002" s="31" t="s">
        <v>169</v>
      </c>
      <c r="F3002" s="31" t="s">
        <v>149</v>
      </c>
      <c r="G3002" s="33">
        <v>0</v>
      </c>
      <c r="I3002" s="35">
        <v>0</v>
      </c>
      <c r="J3002" s="67">
        <f t="shared" si="35"/>
        <v>0</v>
      </c>
    </row>
    <row r="3003" spans="1:10" s="31" customFormat="1" hidden="1" x14ac:dyDescent="0.35">
      <c r="A3003" s="31">
        <v>2015</v>
      </c>
      <c r="B3003" s="31" t="s">
        <v>6</v>
      </c>
      <c r="C3003" s="31" t="str">
        <f>VLOOKUP(B3003,lookup!A:C,3,FALSE)</f>
        <v>Non Metropolitan Fire Authorities</v>
      </c>
      <c r="D3003" s="31" t="str">
        <f>VLOOKUP(B3003,lookup!A:D,4,FALSE)</f>
        <v>E31000003</v>
      </c>
      <c r="E3003" s="31" t="s">
        <v>170</v>
      </c>
      <c r="F3003" s="31" t="s">
        <v>149</v>
      </c>
      <c r="G3003" s="33">
        <v>0</v>
      </c>
      <c r="I3003" s="35">
        <v>0</v>
      </c>
      <c r="J3003" s="67">
        <f t="shared" si="35"/>
        <v>0</v>
      </c>
    </row>
    <row r="3004" spans="1:10" s="31" customFormat="1" hidden="1" x14ac:dyDescent="0.35">
      <c r="A3004" s="31">
        <v>2015</v>
      </c>
      <c r="B3004" s="31" t="s">
        <v>6</v>
      </c>
      <c r="C3004" s="31" t="str">
        <f>VLOOKUP(B3004,lookup!A:C,3,FALSE)</f>
        <v>Non Metropolitan Fire Authorities</v>
      </c>
      <c r="D3004" s="31" t="str">
        <f>VLOOKUP(B3004,lookup!A:D,4,FALSE)</f>
        <v>E31000003</v>
      </c>
      <c r="E3004" s="31" t="s">
        <v>168</v>
      </c>
      <c r="F3004" s="31" t="s">
        <v>149</v>
      </c>
      <c r="G3004" s="33">
        <v>0</v>
      </c>
      <c r="I3004" s="35">
        <v>0</v>
      </c>
      <c r="J3004" s="67">
        <f t="shared" si="35"/>
        <v>0</v>
      </c>
    </row>
    <row r="3005" spans="1:10" s="31" customFormat="1" hidden="1" x14ac:dyDescent="0.35">
      <c r="A3005" s="31">
        <v>2015</v>
      </c>
      <c r="B3005" s="31" t="s">
        <v>6</v>
      </c>
      <c r="C3005" s="31" t="str">
        <f>VLOOKUP(B3005,lookup!A:C,3,FALSE)</f>
        <v>Non Metropolitan Fire Authorities</v>
      </c>
      <c r="D3005" s="31" t="str">
        <f>VLOOKUP(B3005,lookup!A:D,4,FALSE)</f>
        <v>E31000003</v>
      </c>
      <c r="E3005" s="31" t="s">
        <v>177</v>
      </c>
      <c r="F3005" s="31" t="s">
        <v>149</v>
      </c>
      <c r="G3005" s="33">
        <v>34</v>
      </c>
      <c r="I3005" s="35">
        <v>34</v>
      </c>
      <c r="J3005" s="67">
        <f t="shared" si="35"/>
        <v>0</v>
      </c>
    </row>
    <row r="3006" spans="1:10" s="31" customFormat="1" hidden="1" x14ac:dyDescent="0.35">
      <c r="A3006" s="31">
        <v>2015</v>
      </c>
      <c r="B3006" s="31" t="s">
        <v>6</v>
      </c>
      <c r="C3006" s="31" t="str">
        <f>VLOOKUP(B3006,lookup!A:C,3,FALSE)</f>
        <v>Non Metropolitan Fire Authorities</v>
      </c>
      <c r="D3006" s="31" t="str">
        <f>VLOOKUP(B3006,lookup!A:D,4,FALSE)</f>
        <v>E31000003</v>
      </c>
      <c r="E3006" s="31" t="s">
        <v>169</v>
      </c>
      <c r="F3006" s="31" t="s">
        <v>150</v>
      </c>
      <c r="G3006" s="33">
        <v>0</v>
      </c>
      <c r="I3006" s="35">
        <v>0</v>
      </c>
      <c r="J3006" s="67">
        <f t="shared" si="35"/>
        <v>0</v>
      </c>
    </row>
    <row r="3007" spans="1:10" s="31" customFormat="1" hidden="1" x14ac:dyDescent="0.35">
      <c r="A3007" s="31">
        <v>2015</v>
      </c>
      <c r="B3007" s="31" t="s">
        <v>6</v>
      </c>
      <c r="C3007" s="31" t="str">
        <f>VLOOKUP(B3007,lookup!A:C,3,FALSE)</f>
        <v>Non Metropolitan Fire Authorities</v>
      </c>
      <c r="D3007" s="31" t="str">
        <f>VLOOKUP(B3007,lookup!A:D,4,FALSE)</f>
        <v>E31000003</v>
      </c>
      <c r="E3007" s="31" t="s">
        <v>170</v>
      </c>
      <c r="F3007" s="31" t="s">
        <v>150</v>
      </c>
      <c r="G3007" s="33">
        <v>0</v>
      </c>
      <c r="I3007" s="35">
        <v>0</v>
      </c>
      <c r="J3007" s="67">
        <f t="shared" si="35"/>
        <v>0</v>
      </c>
    </row>
    <row r="3008" spans="1:10" s="31" customFormat="1" hidden="1" x14ac:dyDescent="0.35">
      <c r="A3008" s="31">
        <v>2015</v>
      </c>
      <c r="B3008" s="31" t="s">
        <v>6</v>
      </c>
      <c r="C3008" s="31" t="str">
        <f>VLOOKUP(B3008,lookup!A:C,3,FALSE)</f>
        <v>Non Metropolitan Fire Authorities</v>
      </c>
      <c r="D3008" s="31" t="str">
        <f>VLOOKUP(B3008,lookup!A:D,4,FALSE)</f>
        <v>E31000003</v>
      </c>
      <c r="E3008" s="31" t="s">
        <v>168</v>
      </c>
      <c r="F3008" s="31" t="s">
        <v>150</v>
      </c>
      <c r="G3008" s="33">
        <v>0</v>
      </c>
      <c r="I3008" s="35">
        <v>0</v>
      </c>
      <c r="J3008" s="67">
        <f t="shared" si="35"/>
        <v>0</v>
      </c>
    </row>
    <row r="3009" spans="1:10" s="31" customFormat="1" hidden="1" x14ac:dyDescent="0.35">
      <c r="A3009" s="31">
        <v>2015</v>
      </c>
      <c r="B3009" s="31" t="s">
        <v>6</v>
      </c>
      <c r="C3009" s="31" t="str">
        <f>VLOOKUP(B3009,lookup!A:C,3,FALSE)</f>
        <v>Non Metropolitan Fire Authorities</v>
      </c>
      <c r="D3009" s="31" t="str">
        <f>VLOOKUP(B3009,lookup!A:D,4,FALSE)</f>
        <v>E31000003</v>
      </c>
      <c r="E3009" s="31" t="s">
        <v>177</v>
      </c>
      <c r="F3009" s="31" t="s">
        <v>150</v>
      </c>
      <c r="G3009" s="33">
        <v>136</v>
      </c>
      <c r="I3009" s="35">
        <v>136</v>
      </c>
      <c r="J3009" s="67">
        <f t="shared" si="35"/>
        <v>0</v>
      </c>
    </row>
    <row r="3010" spans="1:10" s="31" customFormat="1" hidden="1" x14ac:dyDescent="0.35">
      <c r="A3010" s="31">
        <v>2015</v>
      </c>
      <c r="B3010" s="31" t="s">
        <v>9</v>
      </c>
      <c r="C3010" s="31" t="str">
        <f>VLOOKUP(B3010,lookup!A:C,3,FALSE)</f>
        <v>Non Metropolitan Fire Authorities</v>
      </c>
      <c r="D3010" s="31" t="str">
        <f>VLOOKUP(B3010,lookup!A:D,4,FALSE)</f>
        <v>E31000004</v>
      </c>
      <c r="E3010" s="31" t="s">
        <v>169</v>
      </c>
      <c r="F3010" s="31" t="s">
        <v>156</v>
      </c>
      <c r="G3010" s="33">
        <v>0</v>
      </c>
      <c r="I3010" s="35">
        <v>0</v>
      </c>
      <c r="J3010" s="67">
        <f t="shared" si="35"/>
        <v>0</v>
      </c>
    </row>
    <row r="3011" spans="1:10" s="31" customFormat="1" hidden="1" x14ac:dyDescent="0.35">
      <c r="A3011" s="31">
        <v>2015</v>
      </c>
      <c r="B3011" s="31" t="s">
        <v>9</v>
      </c>
      <c r="C3011" s="31" t="str">
        <f>VLOOKUP(B3011,lookup!A:C,3,FALSE)</f>
        <v>Non Metropolitan Fire Authorities</v>
      </c>
      <c r="D3011" s="31" t="str">
        <f>VLOOKUP(B3011,lookup!A:D,4,FALSE)</f>
        <v>E31000004</v>
      </c>
      <c r="E3011" s="31" t="s">
        <v>170</v>
      </c>
      <c r="F3011" s="31" t="s">
        <v>156</v>
      </c>
      <c r="G3011" s="33">
        <v>221</v>
      </c>
      <c r="I3011" s="35">
        <v>221</v>
      </c>
      <c r="J3011" s="67">
        <f t="shared" si="35"/>
        <v>0</v>
      </c>
    </row>
    <row r="3012" spans="1:10" s="31" customFormat="1" hidden="1" x14ac:dyDescent="0.35">
      <c r="A3012" s="31">
        <v>2015</v>
      </c>
      <c r="B3012" s="31" t="s">
        <v>9</v>
      </c>
      <c r="C3012" s="31" t="str">
        <f>VLOOKUP(B3012,lookup!A:C,3,FALSE)</f>
        <v>Non Metropolitan Fire Authorities</v>
      </c>
      <c r="D3012" s="31" t="str">
        <f>VLOOKUP(B3012,lookup!A:D,4,FALSE)</f>
        <v>E31000004</v>
      </c>
      <c r="E3012" s="31" t="s">
        <v>168</v>
      </c>
      <c r="F3012" s="31" t="s">
        <v>156</v>
      </c>
      <c r="G3012" s="33">
        <v>0</v>
      </c>
      <c r="I3012" s="35">
        <v>0</v>
      </c>
      <c r="J3012" s="67">
        <f t="shared" si="35"/>
        <v>0</v>
      </c>
    </row>
    <row r="3013" spans="1:10" s="31" customFormat="1" hidden="1" x14ac:dyDescent="0.35">
      <c r="A3013" s="31">
        <v>2015</v>
      </c>
      <c r="B3013" s="31" t="s">
        <v>9</v>
      </c>
      <c r="C3013" s="31" t="str">
        <f>VLOOKUP(B3013,lookup!A:C,3,FALSE)</f>
        <v>Non Metropolitan Fire Authorities</v>
      </c>
      <c r="D3013" s="31" t="str">
        <f>VLOOKUP(B3013,lookup!A:D,4,FALSE)</f>
        <v>E31000004</v>
      </c>
      <c r="E3013" s="31" t="s">
        <v>167</v>
      </c>
      <c r="F3013" s="31" t="s">
        <v>156</v>
      </c>
      <c r="G3013" s="33">
        <v>65</v>
      </c>
      <c r="I3013" s="35">
        <v>65</v>
      </c>
      <c r="J3013" s="67">
        <f t="shared" si="35"/>
        <v>0</v>
      </c>
    </row>
    <row r="3014" spans="1:10" s="31" customFormat="1" hidden="1" x14ac:dyDescent="0.35">
      <c r="A3014" s="31">
        <v>2015</v>
      </c>
      <c r="B3014" s="31" t="s">
        <v>9</v>
      </c>
      <c r="C3014" s="31" t="str">
        <f>VLOOKUP(B3014,lookup!A:C,3,FALSE)</f>
        <v>Non Metropolitan Fire Authorities</v>
      </c>
      <c r="D3014" s="31" t="str">
        <f>VLOOKUP(B3014,lookup!A:D,4,FALSE)</f>
        <v>E31000004</v>
      </c>
      <c r="E3014" s="31" t="s">
        <v>169</v>
      </c>
      <c r="F3014" s="31" t="s">
        <v>157</v>
      </c>
      <c r="G3014" s="33">
        <v>0</v>
      </c>
      <c r="I3014" s="35">
        <v>0</v>
      </c>
      <c r="J3014" s="67">
        <f t="shared" si="35"/>
        <v>0</v>
      </c>
    </row>
    <row r="3015" spans="1:10" s="31" customFormat="1" hidden="1" x14ac:dyDescent="0.35">
      <c r="A3015" s="31">
        <v>2015</v>
      </c>
      <c r="B3015" s="31" t="s">
        <v>9</v>
      </c>
      <c r="C3015" s="31" t="str">
        <f>VLOOKUP(B3015,lookup!A:C,3,FALSE)</f>
        <v>Non Metropolitan Fire Authorities</v>
      </c>
      <c r="D3015" s="31" t="str">
        <f>VLOOKUP(B3015,lookup!A:D,4,FALSE)</f>
        <v>E31000004</v>
      </c>
      <c r="E3015" s="31" t="s">
        <v>170</v>
      </c>
      <c r="F3015" s="31" t="s">
        <v>157</v>
      </c>
      <c r="G3015" s="33">
        <v>108</v>
      </c>
      <c r="I3015" s="35">
        <v>108</v>
      </c>
      <c r="J3015" s="67">
        <f t="shared" si="35"/>
        <v>0</v>
      </c>
    </row>
    <row r="3016" spans="1:10" s="31" customFormat="1" hidden="1" x14ac:dyDescent="0.35">
      <c r="A3016" s="31">
        <v>2015</v>
      </c>
      <c r="B3016" s="31" t="s">
        <v>9</v>
      </c>
      <c r="C3016" s="31" t="str">
        <f>VLOOKUP(B3016,lookup!A:C,3,FALSE)</f>
        <v>Non Metropolitan Fire Authorities</v>
      </c>
      <c r="D3016" s="31" t="str">
        <f>VLOOKUP(B3016,lookup!A:D,4,FALSE)</f>
        <v>E31000004</v>
      </c>
      <c r="E3016" s="31" t="s">
        <v>168</v>
      </c>
      <c r="F3016" s="31" t="s">
        <v>157</v>
      </c>
      <c r="G3016" s="33">
        <v>1</v>
      </c>
      <c r="I3016" s="35">
        <v>1</v>
      </c>
      <c r="J3016" s="67">
        <f t="shared" si="35"/>
        <v>0</v>
      </c>
    </row>
    <row r="3017" spans="1:10" s="31" customFormat="1" hidden="1" x14ac:dyDescent="0.35">
      <c r="A3017" s="31">
        <v>2015</v>
      </c>
      <c r="B3017" s="31" t="s">
        <v>9</v>
      </c>
      <c r="C3017" s="31" t="str">
        <f>VLOOKUP(B3017,lookup!A:C,3,FALSE)</f>
        <v>Non Metropolitan Fire Authorities</v>
      </c>
      <c r="D3017" s="31" t="str">
        <f>VLOOKUP(B3017,lookup!A:D,4,FALSE)</f>
        <v>E31000004</v>
      </c>
      <c r="E3017" s="31" t="s">
        <v>167</v>
      </c>
      <c r="F3017" s="31" t="s">
        <v>157</v>
      </c>
      <c r="G3017" s="33">
        <v>53</v>
      </c>
      <c r="I3017" s="35">
        <v>53</v>
      </c>
      <c r="J3017" s="67">
        <f t="shared" si="35"/>
        <v>0</v>
      </c>
    </row>
    <row r="3018" spans="1:10" s="31" customFormat="1" hidden="1" x14ac:dyDescent="0.35">
      <c r="A3018" s="31">
        <v>2015</v>
      </c>
      <c r="B3018" s="31" t="s">
        <v>9</v>
      </c>
      <c r="C3018" s="31" t="str">
        <f>VLOOKUP(B3018,lookup!A:C,3,FALSE)</f>
        <v>Non Metropolitan Fire Authorities</v>
      </c>
      <c r="D3018" s="31" t="str">
        <f>VLOOKUP(B3018,lookup!A:D,4,FALSE)</f>
        <v>E31000004</v>
      </c>
      <c r="E3018" s="31" t="s">
        <v>169</v>
      </c>
      <c r="F3018" s="31" t="s">
        <v>149</v>
      </c>
      <c r="G3018" s="33">
        <v>0</v>
      </c>
      <c r="I3018" s="35">
        <v>0</v>
      </c>
      <c r="J3018" s="67">
        <f t="shared" si="35"/>
        <v>0</v>
      </c>
    </row>
    <row r="3019" spans="1:10" s="31" customFormat="1" hidden="1" x14ac:dyDescent="0.35">
      <c r="A3019" s="31">
        <v>2015</v>
      </c>
      <c r="B3019" s="31" t="s">
        <v>9</v>
      </c>
      <c r="C3019" s="31" t="str">
        <f>VLOOKUP(B3019,lookup!A:C,3,FALSE)</f>
        <v>Non Metropolitan Fire Authorities</v>
      </c>
      <c r="D3019" s="31" t="str">
        <f>VLOOKUP(B3019,lookup!A:D,4,FALSE)</f>
        <v>E31000004</v>
      </c>
      <c r="E3019" s="31" t="s">
        <v>170</v>
      </c>
      <c r="F3019" s="31" t="s">
        <v>149</v>
      </c>
      <c r="G3019" s="33">
        <v>14</v>
      </c>
      <c r="I3019" s="35">
        <v>14</v>
      </c>
      <c r="J3019" s="67">
        <f t="shared" si="35"/>
        <v>0</v>
      </c>
    </row>
    <row r="3020" spans="1:10" s="31" customFormat="1" hidden="1" x14ac:dyDescent="0.35">
      <c r="A3020" s="31">
        <v>2015</v>
      </c>
      <c r="B3020" s="31" t="s">
        <v>9</v>
      </c>
      <c r="C3020" s="31" t="str">
        <f>VLOOKUP(B3020,lookup!A:C,3,FALSE)</f>
        <v>Non Metropolitan Fire Authorities</v>
      </c>
      <c r="D3020" s="31" t="str">
        <f>VLOOKUP(B3020,lookup!A:D,4,FALSE)</f>
        <v>E31000004</v>
      </c>
      <c r="E3020" s="31" t="s">
        <v>168</v>
      </c>
      <c r="F3020" s="31" t="s">
        <v>149</v>
      </c>
      <c r="G3020" s="33">
        <v>0</v>
      </c>
      <c r="I3020" s="35">
        <v>0</v>
      </c>
      <c r="J3020" s="67">
        <f t="shared" si="35"/>
        <v>0</v>
      </c>
    </row>
    <row r="3021" spans="1:10" s="31" customFormat="1" hidden="1" x14ac:dyDescent="0.35">
      <c r="A3021" s="31">
        <v>2015</v>
      </c>
      <c r="B3021" s="31" t="s">
        <v>9</v>
      </c>
      <c r="C3021" s="31" t="str">
        <f>VLOOKUP(B3021,lookup!A:C,3,FALSE)</f>
        <v>Non Metropolitan Fire Authorities</v>
      </c>
      <c r="D3021" s="31" t="str">
        <f>VLOOKUP(B3021,lookup!A:D,4,FALSE)</f>
        <v>E31000004</v>
      </c>
      <c r="E3021" s="31" t="s">
        <v>167</v>
      </c>
      <c r="F3021" s="31" t="s">
        <v>149</v>
      </c>
      <c r="G3021" s="33">
        <v>3</v>
      </c>
      <c r="I3021" s="35">
        <v>3</v>
      </c>
      <c r="J3021" s="67">
        <f t="shared" si="35"/>
        <v>0</v>
      </c>
    </row>
    <row r="3022" spans="1:10" s="31" customFormat="1" hidden="1" x14ac:dyDescent="0.35">
      <c r="A3022" s="31">
        <v>2015</v>
      </c>
      <c r="B3022" s="31" t="s">
        <v>9</v>
      </c>
      <c r="C3022" s="31" t="str">
        <f>VLOOKUP(B3022,lookup!A:C,3,FALSE)</f>
        <v>Non Metropolitan Fire Authorities</v>
      </c>
      <c r="D3022" s="31" t="str">
        <f>VLOOKUP(B3022,lookup!A:D,4,FALSE)</f>
        <v>E31000004</v>
      </c>
      <c r="E3022" s="31" t="s">
        <v>169</v>
      </c>
      <c r="F3022" s="31" t="s">
        <v>150</v>
      </c>
      <c r="G3022" s="33">
        <v>0</v>
      </c>
      <c r="I3022" s="35">
        <v>0</v>
      </c>
      <c r="J3022" s="67">
        <f t="shared" si="35"/>
        <v>0</v>
      </c>
    </row>
    <row r="3023" spans="1:10" s="31" customFormat="1" hidden="1" x14ac:dyDescent="0.35">
      <c r="A3023" s="31">
        <v>2015</v>
      </c>
      <c r="B3023" s="31" t="s">
        <v>9</v>
      </c>
      <c r="C3023" s="31" t="str">
        <f>VLOOKUP(B3023,lookup!A:C,3,FALSE)</f>
        <v>Non Metropolitan Fire Authorities</v>
      </c>
      <c r="D3023" s="31" t="str">
        <f>VLOOKUP(B3023,lookup!A:D,4,FALSE)</f>
        <v>E31000004</v>
      </c>
      <c r="E3023" s="31" t="s">
        <v>170</v>
      </c>
      <c r="F3023" s="31" t="s">
        <v>150</v>
      </c>
      <c r="G3023" s="33">
        <v>71</v>
      </c>
      <c r="I3023" s="35">
        <v>71</v>
      </c>
      <c r="J3023" s="67">
        <f t="shared" si="35"/>
        <v>0</v>
      </c>
    </row>
    <row r="3024" spans="1:10" s="31" customFormat="1" hidden="1" x14ac:dyDescent="0.35">
      <c r="A3024" s="31">
        <v>2015</v>
      </c>
      <c r="B3024" s="31" t="s">
        <v>9</v>
      </c>
      <c r="C3024" s="31" t="str">
        <f>VLOOKUP(B3024,lookup!A:C,3,FALSE)</f>
        <v>Non Metropolitan Fire Authorities</v>
      </c>
      <c r="D3024" s="31" t="str">
        <f>VLOOKUP(B3024,lookup!A:D,4,FALSE)</f>
        <v>E31000004</v>
      </c>
      <c r="E3024" s="31" t="s">
        <v>168</v>
      </c>
      <c r="F3024" s="31" t="s">
        <v>150</v>
      </c>
      <c r="G3024" s="33">
        <v>1</v>
      </c>
      <c r="I3024" s="35">
        <v>1</v>
      </c>
      <c r="J3024" s="67">
        <f t="shared" si="35"/>
        <v>0</v>
      </c>
    </row>
    <row r="3025" spans="1:10" s="31" customFormat="1" hidden="1" x14ac:dyDescent="0.35">
      <c r="A3025" s="31">
        <v>2015</v>
      </c>
      <c r="B3025" s="31" t="s">
        <v>9</v>
      </c>
      <c r="C3025" s="31" t="str">
        <f>VLOOKUP(B3025,lookup!A:C,3,FALSE)</f>
        <v>Non Metropolitan Fire Authorities</v>
      </c>
      <c r="D3025" s="31" t="str">
        <f>VLOOKUP(B3025,lookup!A:D,4,FALSE)</f>
        <v>E31000004</v>
      </c>
      <c r="E3025" s="31" t="s">
        <v>167</v>
      </c>
      <c r="F3025" s="31" t="s">
        <v>150</v>
      </c>
      <c r="G3025" s="33">
        <v>28</v>
      </c>
      <c r="I3025" s="35">
        <v>28</v>
      </c>
      <c r="J3025" s="67">
        <f t="shared" si="35"/>
        <v>0</v>
      </c>
    </row>
    <row r="3026" spans="1:10" s="31" customFormat="1" hidden="1" x14ac:dyDescent="0.35">
      <c r="A3026" s="31">
        <v>2015</v>
      </c>
      <c r="B3026" s="31" t="s">
        <v>12</v>
      </c>
      <c r="C3026" s="31" t="str">
        <f>VLOOKUP(B3026,lookup!A:C,3,FALSE)</f>
        <v>Non Metropolitan Fire Authorities</v>
      </c>
      <c r="D3026" s="31" t="str">
        <f>VLOOKUP(B3026,lookup!A:D,4,FALSE)</f>
        <v>E31000005</v>
      </c>
      <c r="E3026" s="31" t="s">
        <v>169</v>
      </c>
      <c r="F3026" s="31" t="s">
        <v>156</v>
      </c>
      <c r="G3026" s="33">
        <v>2</v>
      </c>
      <c r="I3026" s="35">
        <v>2</v>
      </c>
      <c r="J3026" s="67">
        <f t="shared" si="35"/>
        <v>0</v>
      </c>
    </row>
    <row r="3027" spans="1:10" s="31" customFormat="1" hidden="1" x14ac:dyDescent="0.35">
      <c r="A3027" s="31">
        <v>2015</v>
      </c>
      <c r="B3027" s="31" t="s">
        <v>12</v>
      </c>
      <c r="C3027" s="31" t="str">
        <f>VLOOKUP(B3027,lookup!A:C,3,FALSE)</f>
        <v>Non Metropolitan Fire Authorities</v>
      </c>
      <c r="D3027" s="31" t="str">
        <f>VLOOKUP(B3027,lookup!A:D,4,FALSE)</f>
        <v>E31000005</v>
      </c>
      <c r="E3027" s="31" t="s">
        <v>170</v>
      </c>
      <c r="F3027" s="31" t="s">
        <v>156</v>
      </c>
      <c r="G3027" s="33">
        <v>99</v>
      </c>
      <c r="I3027" s="35">
        <v>99</v>
      </c>
      <c r="J3027" s="67">
        <f t="shared" si="35"/>
        <v>0</v>
      </c>
    </row>
    <row r="3028" spans="1:10" s="31" customFormat="1" hidden="1" x14ac:dyDescent="0.35">
      <c r="A3028" s="31">
        <v>2015</v>
      </c>
      <c r="B3028" s="31" t="s">
        <v>12</v>
      </c>
      <c r="C3028" s="31" t="str">
        <f>VLOOKUP(B3028,lookup!A:C,3,FALSE)</f>
        <v>Non Metropolitan Fire Authorities</v>
      </c>
      <c r="D3028" s="31" t="str">
        <f>VLOOKUP(B3028,lookup!A:D,4,FALSE)</f>
        <v>E31000005</v>
      </c>
      <c r="E3028" s="31" t="s">
        <v>168</v>
      </c>
      <c r="F3028" s="31" t="s">
        <v>156</v>
      </c>
      <c r="G3028" s="33">
        <v>0</v>
      </c>
      <c r="I3028" s="35">
        <v>0</v>
      </c>
      <c r="J3028" s="67">
        <f t="shared" si="35"/>
        <v>0</v>
      </c>
    </row>
    <row r="3029" spans="1:10" s="31" customFormat="1" hidden="1" x14ac:dyDescent="0.35">
      <c r="A3029" s="31">
        <v>2015</v>
      </c>
      <c r="B3029" s="31" t="s">
        <v>12</v>
      </c>
      <c r="C3029" s="31" t="str">
        <f>VLOOKUP(B3029,lookup!A:C,3,FALSE)</f>
        <v>Non Metropolitan Fire Authorities</v>
      </c>
      <c r="D3029" s="31" t="str">
        <f>VLOOKUP(B3029,lookup!A:D,4,FALSE)</f>
        <v>E31000005</v>
      </c>
      <c r="E3029" s="31" t="s">
        <v>167</v>
      </c>
      <c r="F3029" s="31" t="s">
        <v>156</v>
      </c>
      <c r="G3029" s="33">
        <v>135</v>
      </c>
      <c r="I3029" s="35">
        <v>135</v>
      </c>
      <c r="J3029" s="67">
        <f t="shared" si="35"/>
        <v>0</v>
      </c>
    </row>
    <row r="3030" spans="1:10" s="31" customFormat="1" hidden="1" x14ac:dyDescent="0.35">
      <c r="A3030" s="31">
        <v>2015</v>
      </c>
      <c r="B3030" s="31" t="s">
        <v>12</v>
      </c>
      <c r="C3030" s="31" t="str">
        <f>VLOOKUP(B3030,lookup!A:C,3,FALSE)</f>
        <v>Non Metropolitan Fire Authorities</v>
      </c>
      <c r="D3030" s="31" t="str">
        <f>VLOOKUP(B3030,lookup!A:D,4,FALSE)</f>
        <v>E31000005</v>
      </c>
      <c r="E3030" s="31" t="s">
        <v>169</v>
      </c>
      <c r="F3030" s="31" t="s">
        <v>157</v>
      </c>
      <c r="G3030" s="33">
        <v>0</v>
      </c>
      <c r="I3030" s="35">
        <v>0</v>
      </c>
      <c r="J3030" s="67">
        <f t="shared" si="35"/>
        <v>0</v>
      </c>
    </row>
    <row r="3031" spans="1:10" s="31" customFormat="1" hidden="1" x14ac:dyDescent="0.35">
      <c r="A3031" s="31">
        <v>2015</v>
      </c>
      <c r="B3031" s="31" t="s">
        <v>12</v>
      </c>
      <c r="C3031" s="31" t="str">
        <f>VLOOKUP(B3031,lookup!A:C,3,FALSE)</f>
        <v>Non Metropolitan Fire Authorities</v>
      </c>
      <c r="D3031" s="31" t="str">
        <f>VLOOKUP(B3031,lookup!A:D,4,FALSE)</f>
        <v>E31000005</v>
      </c>
      <c r="E3031" s="31" t="s">
        <v>170</v>
      </c>
      <c r="F3031" s="31" t="s">
        <v>157</v>
      </c>
      <c r="G3031" s="33">
        <v>111</v>
      </c>
      <c r="I3031" s="35">
        <v>111</v>
      </c>
      <c r="J3031" s="67">
        <f t="shared" si="35"/>
        <v>0</v>
      </c>
    </row>
    <row r="3032" spans="1:10" s="31" customFormat="1" hidden="1" x14ac:dyDescent="0.35">
      <c r="A3032" s="31">
        <v>2015</v>
      </c>
      <c r="B3032" s="31" t="s">
        <v>12</v>
      </c>
      <c r="C3032" s="31" t="str">
        <f>VLOOKUP(B3032,lookup!A:C,3,FALSE)</f>
        <v>Non Metropolitan Fire Authorities</v>
      </c>
      <c r="D3032" s="31" t="str">
        <f>VLOOKUP(B3032,lookup!A:D,4,FALSE)</f>
        <v>E31000005</v>
      </c>
      <c r="E3032" s="31" t="s">
        <v>168</v>
      </c>
      <c r="F3032" s="31" t="s">
        <v>157</v>
      </c>
      <c r="G3032" s="33">
        <v>0</v>
      </c>
      <c r="I3032" s="35">
        <v>0</v>
      </c>
      <c r="J3032" s="67">
        <f t="shared" si="35"/>
        <v>0</v>
      </c>
    </row>
    <row r="3033" spans="1:10" s="31" customFormat="1" hidden="1" x14ac:dyDescent="0.35">
      <c r="A3033" s="31">
        <v>2015</v>
      </c>
      <c r="B3033" s="31" t="s">
        <v>12</v>
      </c>
      <c r="C3033" s="31" t="str">
        <f>VLOOKUP(B3033,lookup!A:C,3,FALSE)</f>
        <v>Non Metropolitan Fire Authorities</v>
      </c>
      <c r="D3033" s="31" t="str">
        <f>VLOOKUP(B3033,lookup!A:D,4,FALSE)</f>
        <v>E31000005</v>
      </c>
      <c r="E3033" s="31" t="s">
        <v>167</v>
      </c>
      <c r="F3033" s="31" t="s">
        <v>157</v>
      </c>
      <c r="G3033" s="33">
        <v>132</v>
      </c>
      <c r="I3033" s="35">
        <v>132</v>
      </c>
      <c r="J3033" s="67">
        <f t="shared" si="35"/>
        <v>0</v>
      </c>
    </row>
    <row r="3034" spans="1:10" s="31" customFormat="1" hidden="1" x14ac:dyDescent="0.35">
      <c r="A3034" s="31">
        <v>2015</v>
      </c>
      <c r="B3034" s="31" t="s">
        <v>12</v>
      </c>
      <c r="C3034" s="31" t="str">
        <f>VLOOKUP(B3034,lookup!A:C,3,FALSE)</f>
        <v>Non Metropolitan Fire Authorities</v>
      </c>
      <c r="D3034" s="31" t="str">
        <f>VLOOKUP(B3034,lookup!A:D,4,FALSE)</f>
        <v>E31000005</v>
      </c>
      <c r="E3034" s="31" t="s">
        <v>169</v>
      </c>
      <c r="F3034" s="31" t="s">
        <v>149</v>
      </c>
      <c r="G3034" s="33">
        <v>1</v>
      </c>
      <c r="I3034" s="35">
        <v>1</v>
      </c>
      <c r="J3034" s="67">
        <f t="shared" si="35"/>
        <v>0</v>
      </c>
    </row>
    <row r="3035" spans="1:10" s="31" customFormat="1" hidden="1" x14ac:dyDescent="0.35">
      <c r="A3035" s="31">
        <v>2015</v>
      </c>
      <c r="B3035" s="31" t="s">
        <v>12</v>
      </c>
      <c r="C3035" s="31" t="str">
        <f>VLOOKUP(B3035,lookup!A:C,3,FALSE)</f>
        <v>Non Metropolitan Fire Authorities</v>
      </c>
      <c r="D3035" s="31" t="str">
        <f>VLOOKUP(B3035,lookup!A:D,4,FALSE)</f>
        <v>E31000005</v>
      </c>
      <c r="E3035" s="31" t="s">
        <v>170</v>
      </c>
      <c r="F3035" s="31" t="s">
        <v>149</v>
      </c>
      <c r="G3035" s="33">
        <v>19</v>
      </c>
      <c r="I3035" s="35">
        <v>19</v>
      </c>
      <c r="J3035" s="67">
        <f t="shared" si="35"/>
        <v>0</v>
      </c>
    </row>
    <row r="3036" spans="1:10" s="31" customFormat="1" hidden="1" x14ac:dyDescent="0.35">
      <c r="A3036" s="31">
        <v>2015</v>
      </c>
      <c r="B3036" s="31" t="s">
        <v>12</v>
      </c>
      <c r="C3036" s="31" t="str">
        <f>VLOOKUP(B3036,lookup!A:C,3,FALSE)</f>
        <v>Non Metropolitan Fire Authorities</v>
      </c>
      <c r="D3036" s="31" t="str">
        <f>VLOOKUP(B3036,lookup!A:D,4,FALSE)</f>
        <v>E31000005</v>
      </c>
      <c r="E3036" s="31" t="s">
        <v>168</v>
      </c>
      <c r="F3036" s="31" t="s">
        <v>149</v>
      </c>
      <c r="G3036" s="33">
        <v>1</v>
      </c>
      <c r="I3036" s="35">
        <v>1</v>
      </c>
      <c r="J3036" s="67">
        <f t="shared" si="35"/>
        <v>0</v>
      </c>
    </row>
    <row r="3037" spans="1:10" s="31" customFormat="1" hidden="1" x14ac:dyDescent="0.35">
      <c r="A3037" s="31">
        <v>2015</v>
      </c>
      <c r="B3037" s="31" t="s">
        <v>12</v>
      </c>
      <c r="C3037" s="31" t="str">
        <f>VLOOKUP(B3037,lookup!A:C,3,FALSE)</f>
        <v>Non Metropolitan Fire Authorities</v>
      </c>
      <c r="D3037" s="31" t="str">
        <f>VLOOKUP(B3037,lookup!A:D,4,FALSE)</f>
        <v>E31000005</v>
      </c>
      <c r="E3037" s="31" t="s">
        <v>167</v>
      </c>
      <c r="F3037" s="31" t="s">
        <v>149</v>
      </c>
      <c r="G3037" s="33">
        <v>19</v>
      </c>
      <c r="I3037" s="35">
        <v>19</v>
      </c>
      <c r="J3037" s="67">
        <f t="shared" si="35"/>
        <v>0</v>
      </c>
    </row>
    <row r="3038" spans="1:10" s="31" customFormat="1" hidden="1" x14ac:dyDescent="0.35">
      <c r="A3038" s="31">
        <v>2015</v>
      </c>
      <c r="B3038" s="31" t="s">
        <v>12</v>
      </c>
      <c r="C3038" s="31" t="str">
        <f>VLOOKUP(B3038,lookup!A:C,3,FALSE)</f>
        <v>Non Metropolitan Fire Authorities</v>
      </c>
      <c r="D3038" s="31" t="str">
        <f>VLOOKUP(B3038,lookup!A:D,4,FALSE)</f>
        <v>E31000005</v>
      </c>
      <c r="E3038" s="31" t="s">
        <v>169</v>
      </c>
      <c r="F3038" s="31" t="s">
        <v>150</v>
      </c>
      <c r="G3038" s="33">
        <v>0</v>
      </c>
      <c r="I3038" s="35">
        <v>0</v>
      </c>
      <c r="J3038" s="67">
        <f t="shared" si="35"/>
        <v>0</v>
      </c>
    </row>
    <row r="3039" spans="1:10" s="31" customFormat="1" hidden="1" x14ac:dyDescent="0.35">
      <c r="A3039" s="31">
        <v>2015</v>
      </c>
      <c r="B3039" s="31" t="s">
        <v>12</v>
      </c>
      <c r="C3039" s="31" t="str">
        <f>VLOOKUP(B3039,lookup!A:C,3,FALSE)</f>
        <v>Non Metropolitan Fire Authorities</v>
      </c>
      <c r="D3039" s="31" t="str">
        <f>VLOOKUP(B3039,lookup!A:D,4,FALSE)</f>
        <v>E31000005</v>
      </c>
      <c r="E3039" s="31" t="s">
        <v>170</v>
      </c>
      <c r="F3039" s="31" t="s">
        <v>150</v>
      </c>
      <c r="G3039" s="33">
        <v>60</v>
      </c>
      <c r="I3039" s="35">
        <v>60</v>
      </c>
      <c r="J3039" s="67">
        <f t="shared" si="35"/>
        <v>0</v>
      </c>
    </row>
    <row r="3040" spans="1:10" s="31" customFormat="1" hidden="1" x14ac:dyDescent="0.35">
      <c r="A3040" s="31">
        <v>2015</v>
      </c>
      <c r="B3040" s="31" t="s">
        <v>12</v>
      </c>
      <c r="C3040" s="31" t="str">
        <f>VLOOKUP(B3040,lookup!A:C,3,FALSE)</f>
        <v>Non Metropolitan Fire Authorities</v>
      </c>
      <c r="D3040" s="31" t="str">
        <f>VLOOKUP(B3040,lookup!A:D,4,FALSE)</f>
        <v>E31000005</v>
      </c>
      <c r="E3040" s="31" t="s">
        <v>168</v>
      </c>
      <c r="F3040" s="31" t="s">
        <v>150</v>
      </c>
      <c r="G3040" s="33">
        <v>1</v>
      </c>
      <c r="I3040" s="35">
        <v>1</v>
      </c>
      <c r="J3040" s="67">
        <f t="shared" si="35"/>
        <v>0</v>
      </c>
    </row>
    <row r="3041" spans="1:10" s="31" customFormat="1" hidden="1" x14ac:dyDescent="0.35">
      <c r="A3041" s="31">
        <v>2015</v>
      </c>
      <c r="B3041" s="31" t="s">
        <v>12</v>
      </c>
      <c r="C3041" s="31" t="str">
        <f>VLOOKUP(B3041,lookup!A:C,3,FALSE)</f>
        <v>Non Metropolitan Fire Authorities</v>
      </c>
      <c r="D3041" s="31" t="str">
        <f>VLOOKUP(B3041,lookup!A:D,4,FALSE)</f>
        <v>E31000005</v>
      </c>
      <c r="E3041" s="31" t="s">
        <v>167</v>
      </c>
      <c r="F3041" s="31" t="s">
        <v>150</v>
      </c>
      <c r="G3041" s="33">
        <v>54</v>
      </c>
      <c r="I3041" s="35">
        <v>54</v>
      </c>
      <c r="J3041" s="67">
        <f t="shared" si="35"/>
        <v>0</v>
      </c>
    </row>
    <row r="3042" spans="1:10" s="31" customFormat="1" hidden="1" x14ac:dyDescent="0.35">
      <c r="A3042" s="31">
        <v>2015</v>
      </c>
      <c r="B3042" s="31" t="s">
        <v>15</v>
      </c>
      <c r="C3042" s="31" t="str">
        <f>VLOOKUP(B3042,lookup!A:C,3,FALSE)</f>
        <v>Non Metropolitan Fire Authorities</v>
      </c>
      <c r="D3042" s="31" t="str">
        <f>VLOOKUP(B3042,lookup!A:D,4,FALSE)</f>
        <v>E31000006</v>
      </c>
      <c r="E3042" s="31" t="s">
        <v>169</v>
      </c>
      <c r="F3042" s="31" t="s">
        <v>156</v>
      </c>
      <c r="G3042" s="33">
        <v>1</v>
      </c>
      <c r="I3042" s="35">
        <v>1</v>
      </c>
      <c r="J3042" s="67">
        <f t="shared" si="35"/>
        <v>0</v>
      </c>
    </row>
    <row r="3043" spans="1:10" s="31" customFormat="1" hidden="1" x14ac:dyDescent="0.35">
      <c r="A3043" s="31">
        <v>2015</v>
      </c>
      <c r="B3043" s="31" t="s">
        <v>15</v>
      </c>
      <c r="C3043" s="31" t="str">
        <f>VLOOKUP(B3043,lookup!A:C,3,FALSE)</f>
        <v>Non Metropolitan Fire Authorities</v>
      </c>
      <c r="D3043" s="31" t="str">
        <f>VLOOKUP(B3043,lookup!A:D,4,FALSE)</f>
        <v>E31000006</v>
      </c>
      <c r="E3043" s="31" t="s">
        <v>170</v>
      </c>
      <c r="F3043" s="31" t="s">
        <v>156</v>
      </c>
      <c r="G3043" s="33">
        <v>281</v>
      </c>
      <c r="I3043" s="35">
        <v>281</v>
      </c>
      <c r="J3043" s="67">
        <f t="shared" ref="J3043:J3106" si="36">I3043-G3043</f>
        <v>0</v>
      </c>
    </row>
    <row r="3044" spans="1:10" s="31" customFormat="1" hidden="1" x14ac:dyDescent="0.35">
      <c r="A3044" s="31">
        <v>2015</v>
      </c>
      <c r="B3044" s="31" t="s">
        <v>15</v>
      </c>
      <c r="C3044" s="31" t="str">
        <f>VLOOKUP(B3044,lookup!A:C,3,FALSE)</f>
        <v>Non Metropolitan Fire Authorities</v>
      </c>
      <c r="D3044" s="31" t="str">
        <f>VLOOKUP(B3044,lookup!A:D,4,FALSE)</f>
        <v>E31000006</v>
      </c>
      <c r="E3044" s="31" t="s">
        <v>168</v>
      </c>
      <c r="F3044" s="31" t="s">
        <v>156</v>
      </c>
      <c r="G3044" s="33">
        <v>0</v>
      </c>
      <c r="I3044" s="35">
        <v>0</v>
      </c>
      <c r="J3044" s="67">
        <f t="shared" si="36"/>
        <v>0</v>
      </c>
    </row>
    <row r="3045" spans="1:10" s="31" customFormat="1" hidden="1" x14ac:dyDescent="0.35">
      <c r="A3045" s="31">
        <v>2015</v>
      </c>
      <c r="B3045" s="31" t="s">
        <v>15</v>
      </c>
      <c r="C3045" s="31" t="str">
        <f>VLOOKUP(B3045,lookup!A:C,3,FALSE)</f>
        <v>Non Metropolitan Fire Authorities</v>
      </c>
      <c r="D3045" s="31" t="str">
        <f>VLOOKUP(B3045,lookup!A:D,4,FALSE)</f>
        <v>E31000006</v>
      </c>
      <c r="E3045" s="31" t="s">
        <v>167</v>
      </c>
      <c r="F3045" s="31" t="s">
        <v>156</v>
      </c>
      <c r="G3045" s="33">
        <v>148</v>
      </c>
      <c r="I3045" s="35">
        <v>148</v>
      </c>
      <c r="J3045" s="67">
        <f t="shared" si="36"/>
        <v>0</v>
      </c>
    </row>
    <row r="3046" spans="1:10" s="31" customFormat="1" hidden="1" x14ac:dyDescent="0.35">
      <c r="A3046" s="31">
        <v>2015</v>
      </c>
      <c r="B3046" s="31" t="s">
        <v>15</v>
      </c>
      <c r="C3046" s="31" t="str">
        <f>VLOOKUP(B3046,lookup!A:C,3,FALSE)</f>
        <v>Non Metropolitan Fire Authorities</v>
      </c>
      <c r="D3046" s="31" t="str">
        <f>VLOOKUP(B3046,lookup!A:D,4,FALSE)</f>
        <v>E31000006</v>
      </c>
      <c r="E3046" s="31" t="s">
        <v>169</v>
      </c>
      <c r="F3046" s="31" t="s">
        <v>157</v>
      </c>
      <c r="G3046" s="33">
        <v>1</v>
      </c>
      <c r="I3046" s="35">
        <v>1</v>
      </c>
      <c r="J3046" s="67">
        <f t="shared" si="36"/>
        <v>0</v>
      </c>
    </row>
    <row r="3047" spans="1:10" s="31" customFormat="1" hidden="1" x14ac:dyDescent="0.35">
      <c r="A3047" s="31">
        <v>2015</v>
      </c>
      <c r="B3047" s="31" t="s">
        <v>15</v>
      </c>
      <c r="C3047" s="31" t="str">
        <f>VLOOKUP(B3047,lookup!A:C,3,FALSE)</f>
        <v>Non Metropolitan Fire Authorities</v>
      </c>
      <c r="D3047" s="31" t="str">
        <f>VLOOKUP(B3047,lookup!A:D,4,FALSE)</f>
        <v>E31000006</v>
      </c>
      <c r="E3047" s="31" t="s">
        <v>170</v>
      </c>
      <c r="F3047" s="31" t="s">
        <v>157</v>
      </c>
      <c r="G3047" s="33">
        <v>181</v>
      </c>
      <c r="I3047" s="35">
        <v>181</v>
      </c>
      <c r="J3047" s="67">
        <f t="shared" si="36"/>
        <v>0</v>
      </c>
    </row>
    <row r="3048" spans="1:10" s="31" customFormat="1" hidden="1" x14ac:dyDescent="0.35">
      <c r="A3048" s="31">
        <v>2015</v>
      </c>
      <c r="B3048" s="31" t="s">
        <v>15</v>
      </c>
      <c r="C3048" s="31" t="str">
        <f>VLOOKUP(B3048,lookup!A:C,3,FALSE)</f>
        <v>Non Metropolitan Fire Authorities</v>
      </c>
      <c r="D3048" s="31" t="str">
        <f>VLOOKUP(B3048,lookup!A:D,4,FALSE)</f>
        <v>E31000006</v>
      </c>
      <c r="E3048" s="31" t="s">
        <v>168</v>
      </c>
      <c r="F3048" s="31" t="s">
        <v>157</v>
      </c>
      <c r="G3048" s="33">
        <v>1</v>
      </c>
      <c r="I3048" s="35">
        <v>1</v>
      </c>
      <c r="J3048" s="67">
        <f t="shared" si="36"/>
        <v>0</v>
      </c>
    </row>
    <row r="3049" spans="1:10" s="31" customFormat="1" hidden="1" x14ac:dyDescent="0.35">
      <c r="A3049" s="31">
        <v>2015</v>
      </c>
      <c r="B3049" s="31" t="s">
        <v>15</v>
      </c>
      <c r="C3049" s="31" t="str">
        <f>VLOOKUP(B3049,lookup!A:C,3,FALSE)</f>
        <v>Non Metropolitan Fire Authorities</v>
      </c>
      <c r="D3049" s="31" t="str">
        <f>VLOOKUP(B3049,lookup!A:D,4,FALSE)</f>
        <v>E31000006</v>
      </c>
      <c r="E3049" s="31" t="s">
        <v>167</v>
      </c>
      <c r="F3049" s="31" t="s">
        <v>157</v>
      </c>
      <c r="G3049" s="33">
        <v>44</v>
      </c>
      <c r="I3049" s="35">
        <v>44</v>
      </c>
      <c r="J3049" s="67">
        <f t="shared" si="36"/>
        <v>0</v>
      </c>
    </row>
    <row r="3050" spans="1:10" s="31" customFormat="1" hidden="1" x14ac:dyDescent="0.35">
      <c r="A3050" s="31">
        <v>2015</v>
      </c>
      <c r="B3050" s="31" t="s">
        <v>15</v>
      </c>
      <c r="C3050" s="31" t="str">
        <f>VLOOKUP(B3050,lookup!A:C,3,FALSE)</f>
        <v>Non Metropolitan Fire Authorities</v>
      </c>
      <c r="D3050" s="31" t="str">
        <f>VLOOKUP(B3050,lookup!A:D,4,FALSE)</f>
        <v>E31000006</v>
      </c>
      <c r="E3050" s="31" t="s">
        <v>169</v>
      </c>
      <c r="F3050" s="31" t="s">
        <v>149</v>
      </c>
      <c r="G3050" s="33">
        <v>0</v>
      </c>
      <c r="I3050" s="35">
        <v>0</v>
      </c>
      <c r="J3050" s="67">
        <f t="shared" si="36"/>
        <v>0</v>
      </c>
    </row>
    <row r="3051" spans="1:10" s="31" customFormat="1" hidden="1" x14ac:dyDescent="0.35">
      <c r="A3051" s="31">
        <v>2015</v>
      </c>
      <c r="B3051" s="31" t="s">
        <v>15</v>
      </c>
      <c r="C3051" s="31" t="str">
        <f>VLOOKUP(B3051,lookup!A:C,3,FALSE)</f>
        <v>Non Metropolitan Fire Authorities</v>
      </c>
      <c r="D3051" s="31" t="str">
        <f>VLOOKUP(B3051,lookup!A:D,4,FALSE)</f>
        <v>E31000006</v>
      </c>
      <c r="E3051" s="31" t="s">
        <v>170</v>
      </c>
      <c r="F3051" s="31" t="s">
        <v>149</v>
      </c>
      <c r="G3051" s="33">
        <v>0</v>
      </c>
      <c r="I3051" s="35">
        <v>0</v>
      </c>
      <c r="J3051" s="67">
        <f t="shared" si="36"/>
        <v>0</v>
      </c>
    </row>
    <row r="3052" spans="1:10" s="31" customFormat="1" hidden="1" x14ac:dyDescent="0.35">
      <c r="A3052" s="31">
        <v>2015</v>
      </c>
      <c r="B3052" s="31" t="s">
        <v>15</v>
      </c>
      <c r="C3052" s="31" t="str">
        <f>VLOOKUP(B3052,lookup!A:C,3,FALSE)</f>
        <v>Non Metropolitan Fire Authorities</v>
      </c>
      <c r="D3052" s="31" t="str">
        <f>VLOOKUP(B3052,lookup!A:D,4,FALSE)</f>
        <v>E31000006</v>
      </c>
      <c r="E3052" s="31" t="s">
        <v>168</v>
      </c>
      <c r="F3052" s="31" t="s">
        <v>149</v>
      </c>
      <c r="G3052" s="33">
        <v>0</v>
      </c>
      <c r="I3052" s="35">
        <v>0</v>
      </c>
      <c r="J3052" s="67">
        <f t="shared" si="36"/>
        <v>0</v>
      </c>
    </row>
    <row r="3053" spans="1:10" s="31" customFormat="1" hidden="1" x14ac:dyDescent="0.35">
      <c r="A3053" s="31">
        <v>2015</v>
      </c>
      <c r="B3053" s="31" t="s">
        <v>15</v>
      </c>
      <c r="C3053" s="31" t="str">
        <f>VLOOKUP(B3053,lookup!A:C,3,FALSE)</f>
        <v>Non Metropolitan Fire Authorities</v>
      </c>
      <c r="D3053" s="31" t="str">
        <f>VLOOKUP(B3053,lookup!A:D,4,FALSE)</f>
        <v>E31000006</v>
      </c>
      <c r="E3053" s="31" t="s">
        <v>167</v>
      </c>
      <c r="F3053" s="31" t="s">
        <v>149</v>
      </c>
      <c r="G3053" s="33">
        <v>0</v>
      </c>
      <c r="I3053" s="35">
        <v>0</v>
      </c>
      <c r="J3053" s="67">
        <f t="shared" si="36"/>
        <v>0</v>
      </c>
    </row>
    <row r="3054" spans="1:10" s="31" customFormat="1" hidden="1" x14ac:dyDescent="0.35">
      <c r="A3054" s="31">
        <v>2015</v>
      </c>
      <c r="B3054" s="31" t="s">
        <v>15</v>
      </c>
      <c r="C3054" s="31" t="str">
        <f>VLOOKUP(B3054,lookup!A:C,3,FALSE)</f>
        <v>Non Metropolitan Fire Authorities</v>
      </c>
      <c r="D3054" s="31" t="str">
        <f>VLOOKUP(B3054,lookup!A:D,4,FALSE)</f>
        <v>E31000006</v>
      </c>
      <c r="E3054" s="31" t="s">
        <v>169</v>
      </c>
      <c r="F3054" s="31" t="s">
        <v>150</v>
      </c>
      <c r="G3054" s="33">
        <v>6</v>
      </c>
      <c r="I3054" s="35">
        <v>6</v>
      </c>
      <c r="J3054" s="67">
        <f t="shared" si="36"/>
        <v>0</v>
      </c>
    </row>
    <row r="3055" spans="1:10" s="31" customFormat="1" hidden="1" x14ac:dyDescent="0.35">
      <c r="A3055" s="31">
        <v>2015</v>
      </c>
      <c r="B3055" s="31" t="s">
        <v>15</v>
      </c>
      <c r="C3055" s="31" t="str">
        <f>VLOOKUP(B3055,lookup!A:C,3,FALSE)</f>
        <v>Non Metropolitan Fire Authorities</v>
      </c>
      <c r="D3055" s="31" t="str">
        <f>VLOOKUP(B3055,lookup!A:D,4,FALSE)</f>
        <v>E31000006</v>
      </c>
      <c r="E3055" s="31" t="s">
        <v>170</v>
      </c>
      <c r="F3055" s="31" t="s">
        <v>150</v>
      </c>
      <c r="G3055" s="33">
        <v>176</v>
      </c>
      <c r="I3055" s="35">
        <v>176</v>
      </c>
      <c r="J3055" s="67">
        <f t="shared" si="36"/>
        <v>0</v>
      </c>
    </row>
    <row r="3056" spans="1:10" s="31" customFormat="1" hidden="1" x14ac:dyDescent="0.35">
      <c r="A3056" s="31">
        <v>2015</v>
      </c>
      <c r="B3056" s="31" t="s">
        <v>15</v>
      </c>
      <c r="C3056" s="31" t="str">
        <f>VLOOKUP(B3056,lookup!A:C,3,FALSE)</f>
        <v>Non Metropolitan Fire Authorities</v>
      </c>
      <c r="D3056" s="31" t="str">
        <f>VLOOKUP(B3056,lookup!A:D,4,FALSE)</f>
        <v>E31000006</v>
      </c>
      <c r="E3056" s="31" t="s">
        <v>168</v>
      </c>
      <c r="F3056" s="31" t="s">
        <v>150</v>
      </c>
      <c r="G3056" s="33">
        <v>0</v>
      </c>
      <c r="I3056" s="35">
        <v>0</v>
      </c>
      <c r="J3056" s="67">
        <f t="shared" si="36"/>
        <v>0</v>
      </c>
    </row>
    <row r="3057" spans="1:10" s="31" customFormat="1" hidden="1" x14ac:dyDescent="0.35">
      <c r="A3057" s="31">
        <v>2015</v>
      </c>
      <c r="B3057" s="31" t="s">
        <v>15</v>
      </c>
      <c r="C3057" s="31" t="str">
        <f>VLOOKUP(B3057,lookup!A:C,3,FALSE)</f>
        <v>Non Metropolitan Fire Authorities</v>
      </c>
      <c r="D3057" s="31" t="str">
        <f>VLOOKUP(B3057,lookup!A:D,4,FALSE)</f>
        <v>E31000006</v>
      </c>
      <c r="E3057" s="31" t="s">
        <v>167</v>
      </c>
      <c r="F3057" s="31" t="s">
        <v>150</v>
      </c>
      <c r="G3057" s="33">
        <v>44</v>
      </c>
      <c r="I3057" s="35">
        <v>44</v>
      </c>
      <c r="J3057" s="67">
        <f t="shared" si="36"/>
        <v>0</v>
      </c>
    </row>
    <row r="3058" spans="1:10" s="31" customFormat="1" hidden="1" x14ac:dyDescent="0.35">
      <c r="A3058" s="31">
        <v>2015</v>
      </c>
      <c r="B3058" s="31" t="s">
        <v>18</v>
      </c>
      <c r="C3058" s="31" t="str">
        <f>VLOOKUP(B3058,lookup!A:C,3,FALSE)</f>
        <v>Non Metropolitan Fire Authorities</v>
      </c>
      <c r="D3058" s="31" t="str">
        <f>VLOOKUP(B3058,lookup!A:D,4,FALSE)</f>
        <v>E31000007</v>
      </c>
      <c r="E3058" s="31" t="s">
        <v>169</v>
      </c>
      <c r="F3058" s="31" t="s">
        <v>156</v>
      </c>
      <c r="G3058" s="33">
        <v>0</v>
      </c>
      <c r="I3058" s="35">
        <v>0</v>
      </c>
      <c r="J3058" s="67">
        <f t="shared" si="36"/>
        <v>0</v>
      </c>
    </row>
    <row r="3059" spans="1:10" s="31" customFormat="1" hidden="1" x14ac:dyDescent="0.35">
      <c r="A3059" s="31">
        <v>2015</v>
      </c>
      <c r="B3059" s="31" t="s">
        <v>18</v>
      </c>
      <c r="C3059" s="31" t="str">
        <f>VLOOKUP(B3059,lookup!A:C,3,FALSE)</f>
        <v>Non Metropolitan Fire Authorities</v>
      </c>
      <c r="D3059" s="31" t="str">
        <f>VLOOKUP(B3059,lookup!A:D,4,FALSE)</f>
        <v>E31000007</v>
      </c>
      <c r="E3059" s="31" t="s">
        <v>170</v>
      </c>
      <c r="F3059" s="31" t="s">
        <v>156</v>
      </c>
      <c r="G3059" s="33">
        <v>0</v>
      </c>
      <c r="I3059" s="35">
        <v>0</v>
      </c>
      <c r="J3059" s="67">
        <f t="shared" si="36"/>
        <v>0</v>
      </c>
    </row>
    <row r="3060" spans="1:10" s="31" customFormat="1" hidden="1" x14ac:dyDescent="0.35">
      <c r="A3060" s="31">
        <v>2015</v>
      </c>
      <c r="B3060" s="31" t="s">
        <v>18</v>
      </c>
      <c r="C3060" s="31" t="str">
        <f>VLOOKUP(B3060,lookup!A:C,3,FALSE)</f>
        <v>Non Metropolitan Fire Authorities</v>
      </c>
      <c r="D3060" s="31" t="str">
        <f>VLOOKUP(B3060,lookup!A:D,4,FALSE)</f>
        <v>E31000007</v>
      </c>
      <c r="E3060" s="31" t="s">
        <v>168</v>
      </c>
      <c r="F3060" s="31" t="s">
        <v>156</v>
      </c>
      <c r="G3060" s="33">
        <v>0</v>
      </c>
      <c r="I3060" s="35">
        <v>0</v>
      </c>
      <c r="J3060" s="67">
        <f t="shared" si="36"/>
        <v>0</v>
      </c>
    </row>
    <row r="3061" spans="1:10" s="31" customFormat="1" hidden="1" x14ac:dyDescent="0.35">
      <c r="A3061" s="31">
        <v>2015</v>
      </c>
      <c r="B3061" s="31" t="s">
        <v>18</v>
      </c>
      <c r="C3061" s="31" t="str">
        <f>VLOOKUP(B3061,lookup!A:C,3,FALSE)</f>
        <v>Non Metropolitan Fire Authorities</v>
      </c>
      <c r="D3061" s="31" t="str">
        <f>VLOOKUP(B3061,lookup!A:D,4,FALSE)</f>
        <v>E31000007</v>
      </c>
      <c r="E3061" s="31" t="s">
        <v>177</v>
      </c>
      <c r="F3061" s="31" t="s">
        <v>156</v>
      </c>
      <c r="G3061" s="33">
        <v>395</v>
      </c>
      <c r="I3061" s="35">
        <v>395</v>
      </c>
      <c r="J3061" s="67">
        <f t="shared" si="36"/>
        <v>0</v>
      </c>
    </row>
    <row r="3062" spans="1:10" s="31" customFormat="1" hidden="1" x14ac:dyDescent="0.35">
      <c r="A3062" s="31">
        <v>2015</v>
      </c>
      <c r="B3062" s="31" t="s">
        <v>18</v>
      </c>
      <c r="C3062" s="31" t="str">
        <f>VLOOKUP(B3062,lookup!A:C,3,FALSE)</f>
        <v>Non Metropolitan Fire Authorities</v>
      </c>
      <c r="D3062" s="31" t="str">
        <f>VLOOKUP(B3062,lookup!A:D,4,FALSE)</f>
        <v>E31000007</v>
      </c>
      <c r="E3062" s="31" t="s">
        <v>169</v>
      </c>
      <c r="F3062" s="31" t="s">
        <v>157</v>
      </c>
      <c r="G3062" s="33">
        <v>0</v>
      </c>
      <c r="I3062" s="35">
        <v>0</v>
      </c>
      <c r="J3062" s="67">
        <f t="shared" si="36"/>
        <v>0</v>
      </c>
    </row>
    <row r="3063" spans="1:10" s="31" customFormat="1" hidden="1" x14ac:dyDescent="0.35">
      <c r="A3063" s="31">
        <v>2015</v>
      </c>
      <c r="B3063" s="31" t="s">
        <v>18</v>
      </c>
      <c r="C3063" s="31" t="str">
        <f>VLOOKUP(B3063,lookup!A:C,3,FALSE)</f>
        <v>Non Metropolitan Fire Authorities</v>
      </c>
      <c r="D3063" s="31" t="str">
        <f>VLOOKUP(B3063,lookup!A:D,4,FALSE)</f>
        <v>E31000007</v>
      </c>
      <c r="E3063" s="31" t="s">
        <v>170</v>
      </c>
      <c r="F3063" s="31" t="s">
        <v>157</v>
      </c>
      <c r="G3063" s="33">
        <v>0</v>
      </c>
      <c r="I3063" s="35">
        <v>0</v>
      </c>
      <c r="J3063" s="67">
        <f t="shared" si="36"/>
        <v>0</v>
      </c>
    </row>
    <row r="3064" spans="1:10" s="31" customFormat="1" hidden="1" x14ac:dyDescent="0.35">
      <c r="A3064" s="31">
        <v>2015</v>
      </c>
      <c r="B3064" s="31" t="s">
        <v>18</v>
      </c>
      <c r="C3064" s="31" t="str">
        <f>VLOOKUP(B3064,lookup!A:C,3,FALSE)</f>
        <v>Non Metropolitan Fire Authorities</v>
      </c>
      <c r="D3064" s="31" t="str">
        <f>VLOOKUP(B3064,lookup!A:D,4,FALSE)</f>
        <v>E31000007</v>
      </c>
      <c r="E3064" s="31" t="s">
        <v>168</v>
      </c>
      <c r="F3064" s="31" t="s">
        <v>157</v>
      </c>
      <c r="G3064" s="33">
        <v>0</v>
      </c>
      <c r="I3064" s="35">
        <v>0</v>
      </c>
      <c r="J3064" s="67">
        <f t="shared" si="36"/>
        <v>0</v>
      </c>
    </row>
    <row r="3065" spans="1:10" s="31" customFormat="1" hidden="1" x14ac:dyDescent="0.35">
      <c r="A3065" s="31">
        <v>2015</v>
      </c>
      <c r="B3065" s="31" t="s">
        <v>18</v>
      </c>
      <c r="C3065" s="31" t="str">
        <f>VLOOKUP(B3065,lookup!A:C,3,FALSE)</f>
        <v>Non Metropolitan Fire Authorities</v>
      </c>
      <c r="D3065" s="31" t="str">
        <f>VLOOKUP(B3065,lookup!A:D,4,FALSE)</f>
        <v>E31000007</v>
      </c>
      <c r="E3065" s="31" t="s">
        <v>177</v>
      </c>
      <c r="F3065" s="31" t="s">
        <v>157</v>
      </c>
      <c r="G3065" s="33">
        <v>87</v>
      </c>
      <c r="I3065" s="35">
        <v>87</v>
      </c>
      <c r="J3065" s="67">
        <f t="shared" si="36"/>
        <v>0</v>
      </c>
    </row>
    <row r="3066" spans="1:10" s="31" customFormat="1" hidden="1" x14ac:dyDescent="0.35">
      <c r="A3066" s="31">
        <v>2015</v>
      </c>
      <c r="B3066" s="31" t="s">
        <v>18</v>
      </c>
      <c r="C3066" s="31" t="str">
        <f>VLOOKUP(B3066,lookup!A:C,3,FALSE)</f>
        <v>Non Metropolitan Fire Authorities</v>
      </c>
      <c r="D3066" s="31" t="str">
        <f>VLOOKUP(B3066,lookup!A:D,4,FALSE)</f>
        <v>E31000007</v>
      </c>
      <c r="E3066" s="31" t="s">
        <v>169</v>
      </c>
      <c r="F3066" s="31" t="s">
        <v>149</v>
      </c>
      <c r="G3066" s="33">
        <v>0</v>
      </c>
      <c r="I3066" s="35">
        <v>0</v>
      </c>
      <c r="J3066" s="67">
        <f t="shared" si="36"/>
        <v>0</v>
      </c>
    </row>
    <row r="3067" spans="1:10" s="31" customFormat="1" hidden="1" x14ac:dyDescent="0.35">
      <c r="A3067" s="31">
        <v>2015</v>
      </c>
      <c r="B3067" s="31" t="s">
        <v>18</v>
      </c>
      <c r="C3067" s="31" t="str">
        <f>VLOOKUP(B3067,lookup!A:C,3,FALSE)</f>
        <v>Non Metropolitan Fire Authorities</v>
      </c>
      <c r="D3067" s="31" t="str">
        <f>VLOOKUP(B3067,lookup!A:D,4,FALSE)</f>
        <v>E31000007</v>
      </c>
      <c r="E3067" s="31" t="s">
        <v>170</v>
      </c>
      <c r="F3067" s="31" t="s">
        <v>149</v>
      </c>
      <c r="G3067" s="33">
        <v>0</v>
      </c>
      <c r="I3067" s="35">
        <v>0</v>
      </c>
      <c r="J3067" s="67">
        <f t="shared" si="36"/>
        <v>0</v>
      </c>
    </row>
    <row r="3068" spans="1:10" s="31" customFormat="1" hidden="1" x14ac:dyDescent="0.35">
      <c r="A3068" s="31">
        <v>2015</v>
      </c>
      <c r="B3068" s="31" t="s">
        <v>18</v>
      </c>
      <c r="C3068" s="31" t="str">
        <f>VLOOKUP(B3068,lookup!A:C,3,FALSE)</f>
        <v>Non Metropolitan Fire Authorities</v>
      </c>
      <c r="D3068" s="31" t="str">
        <f>VLOOKUP(B3068,lookup!A:D,4,FALSE)</f>
        <v>E31000007</v>
      </c>
      <c r="E3068" s="31" t="s">
        <v>168</v>
      </c>
      <c r="F3068" s="31" t="s">
        <v>149</v>
      </c>
      <c r="G3068" s="33">
        <v>0</v>
      </c>
      <c r="I3068" s="35">
        <v>0</v>
      </c>
      <c r="J3068" s="67">
        <f t="shared" si="36"/>
        <v>0</v>
      </c>
    </row>
    <row r="3069" spans="1:10" s="31" customFormat="1" hidden="1" x14ac:dyDescent="0.35">
      <c r="A3069" s="31">
        <v>2015</v>
      </c>
      <c r="B3069" s="31" t="s">
        <v>18</v>
      </c>
      <c r="C3069" s="31" t="str">
        <f>VLOOKUP(B3069,lookup!A:C,3,FALSE)</f>
        <v>Non Metropolitan Fire Authorities</v>
      </c>
      <c r="D3069" s="31" t="str">
        <f>VLOOKUP(B3069,lookup!A:D,4,FALSE)</f>
        <v>E31000007</v>
      </c>
      <c r="E3069" s="31" t="s">
        <v>177</v>
      </c>
      <c r="F3069" s="31" t="s">
        <v>149</v>
      </c>
      <c r="G3069" s="33">
        <v>23</v>
      </c>
      <c r="I3069" s="35">
        <v>23</v>
      </c>
      <c r="J3069" s="67">
        <f t="shared" si="36"/>
        <v>0</v>
      </c>
    </row>
    <row r="3070" spans="1:10" s="31" customFormat="1" hidden="1" x14ac:dyDescent="0.35">
      <c r="A3070" s="31">
        <v>2015</v>
      </c>
      <c r="B3070" s="31" t="s">
        <v>18</v>
      </c>
      <c r="C3070" s="31" t="str">
        <f>VLOOKUP(B3070,lookup!A:C,3,FALSE)</f>
        <v>Non Metropolitan Fire Authorities</v>
      </c>
      <c r="D3070" s="31" t="str">
        <f>VLOOKUP(B3070,lookup!A:D,4,FALSE)</f>
        <v>E31000007</v>
      </c>
      <c r="E3070" s="31" t="s">
        <v>169</v>
      </c>
      <c r="F3070" s="31" t="s">
        <v>150</v>
      </c>
      <c r="G3070" s="33">
        <v>0</v>
      </c>
      <c r="I3070" s="35">
        <v>0</v>
      </c>
      <c r="J3070" s="67">
        <f t="shared" si="36"/>
        <v>0</v>
      </c>
    </row>
    <row r="3071" spans="1:10" s="31" customFormat="1" hidden="1" x14ac:dyDescent="0.35">
      <c r="A3071" s="31">
        <v>2015</v>
      </c>
      <c r="B3071" s="31" t="s">
        <v>18</v>
      </c>
      <c r="C3071" s="31" t="str">
        <f>VLOOKUP(B3071,lookup!A:C,3,FALSE)</f>
        <v>Non Metropolitan Fire Authorities</v>
      </c>
      <c r="D3071" s="31" t="str">
        <f>VLOOKUP(B3071,lookup!A:D,4,FALSE)</f>
        <v>E31000007</v>
      </c>
      <c r="E3071" s="31" t="s">
        <v>170</v>
      </c>
      <c r="F3071" s="31" t="s">
        <v>150</v>
      </c>
      <c r="G3071" s="33">
        <v>0</v>
      </c>
      <c r="I3071" s="35">
        <v>0</v>
      </c>
      <c r="J3071" s="67">
        <f t="shared" si="36"/>
        <v>0</v>
      </c>
    </row>
    <row r="3072" spans="1:10" s="31" customFormat="1" hidden="1" x14ac:dyDescent="0.35">
      <c r="A3072" s="31">
        <v>2015</v>
      </c>
      <c r="B3072" s="31" t="s">
        <v>18</v>
      </c>
      <c r="C3072" s="31" t="str">
        <f>VLOOKUP(B3072,lookup!A:C,3,FALSE)</f>
        <v>Non Metropolitan Fire Authorities</v>
      </c>
      <c r="D3072" s="31" t="str">
        <f>VLOOKUP(B3072,lookup!A:D,4,FALSE)</f>
        <v>E31000007</v>
      </c>
      <c r="E3072" s="31" t="s">
        <v>168</v>
      </c>
      <c r="F3072" s="31" t="s">
        <v>150</v>
      </c>
      <c r="G3072" s="33">
        <v>0</v>
      </c>
      <c r="I3072" s="35">
        <v>0</v>
      </c>
      <c r="J3072" s="67">
        <f t="shared" si="36"/>
        <v>0</v>
      </c>
    </row>
    <row r="3073" spans="1:10" s="31" customFormat="1" hidden="1" x14ac:dyDescent="0.35">
      <c r="A3073" s="31">
        <v>2015</v>
      </c>
      <c r="B3073" s="31" t="s">
        <v>18</v>
      </c>
      <c r="C3073" s="31" t="str">
        <f>VLOOKUP(B3073,lookup!A:C,3,FALSE)</f>
        <v>Non Metropolitan Fire Authorities</v>
      </c>
      <c r="D3073" s="31" t="str">
        <f>VLOOKUP(B3073,lookup!A:D,4,FALSE)</f>
        <v>E31000007</v>
      </c>
      <c r="E3073" s="31" t="s">
        <v>177</v>
      </c>
      <c r="F3073" s="31" t="s">
        <v>150</v>
      </c>
      <c r="G3073" s="33">
        <v>107</v>
      </c>
      <c r="I3073" s="35">
        <v>107</v>
      </c>
      <c r="J3073" s="67">
        <f t="shared" si="36"/>
        <v>0</v>
      </c>
    </row>
    <row r="3074" spans="1:10" s="31" customFormat="1" hidden="1" x14ac:dyDescent="0.35">
      <c r="A3074" s="31">
        <v>2015</v>
      </c>
      <c r="B3074" s="31" t="s">
        <v>21</v>
      </c>
      <c r="C3074" s="31" t="str">
        <f>VLOOKUP(B3074,lookup!A:C,3,FALSE)</f>
        <v>Non Metropolitan Fire Authorities</v>
      </c>
      <c r="D3074" s="31" t="str">
        <f>VLOOKUP(B3074,lookup!A:D,4,FALSE)</f>
        <v>E31000008</v>
      </c>
      <c r="E3074" s="31" t="s">
        <v>169</v>
      </c>
      <c r="F3074" s="31" t="s">
        <v>156</v>
      </c>
      <c r="G3074" s="33">
        <v>0</v>
      </c>
      <c r="I3074" s="35">
        <v>0</v>
      </c>
      <c r="J3074" s="67">
        <f t="shared" si="36"/>
        <v>0</v>
      </c>
    </row>
    <row r="3075" spans="1:10" s="31" customFormat="1" hidden="1" x14ac:dyDescent="0.35">
      <c r="A3075" s="31">
        <v>2015</v>
      </c>
      <c r="B3075" s="31" t="s">
        <v>21</v>
      </c>
      <c r="C3075" s="31" t="str">
        <f>VLOOKUP(B3075,lookup!A:C,3,FALSE)</f>
        <v>Non Metropolitan Fire Authorities</v>
      </c>
      <c r="D3075" s="31" t="str">
        <f>VLOOKUP(B3075,lookup!A:D,4,FALSE)</f>
        <v>E31000008</v>
      </c>
      <c r="E3075" s="31" t="s">
        <v>170</v>
      </c>
      <c r="F3075" s="31" t="s">
        <v>156</v>
      </c>
      <c r="G3075" s="33">
        <v>31</v>
      </c>
      <c r="I3075" s="35">
        <v>31</v>
      </c>
      <c r="J3075" s="67">
        <f t="shared" si="36"/>
        <v>0</v>
      </c>
    </row>
    <row r="3076" spans="1:10" s="31" customFormat="1" hidden="1" x14ac:dyDescent="0.35">
      <c r="A3076" s="31">
        <v>2015</v>
      </c>
      <c r="B3076" s="31" t="s">
        <v>21</v>
      </c>
      <c r="C3076" s="31" t="str">
        <f>VLOOKUP(B3076,lookup!A:C,3,FALSE)</f>
        <v>Non Metropolitan Fire Authorities</v>
      </c>
      <c r="D3076" s="31" t="str">
        <f>VLOOKUP(B3076,lookup!A:D,4,FALSE)</f>
        <v>E31000008</v>
      </c>
      <c r="E3076" s="31" t="s">
        <v>168</v>
      </c>
      <c r="F3076" s="31" t="s">
        <v>156</v>
      </c>
      <c r="G3076" s="33">
        <v>0</v>
      </c>
      <c r="I3076" s="35">
        <v>0</v>
      </c>
      <c r="J3076" s="67">
        <f t="shared" si="36"/>
        <v>0</v>
      </c>
    </row>
    <row r="3077" spans="1:10" s="31" customFormat="1" hidden="1" x14ac:dyDescent="0.35">
      <c r="A3077" s="31">
        <v>2015</v>
      </c>
      <c r="B3077" s="31" t="s">
        <v>21</v>
      </c>
      <c r="C3077" s="31" t="str">
        <f>VLOOKUP(B3077,lookup!A:C,3,FALSE)</f>
        <v>Non Metropolitan Fire Authorities</v>
      </c>
      <c r="D3077" s="31" t="str">
        <f>VLOOKUP(B3077,lookup!A:D,4,FALSE)</f>
        <v>E31000008</v>
      </c>
      <c r="E3077" s="31" t="s">
        <v>167</v>
      </c>
      <c r="F3077" s="31" t="s">
        <v>156</v>
      </c>
      <c r="G3077" s="33">
        <v>169</v>
      </c>
      <c r="I3077" s="35">
        <v>169</v>
      </c>
      <c r="J3077" s="67">
        <f t="shared" si="36"/>
        <v>0</v>
      </c>
    </row>
    <row r="3078" spans="1:10" s="31" customFormat="1" hidden="1" x14ac:dyDescent="0.35">
      <c r="A3078" s="31">
        <v>2015</v>
      </c>
      <c r="B3078" s="31" t="s">
        <v>21</v>
      </c>
      <c r="C3078" s="31" t="str">
        <f>VLOOKUP(B3078,lookup!A:C,3,FALSE)</f>
        <v>Non Metropolitan Fire Authorities</v>
      </c>
      <c r="D3078" s="31" t="str">
        <f>VLOOKUP(B3078,lookup!A:D,4,FALSE)</f>
        <v>E31000008</v>
      </c>
      <c r="E3078" s="31" t="s">
        <v>169</v>
      </c>
      <c r="F3078" s="31" t="s">
        <v>157</v>
      </c>
      <c r="G3078" s="33">
        <v>0</v>
      </c>
      <c r="I3078" s="35">
        <v>0</v>
      </c>
      <c r="J3078" s="67">
        <f t="shared" si="36"/>
        <v>0</v>
      </c>
    </row>
    <row r="3079" spans="1:10" s="31" customFormat="1" hidden="1" x14ac:dyDescent="0.35">
      <c r="A3079" s="31">
        <v>2015</v>
      </c>
      <c r="B3079" s="31" t="s">
        <v>21</v>
      </c>
      <c r="C3079" s="31" t="str">
        <f>VLOOKUP(B3079,lookup!A:C,3,FALSE)</f>
        <v>Non Metropolitan Fire Authorities</v>
      </c>
      <c r="D3079" s="31" t="str">
        <f>VLOOKUP(B3079,lookup!A:D,4,FALSE)</f>
        <v>E31000008</v>
      </c>
      <c r="E3079" s="31" t="s">
        <v>170</v>
      </c>
      <c r="F3079" s="31" t="s">
        <v>157</v>
      </c>
      <c r="G3079" s="33">
        <v>34</v>
      </c>
      <c r="I3079" s="35">
        <v>34</v>
      </c>
      <c r="J3079" s="67">
        <f t="shared" si="36"/>
        <v>0</v>
      </c>
    </row>
    <row r="3080" spans="1:10" s="31" customFormat="1" hidden="1" x14ac:dyDescent="0.35">
      <c r="A3080" s="31">
        <v>2015</v>
      </c>
      <c r="B3080" s="31" t="s">
        <v>21</v>
      </c>
      <c r="C3080" s="31" t="str">
        <f>VLOOKUP(B3080,lookup!A:C,3,FALSE)</f>
        <v>Non Metropolitan Fire Authorities</v>
      </c>
      <c r="D3080" s="31" t="str">
        <f>VLOOKUP(B3080,lookup!A:D,4,FALSE)</f>
        <v>E31000008</v>
      </c>
      <c r="E3080" s="31" t="s">
        <v>168</v>
      </c>
      <c r="F3080" s="31" t="s">
        <v>157</v>
      </c>
      <c r="G3080" s="33">
        <v>0</v>
      </c>
      <c r="I3080" s="35">
        <v>0</v>
      </c>
      <c r="J3080" s="67">
        <f t="shared" si="36"/>
        <v>0</v>
      </c>
    </row>
    <row r="3081" spans="1:10" s="31" customFormat="1" hidden="1" x14ac:dyDescent="0.35">
      <c r="A3081" s="31">
        <v>2015</v>
      </c>
      <c r="B3081" s="31" t="s">
        <v>21</v>
      </c>
      <c r="C3081" s="31" t="str">
        <f>VLOOKUP(B3081,lookup!A:C,3,FALSE)</f>
        <v>Non Metropolitan Fire Authorities</v>
      </c>
      <c r="D3081" s="31" t="str">
        <f>VLOOKUP(B3081,lookup!A:D,4,FALSE)</f>
        <v>E31000008</v>
      </c>
      <c r="E3081" s="31" t="s">
        <v>167</v>
      </c>
      <c r="F3081" s="31" t="s">
        <v>157</v>
      </c>
      <c r="G3081" s="33">
        <v>390</v>
      </c>
      <c r="I3081" s="35">
        <v>390</v>
      </c>
      <c r="J3081" s="67">
        <f t="shared" si="36"/>
        <v>0</v>
      </c>
    </row>
    <row r="3082" spans="1:10" s="31" customFormat="1" hidden="1" x14ac:dyDescent="0.35">
      <c r="A3082" s="31">
        <v>2015</v>
      </c>
      <c r="B3082" s="31" t="s">
        <v>21</v>
      </c>
      <c r="C3082" s="31" t="str">
        <f>VLOOKUP(B3082,lookup!A:C,3,FALSE)</f>
        <v>Non Metropolitan Fire Authorities</v>
      </c>
      <c r="D3082" s="31" t="str">
        <f>VLOOKUP(B3082,lookup!A:D,4,FALSE)</f>
        <v>E31000008</v>
      </c>
      <c r="E3082" s="31" t="s">
        <v>169</v>
      </c>
      <c r="F3082" s="31" t="s">
        <v>149</v>
      </c>
      <c r="G3082" s="33">
        <v>0</v>
      </c>
      <c r="I3082" s="35">
        <v>0</v>
      </c>
      <c r="J3082" s="67">
        <f t="shared" si="36"/>
        <v>0</v>
      </c>
    </row>
    <row r="3083" spans="1:10" s="31" customFormat="1" hidden="1" x14ac:dyDescent="0.35">
      <c r="A3083" s="31">
        <v>2015</v>
      </c>
      <c r="B3083" s="31" t="s">
        <v>21</v>
      </c>
      <c r="C3083" s="31" t="str">
        <f>VLOOKUP(B3083,lookup!A:C,3,FALSE)</f>
        <v>Non Metropolitan Fire Authorities</v>
      </c>
      <c r="D3083" s="31" t="str">
        <f>VLOOKUP(B3083,lookup!A:D,4,FALSE)</f>
        <v>E31000008</v>
      </c>
      <c r="E3083" s="31" t="s">
        <v>170</v>
      </c>
      <c r="F3083" s="31" t="s">
        <v>149</v>
      </c>
      <c r="G3083" s="33">
        <v>5</v>
      </c>
      <c r="I3083" s="35">
        <v>5</v>
      </c>
      <c r="J3083" s="67">
        <f t="shared" si="36"/>
        <v>0</v>
      </c>
    </row>
    <row r="3084" spans="1:10" s="31" customFormat="1" hidden="1" x14ac:dyDescent="0.35">
      <c r="A3084" s="31">
        <v>2015</v>
      </c>
      <c r="B3084" s="31" t="s">
        <v>21</v>
      </c>
      <c r="C3084" s="31" t="str">
        <f>VLOOKUP(B3084,lookup!A:C,3,FALSE)</f>
        <v>Non Metropolitan Fire Authorities</v>
      </c>
      <c r="D3084" s="31" t="str">
        <f>VLOOKUP(B3084,lookup!A:D,4,FALSE)</f>
        <v>E31000008</v>
      </c>
      <c r="E3084" s="31" t="s">
        <v>168</v>
      </c>
      <c r="F3084" s="31" t="s">
        <v>149</v>
      </c>
      <c r="G3084" s="33">
        <v>0</v>
      </c>
      <c r="I3084" s="35">
        <v>0</v>
      </c>
      <c r="J3084" s="67">
        <f t="shared" si="36"/>
        <v>0</v>
      </c>
    </row>
    <row r="3085" spans="1:10" s="31" customFormat="1" hidden="1" x14ac:dyDescent="0.35">
      <c r="A3085" s="31">
        <v>2015</v>
      </c>
      <c r="B3085" s="31" t="s">
        <v>21</v>
      </c>
      <c r="C3085" s="31" t="str">
        <f>VLOOKUP(B3085,lookup!A:C,3,FALSE)</f>
        <v>Non Metropolitan Fire Authorities</v>
      </c>
      <c r="D3085" s="31" t="str">
        <f>VLOOKUP(B3085,lookup!A:D,4,FALSE)</f>
        <v>E31000008</v>
      </c>
      <c r="E3085" s="31" t="s">
        <v>167</v>
      </c>
      <c r="F3085" s="31" t="s">
        <v>149</v>
      </c>
      <c r="G3085" s="33">
        <v>16</v>
      </c>
      <c r="I3085" s="35">
        <v>16</v>
      </c>
      <c r="J3085" s="67">
        <f t="shared" si="36"/>
        <v>0</v>
      </c>
    </row>
    <row r="3086" spans="1:10" s="31" customFormat="1" hidden="1" x14ac:dyDescent="0.35">
      <c r="A3086" s="31">
        <v>2015</v>
      </c>
      <c r="B3086" s="31" t="s">
        <v>21</v>
      </c>
      <c r="C3086" s="31" t="str">
        <f>VLOOKUP(B3086,lookup!A:C,3,FALSE)</f>
        <v>Non Metropolitan Fire Authorities</v>
      </c>
      <c r="D3086" s="31" t="str">
        <f>VLOOKUP(B3086,lookup!A:D,4,FALSE)</f>
        <v>E31000008</v>
      </c>
      <c r="E3086" s="31" t="s">
        <v>169</v>
      </c>
      <c r="F3086" s="31" t="s">
        <v>150</v>
      </c>
      <c r="G3086" s="33">
        <v>0</v>
      </c>
      <c r="I3086" s="35">
        <v>0</v>
      </c>
      <c r="J3086" s="67">
        <f t="shared" si="36"/>
        <v>0</v>
      </c>
    </row>
    <row r="3087" spans="1:10" s="31" customFormat="1" hidden="1" x14ac:dyDescent="0.35">
      <c r="A3087" s="31">
        <v>2015</v>
      </c>
      <c r="B3087" s="31" t="s">
        <v>21</v>
      </c>
      <c r="C3087" s="31" t="str">
        <f>VLOOKUP(B3087,lookup!A:C,3,FALSE)</f>
        <v>Non Metropolitan Fire Authorities</v>
      </c>
      <c r="D3087" s="31" t="str">
        <f>VLOOKUP(B3087,lookup!A:D,4,FALSE)</f>
        <v>E31000008</v>
      </c>
      <c r="E3087" s="31" t="s">
        <v>170</v>
      </c>
      <c r="F3087" s="31" t="s">
        <v>150</v>
      </c>
      <c r="G3087" s="33">
        <v>34</v>
      </c>
      <c r="I3087" s="35">
        <v>34</v>
      </c>
      <c r="J3087" s="67">
        <f t="shared" si="36"/>
        <v>0</v>
      </c>
    </row>
    <row r="3088" spans="1:10" s="31" customFormat="1" hidden="1" x14ac:dyDescent="0.35">
      <c r="A3088" s="31">
        <v>2015</v>
      </c>
      <c r="B3088" s="31" t="s">
        <v>21</v>
      </c>
      <c r="C3088" s="31" t="str">
        <f>VLOOKUP(B3088,lookup!A:C,3,FALSE)</f>
        <v>Non Metropolitan Fire Authorities</v>
      </c>
      <c r="D3088" s="31" t="str">
        <f>VLOOKUP(B3088,lookup!A:D,4,FALSE)</f>
        <v>E31000008</v>
      </c>
      <c r="E3088" s="31" t="s">
        <v>168</v>
      </c>
      <c r="F3088" s="31" t="s">
        <v>150</v>
      </c>
      <c r="G3088" s="33">
        <v>0</v>
      </c>
      <c r="I3088" s="35">
        <v>0</v>
      </c>
      <c r="J3088" s="67">
        <f t="shared" si="36"/>
        <v>0</v>
      </c>
    </row>
    <row r="3089" spans="1:10" s="31" customFormat="1" hidden="1" x14ac:dyDescent="0.35">
      <c r="A3089" s="31">
        <v>2015</v>
      </c>
      <c r="B3089" s="31" t="s">
        <v>21</v>
      </c>
      <c r="C3089" s="31" t="str">
        <f>VLOOKUP(B3089,lookup!A:C,3,FALSE)</f>
        <v>Non Metropolitan Fire Authorities</v>
      </c>
      <c r="D3089" s="31" t="str">
        <f>VLOOKUP(B3089,lookup!A:D,4,FALSE)</f>
        <v>E31000008</v>
      </c>
      <c r="E3089" s="31" t="s">
        <v>167</v>
      </c>
      <c r="F3089" s="31" t="s">
        <v>150</v>
      </c>
      <c r="G3089" s="33">
        <v>71</v>
      </c>
      <c r="I3089" s="35">
        <v>71</v>
      </c>
      <c r="J3089" s="67">
        <f t="shared" si="36"/>
        <v>0</v>
      </c>
    </row>
    <row r="3090" spans="1:10" s="31" customFormat="1" hidden="1" x14ac:dyDescent="0.35">
      <c r="A3090" s="31">
        <v>2015</v>
      </c>
      <c r="B3090" s="31" t="s">
        <v>24</v>
      </c>
      <c r="C3090" s="31" t="str">
        <f>VLOOKUP(B3090,lookup!A:C,3,FALSE)</f>
        <v>Non Metropolitan Fire Authorities</v>
      </c>
      <c r="D3090" s="31" t="str">
        <f>VLOOKUP(B3090,lookup!A:D,4,FALSE)</f>
        <v>E31000009</v>
      </c>
      <c r="E3090" s="31" t="s">
        <v>169</v>
      </c>
      <c r="F3090" s="31" t="s">
        <v>156</v>
      </c>
      <c r="G3090" s="33">
        <v>0</v>
      </c>
      <c r="I3090" s="35">
        <v>0</v>
      </c>
      <c r="J3090" s="67">
        <f t="shared" si="36"/>
        <v>0</v>
      </c>
    </row>
    <row r="3091" spans="1:10" s="31" customFormat="1" hidden="1" x14ac:dyDescent="0.35">
      <c r="A3091" s="31">
        <v>2015</v>
      </c>
      <c r="B3091" s="31" t="s">
        <v>24</v>
      </c>
      <c r="C3091" s="31" t="str">
        <f>VLOOKUP(B3091,lookup!A:C,3,FALSE)</f>
        <v>Non Metropolitan Fire Authorities</v>
      </c>
      <c r="D3091" s="31" t="str">
        <f>VLOOKUP(B3091,lookup!A:D,4,FALSE)</f>
        <v>E31000009</v>
      </c>
      <c r="E3091" s="31" t="s">
        <v>170</v>
      </c>
      <c r="F3091" s="31" t="s">
        <v>156</v>
      </c>
      <c r="G3091" s="33">
        <v>48</v>
      </c>
      <c r="I3091" s="35">
        <v>48</v>
      </c>
      <c r="J3091" s="67">
        <f t="shared" si="36"/>
        <v>0</v>
      </c>
    </row>
    <row r="3092" spans="1:10" s="31" customFormat="1" hidden="1" x14ac:dyDescent="0.35">
      <c r="A3092" s="31">
        <v>2015</v>
      </c>
      <c r="B3092" s="31" t="s">
        <v>24</v>
      </c>
      <c r="C3092" s="31" t="str">
        <f>VLOOKUP(B3092,lookup!A:C,3,FALSE)</f>
        <v>Non Metropolitan Fire Authorities</v>
      </c>
      <c r="D3092" s="31" t="str">
        <f>VLOOKUP(B3092,lookup!A:D,4,FALSE)</f>
        <v>E31000009</v>
      </c>
      <c r="E3092" s="31" t="s">
        <v>168</v>
      </c>
      <c r="F3092" s="31" t="s">
        <v>156</v>
      </c>
      <c r="G3092" s="33">
        <v>1</v>
      </c>
      <c r="I3092" s="35">
        <v>1</v>
      </c>
      <c r="J3092" s="67">
        <f t="shared" si="36"/>
        <v>0</v>
      </c>
    </row>
    <row r="3093" spans="1:10" s="31" customFormat="1" hidden="1" x14ac:dyDescent="0.35">
      <c r="A3093" s="31">
        <v>2015</v>
      </c>
      <c r="B3093" s="31" t="s">
        <v>24</v>
      </c>
      <c r="C3093" s="31" t="str">
        <f>VLOOKUP(B3093,lookup!A:C,3,FALSE)</f>
        <v>Non Metropolitan Fire Authorities</v>
      </c>
      <c r="D3093" s="31" t="str">
        <f>VLOOKUP(B3093,lookup!A:D,4,FALSE)</f>
        <v>E31000009</v>
      </c>
      <c r="E3093" s="31" t="s">
        <v>167</v>
      </c>
      <c r="F3093" s="31" t="s">
        <v>156</v>
      </c>
      <c r="G3093" s="33">
        <v>151</v>
      </c>
      <c r="I3093" s="35">
        <v>151</v>
      </c>
      <c r="J3093" s="67">
        <f t="shared" si="36"/>
        <v>0</v>
      </c>
    </row>
    <row r="3094" spans="1:10" s="31" customFormat="1" hidden="1" x14ac:dyDescent="0.35">
      <c r="A3094" s="31">
        <v>2015</v>
      </c>
      <c r="B3094" s="31" t="s">
        <v>24</v>
      </c>
      <c r="C3094" s="31" t="str">
        <f>VLOOKUP(B3094,lookup!A:C,3,FALSE)</f>
        <v>Non Metropolitan Fire Authorities</v>
      </c>
      <c r="D3094" s="31" t="str">
        <f>VLOOKUP(B3094,lookup!A:D,4,FALSE)</f>
        <v>E31000009</v>
      </c>
      <c r="E3094" s="31" t="s">
        <v>169</v>
      </c>
      <c r="F3094" s="31" t="s">
        <v>157</v>
      </c>
      <c r="G3094" s="33">
        <v>0</v>
      </c>
      <c r="I3094" s="35">
        <v>0</v>
      </c>
      <c r="J3094" s="67">
        <f t="shared" si="36"/>
        <v>0</v>
      </c>
    </row>
    <row r="3095" spans="1:10" s="31" customFormat="1" hidden="1" x14ac:dyDescent="0.35">
      <c r="A3095" s="31">
        <v>2015</v>
      </c>
      <c r="B3095" s="31" t="s">
        <v>24</v>
      </c>
      <c r="C3095" s="31" t="str">
        <f>VLOOKUP(B3095,lookup!A:C,3,FALSE)</f>
        <v>Non Metropolitan Fire Authorities</v>
      </c>
      <c r="D3095" s="31" t="str">
        <f>VLOOKUP(B3095,lookup!A:D,4,FALSE)</f>
        <v>E31000009</v>
      </c>
      <c r="E3095" s="31" t="s">
        <v>170</v>
      </c>
      <c r="F3095" s="31" t="s">
        <v>157</v>
      </c>
      <c r="G3095" s="33">
        <v>62</v>
      </c>
      <c r="I3095" s="35">
        <v>62</v>
      </c>
      <c r="J3095" s="67">
        <f t="shared" si="36"/>
        <v>0</v>
      </c>
    </row>
    <row r="3096" spans="1:10" s="31" customFormat="1" hidden="1" x14ac:dyDescent="0.35">
      <c r="A3096" s="31">
        <v>2015</v>
      </c>
      <c r="B3096" s="31" t="s">
        <v>24</v>
      </c>
      <c r="C3096" s="31" t="str">
        <f>VLOOKUP(B3096,lookup!A:C,3,FALSE)</f>
        <v>Non Metropolitan Fire Authorities</v>
      </c>
      <c r="D3096" s="31" t="str">
        <f>VLOOKUP(B3096,lookup!A:D,4,FALSE)</f>
        <v>E31000009</v>
      </c>
      <c r="E3096" s="31" t="s">
        <v>168</v>
      </c>
      <c r="F3096" s="31" t="s">
        <v>157</v>
      </c>
      <c r="G3096" s="33">
        <v>0</v>
      </c>
      <c r="I3096" s="35">
        <v>0</v>
      </c>
      <c r="J3096" s="67">
        <f t="shared" si="36"/>
        <v>0</v>
      </c>
    </row>
    <row r="3097" spans="1:10" s="31" customFormat="1" hidden="1" x14ac:dyDescent="0.35">
      <c r="A3097" s="31">
        <v>2015</v>
      </c>
      <c r="B3097" s="31" t="s">
        <v>24</v>
      </c>
      <c r="C3097" s="31" t="str">
        <f>VLOOKUP(B3097,lookup!A:C,3,FALSE)</f>
        <v>Non Metropolitan Fire Authorities</v>
      </c>
      <c r="D3097" s="31" t="str">
        <f>VLOOKUP(B3097,lookup!A:D,4,FALSE)</f>
        <v>E31000009</v>
      </c>
      <c r="E3097" s="31" t="s">
        <v>167</v>
      </c>
      <c r="F3097" s="31" t="s">
        <v>157</v>
      </c>
      <c r="G3097" s="33">
        <v>331</v>
      </c>
      <c r="I3097" s="35">
        <v>331</v>
      </c>
      <c r="J3097" s="67">
        <f t="shared" si="36"/>
        <v>0</v>
      </c>
    </row>
    <row r="3098" spans="1:10" s="31" customFormat="1" hidden="1" x14ac:dyDescent="0.35">
      <c r="A3098" s="31">
        <v>2015</v>
      </c>
      <c r="B3098" s="31" t="s">
        <v>24</v>
      </c>
      <c r="C3098" s="31" t="str">
        <f>VLOOKUP(B3098,lookup!A:C,3,FALSE)</f>
        <v>Non Metropolitan Fire Authorities</v>
      </c>
      <c r="D3098" s="31" t="str">
        <f>VLOOKUP(B3098,lookup!A:D,4,FALSE)</f>
        <v>E31000009</v>
      </c>
      <c r="E3098" s="31" t="s">
        <v>169</v>
      </c>
      <c r="F3098" s="31" t="s">
        <v>149</v>
      </c>
      <c r="G3098" s="33">
        <v>0</v>
      </c>
      <c r="I3098" s="35">
        <v>0</v>
      </c>
      <c r="J3098" s="67">
        <f t="shared" si="36"/>
        <v>0</v>
      </c>
    </row>
    <row r="3099" spans="1:10" s="31" customFormat="1" hidden="1" x14ac:dyDescent="0.35">
      <c r="A3099" s="31">
        <v>2015</v>
      </c>
      <c r="B3099" s="31" t="s">
        <v>24</v>
      </c>
      <c r="C3099" s="31" t="str">
        <f>VLOOKUP(B3099,lookup!A:C,3,FALSE)</f>
        <v>Non Metropolitan Fire Authorities</v>
      </c>
      <c r="D3099" s="31" t="str">
        <f>VLOOKUP(B3099,lookup!A:D,4,FALSE)</f>
        <v>E31000009</v>
      </c>
      <c r="E3099" s="31" t="s">
        <v>170</v>
      </c>
      <c r="F3099" s="31" t="s">
        <v>149</v>
      </c>
      <c r="G3099" s="33">
        <v>0</v>
      </c>
      <c r="I3099" s="35">
        <v>0</v>
      </c>
      <c r="J3099" s="67">
        <f t="shared" si="36"/>
        <v>0</v>
      </c>
    </row>
    <row r="3100" spans="1:10" s="31" customFormat="1" hidden="1" x14ac:dyDescent="0.35">
      <c r="A3100" s="31">
        <v>2015</v>
      </c>
      <c r="B3100" s="31" t="s">
        <v>24</v>
      </c>
      <c r="C3100" s="31" t="str">
        <f>VLOOKUP(B3100,lookup!A:C,3,FALSE)</f>
        <v>Non Metropolitan Fire Authorities</v>
      </c>
      <c r="D3100" s="31" t="str">
        <f>VLOOKUP(B3100,lookup!A:D,4,FALSE)</f>
        <v>E31000009</v>
      </c>
      <c r="E3100" s="31" t="s">
        <v>168</v>
      </c>
      <c r="F3100" s="31" t="s">
        <v>149</v>
      </c>
      <c r="G3100" s="33">
        <v>0</v>
      </c>
      <c r="I3100" s="35">
        <v>0</v>
      </c>
      <c r="J3100" s="67">
        <f t="shared" si="36"/>
        <v>0</v>
      </c>
    </row>
    <row r="3101" spans="1:10" s="31" customFormat="1" hidden="1" x14ac:dyDescent="0.35">
      <c r="A3101" s="31">
        <v>2015</v>
      </c>
      <c r="B3101" s="31" t="s">
        <v>24</v>
      </c>
      <c r="C3101" s="31" t="str">
        <f>VLOOKUP(B3101,lookup!A:C,3,FALSE)</f>
        <v>Non Metropolitan Fire Authorities</v>
      </c>
      <c r="D3101" s="31" t="str">
        <f>VLOOKUP(B3101,lookup!A:D,4,FALSE)</f>
        <v>E31000009</v>
      </c>
      <c r="E3101" s="31" t="s">
        <v>167</v>
      </c>
      <c r="F3101" s="31" t="s">
        <v>149</v>
      </c>
      <c r="G3101" s="33">
        <v>0</v>
      </c>
      <c r="I3101" s="35">
        <v>0</v>
      </c>
      <c r="J3101" s="67">
        <f t="shared" si="36"/>
        <v>0</v>
      </c>
    </row>
    <row r="3102" spans="1:10" s="31" customFormat="1" hidden="1" x14ac:dyDescent="0.35">
      <c r="A3102" s="31">
        <v>2015</v>
      </c>
      <c r="B3102" s="31" t="s">
        <v>24</v>
      </c>
      <c r="C3102" s="31" t="str">
        <f>VLOOKUP(B3102,lookup!A:C,3,FALSE)</f>
        <v>Non Metropolitan Fire Authorities</v>
      </c>
      <c r="D3102" s="31" t="str">
        <f>VLOOKUP(B3102,lookup!A:D,4,FALSE)</f>
        <v>E31000009</v>
      </c>
      <c r="E3102" s="31" t="s">
        <v>169</v>
      </c>
      <c r="F3102" s="31" t="s">
        <v>150</v>
      </c>
      <c r="G3102" s="33">
        <v>0</v>
      </c>
      <c r="I3102" s="35">
        <v>0</v>
      </c>
      <c r="J3102" s="67">
        <f t="shared" si="36"/>
        <v>0</v>
      </c>
    </row>
    <row r="3103" spans="1:10" s="31" customFormat="1" hidden="1" x14ac:dyDescent="0.35">
      <c r="A3103" s="31">
        <v>2015</v>
      </c>
      <c r="B3103" s="31" t="s">
        <v>24</v>
      </c>
      <c r="C3103" s="31" t="str">
        <f>VLOOKUP(B3103,lookup!A:C,3,FALSE)</f>
        <v>Non Metropolitan Fire Authorities</v>
      </c>
      <c r="D3103" s="31" t="str">
        <f>VLOOKUP(B3103,lookup!A:D,4,FALSE)</f>
        <v>E31000009</v>
      </c>
      <c r="E3103" s="31" t="s">
        <v>170</v>
      </c>
      <c r="F3103" s="31" t="s">
        <v>150</v>
      </c>
      <c r="G3103" s="33">
        <v>40</v>
      </c>
      <c r="I3103" s="35">
        <v>40</v>
      </c>
      <c r="J3103" s="67">
        <f t="shared" si="36"/>
        <v>0</v>
      </c>
    </row>
    <row r="3104" spans="1:10" s="31" customFormat="1" hidden="1" x14ac:dyDescent="0.35">
      <c r="A3104" s="31">
        <v>2015</v>
      </c>
      <c r="B3104" s="31" t="s">
        <v>24</v>
      </c>
      <c r="C3104" s="31" t="str">
        <f>VLOOKUP(B3104,lookup!A:C,3,FALSE)</f>
        <v>Non Metropolitan Fire Authorities</v>
      </c>
      <c r="D3104" s="31" t="str">
        <f>VLOOKUP(B3104,lookup!A:D,4,FALSE)</f>
        <v>E31000009</v>
      </c>
      <c r="E3104" s="31" t="s">
        <v>168</v>
      </c>
      <c r="F3104" s="31" t="s">
        <v>150</v>
      </c>
      <c r="G3104" s="33">
        <v>0</v>
      </c>
      <c r="I3104" s="35">
        <v>0</v>
      </c>
      <c r="J3104" s="67">
        <f t="shared" si="36"/>
        <v>0</v>
      </c>
    </row>
    <row r="3105" spans="1:10" s="31" customFormat="1" hidden="1" x14ac:dyDescent="0.35">
      <c r="A3105" s="31">
        <v>2015</v>
      </c>
      <c r="B3105" s="31" t="s">
        <v>24</v>
      </c>
      <c r="C3105" s="31" t="str">
        <f>VLOOKUP(B3105,lookup!A:C,3,FALSE)</f>
        <v>Non Metropolitan Fire Authorities</v>
      </c>
      <c r="D3105" s="31" t="str">
        <f>VLOOKUP(B3105,lookup!A:D,4,FALSE)</f>
        <v>E31000009</v>
      </c>
      <c r="E3105" s="31" t="s">
        <v>167</v>
      </c>
      <c r="F3105" s="31" t="s">
        <v>150</v>
      </c>
      <c r="G3105" s="33">
        <v>20</v>
      </c>
      <c r="I3105" s="35">
        <v>20</v>
      </c>
      <c r="J3105" s="67">
        <f t="shared" si="36"/>
        <v>0</v>
      </c>
    </row>
    <row r="3106" spans="1:10" s="31" customFormat="1" hidden="1" x14ac:dyDescent="0.35">
      <c r="A3106" s="31">
        <v>2015</v>
      </c>
      <c r="B3106" s="31" t="s">
        <v>27</v>
      </c>
      <c r="C3106" s="31" t="str">
        <f>VLOOKUP(B3106,lookup!A:C,3,FALSE)</f>
        <v>Non Metropolitan Fire Authorities</v>
      </c>
      <c r="D3106" s="31" t="str">
        <f>VLOOKUP(B3106,lookup!A:D,4,FALSE)</f>
        <v>E31000010</v>
      </c>
      <c r="E3106" s="31" t="s">
        <v>169</v>
      </c>
      <c r="F3106" s="31" t="s">
        <v>156</v>
      </c>
      <c r="G3106" s="33">
        <v>0</v>
      </c>
      <c r="I3106" s="35">
        <v>0</v>
      </c>
      <c r="J3106" s="67">
        <f t="shared" si="36"/>
        <v>0</v>
      </c>
    </row>
    <row r="3107" spans="1:10" s="31" customFormat="1" hidden="1" x14ac:dyDescent="0.35">
      <c r="A3107" s="31">
        <v>2015</v>
      </c>
      <c r="B3107" s="31" t="s">
        <v>27</v>
      </c>
      <c r="C3107" s="31" t="str">
        <f>VLOOKUP(B3107,lookup!A:C,3,FALSE)</f>
        <v>Non Metropolitan Fire Authorities</v>
      </c>
      <c r="D3107" s="31" t="str">
        <f>VLOOKUP(B3107,lookup!A:D,4,FALSE)</f>
        <v>E31000010</v>
      </c>
      <c r="E3107" s="31" t="s">
        <v>170</v>
      </c>
      <c r="F3107" s="31" t="s">
        <v>156</v>
      </c>
      <c r="G3107" s="33">
        <v>103</v>
      </c>
      <c r="I3107" s="35">
        <v>103</v>
      </c>
      <c r="J3107" s="67">
        <f t="shared" ref="J3107:J3170" si="37">I3107-G3107</f>
        <v>0</v>
      </c>
    </row>
    <row r="3108" spans="1:10" s="31" customFormat="1" hidden="1" x14ac:dyDescent="0.35">
      <c r="A3108" s="31">
        <v>2015</v>
      </c>
      <c r="B3108" s="31" t="s">
        <v>27</v>
      </c>
      <c r="C3108" s="31" t="str">
        <f>VLOOKUP(B3108,lookup!A:C,3,FALSE)</f>
        <v>Non Metropolitan Fire Authorities</v>
      </c>
      <c r="D3108" s="31" t="str">
        <f>VLOOKUP(B3108,lookup!A:D,4,FALSE)</f>
        <v>E31000010</v>
      </c>
      <c r="E3108" s="31" t="s">
        <v>168</v>
      </c>
      <c r="F3108" s="31" t="s">
        <v>156</v>
      </c>
      <c r="G3108" s="33">
        <v>0</v>
      </c>
      <c r="I3108" s="35">
        <v>0</v>
      </c>
      <c r="J3108" s="67">
        <f t="shared" si="37"/>
        <v>0</v>
      </c>
    </row>
    <row r="3109" spans="1:10" s="31" customFormat="1" hidden="1" x14ac:dyDescent="0.35">
      <c r="A3109" s="31">
        <v>2015</v>
      </c>
      <c r="B3109" s="31" t="s">
        <v>27</v>
      </c>
      <c r="C3109" s="31" t="str">
        <f>VLOOKUP(B3109,lookup!A:C,3,FALSE)</f>
        <v>Non Metropolitan Fire Authorities</v>
      </c>
      <c r="D3109" s="31" t="str">
        <f>VLOOKUP(B3109,lookup!A:D,4,FALSE)</f>
        <v>E31000010</v>
      </c>
      <c r="E3109" s="31" t="s">
        <v>167</v>
      </c>
      <c r="F3109" s="31" t="s">
        <v>156</v>
      </c>
      <c r="G3109" s="33">
        <v>252</v>
      </c>
      <c r="I3109" s="35">
        <v>252</v>
      </c>
      <c r="J3109" s="67">
        <f t="shared" si="37"/>
        <v>0</v>
      </c>
    </row>
    <row r="3110" spans="1:10" s="31" customFormat="1" hidden="1" x14ac:dyDescent="0.35">
      <c r="A3110" s="31">
        <v>2015</v>
      </c>
      <c r="B3110" s="31" t="s">
        <v>27</v>
      </c>
      <c r="C3110" s="31" t="str">
        <f>VLOOKUP(B3110,lookup!A:C,3,FALSE)</f>
        <v>Non Metropolitan Fire Authorities</v>
      </c>
      <c r="D3110" s="31" t="str">
        <f>VLOOKUP(B3110,lookup!A:D,4,FALSE)</f>
        <v>E31000010</v>
      </c>
      <c r="E3110" s="31" t="s">
        <v>169</v>
      </c>
      <c r="F3110" s="31" t="s">
        <v>157</v>
      </c>
      <c r="G3110" s="33">
        <v>3</v>
      </c>
      <c r="I3110" s="35">
        <v>3</v>
      </c>
      <c r="J3110" s="67">
        <f t="shared" si="37"/>
        <v>0</v>
      </c>
    </row>
    <row r="3111" spans="1:10" s="31" customFormat="1" hidden="1" x14ac:dyDescent="0.35">
      <c r="A3111" s="31">
        <v>2015</v>
      </c>
      <c r="B3111" s="31" t="s">
        <v>27</v>
      </c>
      <c r="C3111" s="31" t="str">
        <f>VLOOKUP(B3111,lookup!A:C,3,FALSE)</f>
        <v>Non Metropolitan Fire Authorities</v>
      </c>
      <c r="D3111" s="31" t="str">
        <f>VLOOKUP(B3111,lookup!A:D,4,FALSE)</f>
        <v>E31000010</v>
      </c>
      <c r="E3111" s="31" t="s">
        <v>170</v>
      </c>
      <c r="F3111" s="31" t="s">
        <v>157</v>
      </c>
      <c r="G3111" s="33">
        <v>130</v>
      </c>
      <c r="I3111" s="35">
        <v>130</v>
      </c>
      <c r="J3111" s="67">
        <f t="shared" si="37"/>
        <v>0</v>
      </c>
    </row>
    <row r="3112" spans="1:10" s="31" customFormat="1" hidden="1" x14ac:dyDescent="0.35">
      <c r="A3112" s="31">
        <v>2015</v>
      </c>
      <c r="B3112" s="31" t="s">
        <v>27</v>
      </c>
      <c r="C3112" s="31" t="str">
        <f>VLOOKUP(B3112,lookup!A:C,3,FALSE)</f>
        <v>Non Metropolitan Fire Authorities</v>
      </c>
      <c r="D3112" s="31" t="str">
        <f>VLOOKUP(B3112,lookup!A:D,4,FALSE)</f>
        <v>E31000010</v>
      </c>
      <c r="E3112" s="31" t="s">
        <v>168</v>
      </c>
      <c r="F3112" s="31" t="s">
        <v>157</v>
      </c>
      <c r="G3112" s="33">
        <v>0</v>
      </c>
      <c r="I3112" s="35">
        <v>0</v>
      </c>
      <c r="J3112" s="67">
        <f t="shared" si="37"/>
        <v>0</v>
      </c>
    </row>
    <row r="3113" spans="1:10" s="31" customFormat="1" hidden="1" x14ac:dyDescent="0.35">
      <c r="A3113" s="31">
        <v>2015</v>
      </c>
      <c r="B3113" s="31" t="s">
        <v>27</v>
      </c>
      <c r="C3113" s="31" t="str">
        <f>VLOOKUP(B3113,lookup!A:C,3,FALSE)</f>
        <v>Non Metropolitan Fire Authorities</v>
      </c>
      <c r="D3113" s="31" t="str">
        <f>VLOOKUP(B3113,lookup!A:D,4,FALSE)</f>
        <v>E31000010</v>
      </c>
      <c r="E3113" s="31" t="s">
        <v>167</v>
      </c>
      <c r="F3113" s="31" t="s">
        <v>157</v>
      </c>
      <c r="G3113" s="33">
        <v>187</v>
      </c>
      <c r="I3113" s="35">
        <v>187</v>
      </c>
      <c r="J3113" s="67">
        <f t="shared" si="37"/>
        <v>0</v>
      </c>
    </row>
    <row r="3114" spans="1:10" s="31" customFormat="1" hidden="1" x14ac:dyDescent="0.35">
      <c r="A3114" s="31">
        <v>2015</v>
      </c>
      <c r="B3114" s="31" t="s">
        <v>27</v>
      </c>
      <c r="C3114" s="31" t="str">
        <f>VLOOKUP(B3114,lookup!A:C,3,FALSE)</f>
        <v>Non Metropolitan Fire Authorities</v>
      </c>
      <c r="D3114" s="31" t="str">
        <f>VLOOKUP(B3114,lookup!A:D,4,FALSE)</f>
        <v>E31000010</v>
      </c>
      <c r="E3114" s="31" t="s">
        <v>169</v>
      </c>
      <c r="F3114" s="31" t="s">
        <v>149</v>
      </c>
      <c r="G3114" s="33">
        <v>0</v>
      </c>
      <c r="I3114" s="35">
        <v>0</v>
      </c>
      <c r="J3114" s="67">
        <f t="shared" si="37"/>
        <v>0</v>
      </c>
    </row>
    <row r="3115" spans="1:10" s="31" customFormat="1" hidden="1" x14ac:dyDescent="0.35">
      <c r="A3115" s="31">
        <v>2015</v>
      </c>
      <c r="B3115" s="31" t="s">
        <v>27</v>
      </c>
      <c r="C3115" s="31" t="str">
        <f>VLOOKUP(B3115,lookup!A:C,3,FALSE)</f>
        <v>Non Metropolitan Fire Authorities</v>
      </c>
      <c r="D3115" s="31" t="str">
        <f>VLOOKUP(B3115,lookup!A:D,4,FALSE)</f>
        <v>E31000010</v>
      </c>
      <c r="E3115" s="31" t="s">
        <v>170</v>
      </c>
      <c r="F3115" s="31" t="s">
        <v>149</v>
      </c>
      <c r="G3115" s="33">
        <v>13</v>
      </c>
      <c r="I3115" s="35">
        <v>13</v>
      </c>
      <c r="J3115" s="67">
        <f t="shared" si="37"/>
        <v>0</v>
      </c>
    </row>
    <row r="3116" spans="1:10" s="31" customFormat="1" hidden="1" x14ac:dyDescent="0.35">
      <c r="A3116" s="31">
        <v>2015</v>
      </c>
      <c r="B3116" s="31" t="s">
        <v>27</v>
      </c>
      <c r="C3116" s="31" t="str">
        <f>VLOOKUP(B3116,lookup!A:C,3,FALSE)</f>
        <v>Non Metropolitan Fire Authorities</v>
      </c>
      <c r="D3116" s="31" t="str">
        <f>VLOOKUP(B3116,lookup!A:D,4,FALSE)</f>
        <v>E31000010</v>
      </c>
      <c r="E3116" s="31" t="s">
        <v>168</v>
      </c>
      <c r="F3116" s="31" t="s">
        <v>149</v>
      </c>
      <c r="G3116" s="33">
        <v>0</v>
      </c>
      <c r="I3116" s="35">
        <v>0</v>
      </c>
      <c r="J3116" s="67">
        <f t="shared" si="37"/>
        <v>0</v>
      </c>
    </row>
    <row r="3117" spans="1:10" s="31" customFormat="1" hidden="1" x14ac:dyDescent="0.35">
      <c r="A3117" s="31">
        <v>2015</v>
      </c>
      <c r="B3117" s="31" t="s">
        <v>27</v>
      </c>
      <c r="C3117" s="31" t="str">
        <f>VLOOKUP(B3117,lookup!A:C,3,FALSE)</f>
        <v>Non Metropolitan Fire Authorities</v>
      </c>
      <c r="D3117" s="31" t="str">
        <f>VLOOKUP(B3117,lookup!A:D,4,FALSE)</f>
        <v>E31000010</v>
      </c>
      <c r="E3117" s="31" t="s">
        <v>167</v>
      </c>
      <c r="F3117" s="31" t="s">
        <v>149</v>
      </c>
      <c r="G3117" s="33">
        <v>11</v>
      </c>
      <c r="I3117" s="35">
        <v>11</v>
      </c>
      <c r="J3117" s="67">
        <f t="shared" si="37"/>
        <v>0</v>
      </c>
    </row>
    <row r="3118" spans="1:10" s="31" customFormat="1" hidden="1" x14ac:dyDescent="0.35">
      <c r="A3118" s="31">
        <v>2015</v>
      </c>
      <c r="B3118" s="31" t="s">
        <v>27</v>
      </c>
      <c r="C3118" s="31" t="str">
        <f>VLOOKUP(B3118,lookup!A:C,3,FALSE)</f>
        <v>Non Metropolitan Fire Authorities</v>
      </c>
      <c r="D3118" s="31" t="str">
        <f>VLOOKUP(B3118,lookup!A:D,4,FALSE)</f>
        <v>E31000010</v>
      </c>
      <c r="E3118" s="31" t="s">
        <v>169</v>
      </c>
      <c r="F3118" s="31" t="s">
        <v>150</v>
      </c>
      <c r="G3118" s="33">
        <v>3</v>
      </c>
      <c r="I3118" s="35">
        <v>3</v>
      </c>
      <c r="J3118" s="67">
        <f t="shared" si="37"/>
        <v>0</v>
      </c>
    </row>
    <row r="3119" spans="1:10" s="31" customFormat="1" hidden="1" x14ac:dyDescent="0.35">
      <c r="A3119" s="31">
        <v>2015</v>
      </c>
      <c r="B3119" s="31" t="s">
        <v>27</v>
      </c>
      <c r="C3119" s="31" t="str">
        <f>VLOOKUP(B3119,lookup!A:C,3,FALSE)</f>
        <v>Non Metropolitan Fire Authorities</v>
      </c>
      <c r="D3119" s="31" t="str">
        <f>VLOOKUP(B3119,lookup!A:D,4,FALSE)</f>
        <v>E31000010</v>
      </c>
      <c r="E3119" s="31" t="s">
        <v>170</v>
      </c>
      <c r="F3119" s="31" t="s">
        <v>150</v>
      </c>
      <c r="G3119" s="33">
        <v>79</v>
      </c>
      <c r="I3119" s="35">
        <v>79</v>
      </c>
      <c r="J3119" s="67">
        <f t="shared" si="37"/>
        <v>0</v>
      </c>
    </row>
    <row r="3120" spans="1:10" s="31" customFormat="1" hidden="1" x14ac:dyDescent="0.35">
      <c r="A3120" s="31">
        <v>2015</v>
      </c>
      <c r="B3120" s="31" t="s">
        <v>27</v>
      </c>
      <c r="C3120" s="31" t="str">
        <f>VLOOKUP(B3120,lookup!A:C,3,FALSE)</f>
        <v>Non Metropolitan Fire Authorities</v>
      </c>
      <c r="D3120" s="31" t="str">
        <f>VLOOKUP(B3120,lookup!A:D,4,FALSE)</f>
        <v>E31000010</v>
      </c>
      <c r="E3120" s="31" t="s">
        <v>168</v>
      </c>
      <c r="F3120" s="31" t="s">
        <v>150</v>
      </c>
      <c r="G3120" s="33">
        <v>1</v>
      </c>
      <c r="I3120" s="35">
        <v>1</v>
      </c>
      <c r="J3120" s="67">
        <f t="shared" si="37"/>
        <v>0</v>
      </c>
    </row>
    <row r="3121" spans="1:10" s="31" customFormat="1" hidden="1" x14ac:dyDescent="0.35">
      <c r="A3121" s="31">
        <v>2015</v>
      </c>
      <c r="B3121" s="31" t="s">
        <v>27</v>
      </c>
      <c r="C3121" s="31" t="str">
        <f>VLOOKUP(B3121,lookup!A:C,3,FALSE)</f>
        <v>Non Metropolitan Fire Authorities</v>
      </c>
      <c r="D3121" s="31" t="str">
        <f>VLOOKUP(B3121,lookup!A:D,4,FALSE)</f>
        <v>E31000010</v>
      </c>
      <c r="E3121" s="31" t="s">
        <v>167</v>
      </c>
      <c r="F3121" s="31" t="s">
        <v>150</v>
      </c>
      <c r="G3121" s="33">
        <v>78</v>
      </c>
      <c r="I3121" s="35">
        <v>78</v>
      </c>
      <c r="J3121" s="67">
        <f t="shared" si="37"/>
        <v>0</v>
      </c>
    </row>
    <row r="3122" spans="1:10" s="31" customFormat="1" hidden="1" x14ac:dyDescent="0.35">
      <c r="A3122" s="31">
        <v>2015</v>
      </c>
      <c r="B3122" s="31" t="s">
        <v>30</v>
      </c>
      <c r="C3122" s="31" t="str">
        <f>VLOOKUP(B3122,lookup!A:C,3,FALSE)</f>
        <v>Non Metropolitan Fire Authorities</v>
      </c>
      <c r="D3122" s="31" t="str">
        <f>VLOOKUP(B3122,lookup!A:D,4,FALSE)</f>
        <v>E31000011</v>
      </c>
      <c r="E3122" s="31" t="s">
        <v>169</v>
      </c>
      <c r="F3122" s="31" t="s">
        <v>156</v>
      </c>
      <c r="G3122" s="33">
        <v>1</v>
      </c>
      <c r="I3122" s="35">
        <v>1</v>
      </c>
      <c r="J3122" s="67">
        <f t="shared" si="37"/>
        <v>0</v>
      </c>
    </row>
    <row r="3123" spans="1:10" s="31" customFormat="1" hidden="1" x14ac:dyDescent="0.35">
      <c r="A3123" s="31">
        <v>2015</v>
      </c>
      <c r="B3123" s="31" t="s">
        <v>30</v>
      </c>
      <c r="C3123" s="31" t="str">
        <f>VLOOKUP(B3123,lookup!A:C,3,FALSE)</f>
        <v>Non Metropolitan Fire Authorities</v>
      </c>
      <c r="D3123" s="31" t="str">
        <f>VLOOKUP(B3123,lookup!A:D,4,FALSE)</f>
        <v>E31000011</v>
      </c>
      <c r="E3123" s="31" t="s">
        <v>170</v>
      </c>
      <c r="F3123" s="31" t="s">
        <v>156</v>
      </c>
      <c r="G3123" s="33">
        <v>438</v>
      </c>
      <c r="I3123" s="35">
        <v>438</v>
      </c>
      <c r="J3123" s="67">
        <f t="shared" si="37"/>
        <v>0</v>
      </c>
    </row>
    <row r="3124" spans="1:10" s="31" customFormat="1" hidden="1" x14ac:dyDescent="0.35">
      <c r="A3124" s="31">
        <v>2015</v>
      </c>
      <c r="B3124" s="31" t="s">
        <v>30</v>
      </c>
      <c r="C3124" s="31" t="str">
        <f>VLOOKUP(B3124,lookup!A:C,3,FALSE)</f>
        <v>Non Metropolitan Fire Authorities</v>
      </c>
      <c r="D3124" s="31" t="str">
        <f>VLOOKUP(B3124,lookup!A:D,4,FALSE)</f>
        <v>E31000011</v>
      </c>
      <c r="E3124" s="31" t="s">
        <v>168</v>
      </c>
      <c r="F3124" s="31" t="s">
        <v>156</v>
      </c>
      <c r="G3124" s="33">
        <v>1</v>
      </c>
      <c r="I3124" s="35">
        <v>1</v>
      </c>
      <c r="J3124" s="67">
        <f t="shared" si="37"/>
        <v>0</v>
      </c>
    </row>
    <row r="3125" spans="1:10" s="31" customFormat="1" hidden="1" x14ac:dyDescent="0.35">
      <c r="A3125" s="31">
        <v>2015</v>
      </c>
      <c r="B3125" s="31" t="s">
        <v>30</v>
      </c>
      <c r="C3125" s="31" t="str">
        <f>VLOOKUP(B3125,lookup!A:C,3,FALSE)</f>
        <v>Non Metropolitan Fire Authorities</v>
      </c>
      <c r="D3125" s="31" t="str">
        <f>VLOOKUP(B3125,lookup!A:D,4,FALSE)</f>
        <v>E31000011</v>
      </c>
      <c r="E3125" s="31" t="s">
        <v>167</v>
      </c>
      <c r="F3125" s="31" t="s">
        <v>156</v>
      </c>
      <c r="G3125" s="33">
        <v>184</v>
      </c>
      <c r="I3125" s="35">
        <v>184</v>
      </c>
      <c r="J3125" s="67">
        <f t="shared" si="37"/>
        <v>0</v>
      </c>
    </row>
    <row r="3126" spans="1:10" s="31" customFormat="1" hidden="1" x14ac:dyDescent="0.35">
      <c r="A3126" s="31">
        <v>2015</v>
      </c>
      <c r="B3126" s="31" t="s">
        <v>30</v>
      </c>
      <c r="C3126" s="31" t="str">
        <f>VLOOKUP(B3126,lookup!A:C,3,FALSE)</f>
        <v>Non Metropolitan Fire Authorities</v>
      </c>
      <c r="D3126" s="31" t="str">
        <f>VLOOKUP(B3126,lookup!A:D,4,FALSE)</f>
        <v>E31000011</v>
      </c>
      <c r="E3126" s="31" t="s">
        <v>169</v>
      </c>
      <c r="F3126" s="31" t="s">
        <v>157</v>
      </c>
      <c r="G3126" s="33">
        <v>7</v>
      </c>
      <c r="I3126" s="35">
        <v>7</v>
      </c>
      <c r="J3126" s="67">
        <f t="shared" si="37"/>
        <v>0</v>
      </c>
    </row>
    <row r="3127" spans="1:10" s="31" customFormat="1" hidden="1" x14ac:dyDescent="0.35">
      <c r="A3127" s="31">
        <v>2015</v>
      </c>
      <c r="B3127" s="31" t="s">
        <v>30</v>
      </c>
      <c r="C3127" s="31" t="str">
        <f>VLOOKUP(B3127,lookup!A:C,3,FALSE)</f>
        <v>Non Metropolitan Fire Authorities</v>
      </c>
      <c r="D3127" s="31" t="str">
        <f>VLOOKUP(B3127,lookup!A:D,4,FALSE)</f>
        <v>E31000011</v>
      </c>
      <c r="E3127" s="31" t="s">
        <v>170</v>
      </c>
      <c r="F3127" s="31" t="s">
        <v>157</v>
      </c>
      <c r="G3127" s="33">
        <v>903</v>
      </c>
      <c r="I3127" s="35">
        <v>903</v>
      </c>
      <c r="J3127" s="67">
        <f t="shared" si="37"/>
        <v>0</v>
      </c>
    </row>
    <row r="3128" spans="1:10" s="31" customFormat="1" hidden="1" x14ac:dyDescent="0.35">
      <c r="A3128" s="31">
        <v>2015</v>
      </c>
      <c r="B3128" s="31" t="s">
        <v>30</v>
      </c>
      <c r="C3128" s="31" t="str">
        <f>VLOOKUP(B3128,lookup!A:C,3,FALSE)</f>
        <v>Non Metropolitan Fire Authorities</v>
      </c>
      <c r="D3128" s="31" t="str">
        <f>VLOOKUP(B3128,lookup!A:D,4,FALSE)</f>
        <v>E31000011</v>
      </c>
      <c r="E3128" s="31" t="s">
        <v>168</v>
      </c>
      <c r="F3128" s="31" t="s">
        <v>157</v>
      </c>
      <c r="G3128" s="33">
        <v>1</v>
      </c>
      <c r="I3128" s="35">
        <v>1</v>
      </c>
      <c r="J3128" s="67">
        <f t="shared" si="37"/>
        <v>0</v>
      </c>
    </row>
    <row r="3129" spans="1:10" s="31" customFormat="1" hidden="1" x14ac:dyDescent="0.35">
      <c r="A3129" s="31">
        <v>2015</v>
      </c>
      <c r="B3129" s="31" t="s">
        <v>30</v>
      </c>
      <c r="C3129" s="31" t="str">
        <f>VLOOKUP(B3129,lookup!A:C,3,FALSE)</f>
        <v>Non Metropolitan Fire Authorities</v>
      </c>
      <c r="D3129" s="31" t="str">
        <f>VLOOKUP(B3129,lookup!A:D,4,FALSE)</f>
        <v>E31000011</v>
      </c>
      <c r="E3129" s="31" t="s">
        <v>167</v>
      </c>
      <c r="F3129" s="31" t="s">
        <v>157</v>
      </c>
      <c r="G3129" s="33">
        <v>298</v>
      </c>
      <c r="I3129" s="35">
        <v>298</v>
      </c>
      <c r="J3129" s="67">
        <f t="shared" si="37"/>
        <v>0</v>
      </c>
    </row>
    <row r="3130" spans="1:10" s="31" customFormat="1" hidden="1" x14ac:dyDescent="0.35">
      <c r="A3130" s="31">
        <v>2015</v>
      </c>
      <c r="B3130" s="31" t="s">
        <v>30</v>
      </c>
      <c r="C3130" s="31" t="str">
        <f>VLOOKUP(B3130,lookup!A:C,3,FALSE)</f>
        <v>Non Metropolitan Fire Authorities</v>
      </c>
      <c r="D3130" s="31" t="str">
        <f>VLOOKUP(B3130,lookup!A:D,4,FALSE)</f>
        <v>E31000011</v>
      </c>
      <c r="E3130" s="31" t="s">
        <v>169</v>
      </c>
      <c r="F3130" s="31" t="s">
        <v>149</v>
      </c>
      <c r="G3130" s="33">
        <v>1</v>
      </c>
      <c r="I3130" s="35">
        <v>1</v>
      </c>
      <c r="J3130" s="67">
        <f t="shared" si="37"/>
        <v>0</v>
      </c>
    </row>
    <row r="3131" spans="1:10" s="31" customFormat="1" hidden="1" x14ac:dyDescent="0.35">
      <c r="A3131" s="31">
        <v>2015</v>
      </c>
      <c r="B3131" s="31" t="s">
        <v>30</v>
      </c>
      <c r="C3131" s="31" t="str">
        <f>VLOOKUP(B3131,lookup!A:C,3,FALSE)</f>
        <v>Non Metropolitan Fire Authorities</v>
      </c>
      <c r="D3131" s="31" t="str">
        <f>VLOOKUP(B3131,lookup!A:D,4,FALSE)</f>
        <v>E31000011</v>
      </c>
      <c r="E3131" s="31" t="s">
        <v>170</v>
      </c>
      <c r="F3131" s="31" t="s">
        <v>149</v>
      </c>
      <c r="G3131" s="33">
        <v>33</v>
      </c>
      <c r="I3131" s="35">
        <v>33</v>
      </c>
      <c r="J3131" s="67">
        <f t="shared" si="37"/>
        <v>0</v>
      </c>
    </row>
    <row r="3132" spans="1:10" s="31" customFormat="1" hidden="1" x14ac:dyDescent="0.35">
      <c r="A3132" s="31">
        <v>2015</v>
      </c>
      <c r="B3132" s="31" t="s">
        <v>30</v>
      </c>
      <c r="C3132" s="31" t="str">
        <f>VLOOKUP(B3132,lookup!A:C,3,FALSE)</f>
        <v>Non Metropolitan Fire Authorities</v>
      </c>
      <c r="D3132" s="31" t="str">
        <f>VLOOKUP(B3132,lookup!A:D,4,FALSE)</f>
        <v>E31000011</v>
      </c>
      <c r="E3132" s="31" t="s">
        <v>168</v>
      </c>
      <c r="F3132" s="31" t="s">
        <v>149</v>
      </c>
      <c r="G3132" s="33">
        <v>0</v>
      </c>
      <c r="I3132" s="35">
        <v>0</v>
      </c>
      <c r="J3132" s="67">
        <f t="shared" si="37"/>
        <v>0</v>
      </c>
    </row>
    <row r="3133" spans="1:10" s="31" customFormat="1" hidden="1" x14ac:dyDescent="0.35">
      <c r="A3133" s="31">
        <v>2015</v>
      </c>
      <c r="B3133" s="31" t="s">
        <v>30</v>
      </c>
      <c r="C3133" s="31" t="str">
        <f>VLOOKUP(B3133,lookup!A:C,3,FALSE)</f>
        <v>Non Metropolitan Fire Authorities</v>
      </c>
      <c r="D3133" s="31" t="str">
        <f>VLOOKUP(B3133,lookup!A:D,4,FALSE)</f>
        <v>E31000011</v>
      </c>
      <c r="E3133" s="31" t="s">
        <v>167</v>
      </c>
      <c r="F3133" s="31" t="s">
        <v>149</v>
      </c>
      <c r="G3133" s="33">
        <v>8</v>
      </c>
      <c r="I3133" s="35">
        <v>8</v>
      </c>
      <c r="J3133" s="67">
        <f t="shared" si="37"/>
        <v>0</v>
      </c>
    </row>
    <row r="3134" spans="1:10" s="31" customFormat="1" hidden="1" x14ac:dyDescent="0.35">
      <c r="A3134" s="31">
        <v>2015</v>
      </c>
      <c r="B3134" s="31" t="s">
        <v>30</v>
      </c>
      <c r="C3134" s="31" t="str">
        <f>VLOOKUP(B3134,lookup!A:C,3,FALSE)</f>
        <v>Non Metropolitan Fire Authorities</v>
      </c>
      <c r="D3134" s="31" t="str">
        <f>VLOOKUP(B3134,lookup!A:D,4,FALSE)</f>
        <v>E31000011</v>
      </c>
      <c r="E3134" s="31" t="s">
        <v>169</v>
      </c>
      <c r="F3134" s="31" t="s">
        <v>150</v>
      </c>
      <c r="G3134" s="33">
        <v>3</v>
      </c>
      <c r="I3134" s="35">
        <v>3</v>
      </c>
      <c r="J3134" s="67">
        <f t="shared" si="37"/>
        <v>0</v>
      </c>
    </row>
    <row r="3135" spans="1:10" s="31" customFormat="1" hidden="1" x14ac:dyDescent="0.35">
      <c r="A3135" s="31">
        <v>2015</v>
      </c>
      <c r="B3135" s="31" t="s">
        <v>30</v>
      </c>
      <c r="C3135" s="31" t="str">
        <f>VLOOKUP(B3135,lookup!A:C,3,FALSE)</f>
        <v>Non Metropolitan Fire Authorities</v>
      </c>
      <c r="D3135" s="31" t="str">
        <f>VLOOKUP(B3135,lookup!A:D,4,FALSE)</f>
        <v>E31000011</v>
      </c>
      <c r="E3135" s="31" t="s">
        <v>170</v>
      </c>
      <c r="F3135" s="31" t="s">
        <v>150</v>
      </c>
      <c r="G3135" s="33">
        <v>182</v>
      </c>
      <c r="I3135" s="35">
        <v>182</v>
      </c>
      <c r="J3135" s="67">
        <f t="shared" si="37"/>
        <v>0</v>
      </c>
    </row>
    <row r="3136" spans="1:10" s="31" customFormat="1" hidden="1" x14ac:dyDescent="0.35">
      <c r="A3136" s="31">
        <v>2015</v>
      </c>
      <c r="B3136" s="31" t="s">
        <v>30</v>
      </c>
      <c r="C3136" s="31" t="str">
        <f>VLOOKUP(B3136,lookup!A:C,3,FALSE)</f>
        <v>Non Metropolitan Fire Authorities</v>
      </c>
      <c r="D3136" s="31" t="str">
        <f>VLOOKUP(B3136,lookup!A:D,4,FALSE)</f>
        <v>E31000011</v>
      </c>
      <c r="E3136" s="31" t="s">
        <v>168</v>
      </c>
      <c r="F3136" s="31" t="s">
        <v>150</v>
      </c>
      <c r="G3136" s="33">
        <v>0</v>
      </c>
      <c r="I3136" s="35">
        <v>0</v>
      </c>
      <c r="J3136" s="67">
        <f t="shared" si="37"/>
        <v>0</v>
      </c>
    </row>
    <row r="3137" spans="1:10" s="31" customFormat="1" hidden="1" x14ac:dyDescent="0.35">
      <c r="A3137" s="31">
        <v>2015</v>
      </c>
      <c r="B3137" s="31" t="s">
        <v>30</v>
      </c>
      <c r="C3137" s="31" t="str">
        <f>VLOOKUP(B3137,lookup!A:C,3,FALSE)</f>
        <v>Non Metropolitan Fire Authorities</v>
      </c>
      <c r="D3137" s="31" t="str">
        <f>VLOOKUP(B3137,lookup!A:D,4,FALSE)</f>
        <v>E31000011</v>
      </c>
      <c r="E3137" s="31" t="s">
        <v>167</v>
      </c>
      <c r="F3137" s="31" t="s">
        <v>150</v>
      </c>
      <c r="G3137" s="33">
        <v>88</v>
      </c>
      <c r="I3137" s="35">
        <v>88</v>
      </c>
      <c r="J3137" s="67">
        <f t="shared" si="37"/>
        <v>0</v>
      </c>
    </row>
    <row r="3138" spans="1:10" s="31" customFormat="1" hidden="1" x14ac:dyDescent="0.35">
      <c r="A3138" s="31">
        <v>2015</v>
      </c>
      <c r="B3138" s="31" t="s">
        <v>182</v>
      </c>
      <c r="C3138" s="31" t="str">
        <f>VLOOKUP(B3138,lookup!A:C,3,FALSE)</f>
        <v>Non Metropolitan Fire Authorities</v>
      </c>
      <c r="D3138" s="31" t="str">
        <f>VLOOKUP(B3138,lookup!A:D,4,FALSE)</f>
        <v>E31000047</v>
      </c>
      <c r="E3138" s="31" t="s">
        <v>169</v>
      </c>
      <c r="F3138" s="31" t="s">
        <v>156</v>
      </c>
      <c r="G3138" s="33">
        <v>1</v>
      </c>
      <c r="I3138" s="35">
        <v>1</v>
      </c>
      <c r="J3138" s="67">
        <f t="shared" si="37"/>
        <v>0</v>
      </c>
    </row>
    <row r="3139" spans="1:10" s="31" customFormat="1" hidden="1" x14ac:dyDescent="0.35">
      <c r="A3139" s="31">
        <v>2015</v>
      </c>
      <c r="B3139" s="31" t="s">
        <v>182</v>
      </c>
      <c r="C3139" s="31" t="str">
        <f>VLOOKUP(B3139,lookup!A:C,3,FALSE)</f>
        <v>Non Metropolitan Fire Authorities</v>
      </c>
      <c r="D3139" s="31" t="str">
        <f>VLOOKUP(B3139,lookup!A:D,4,FALSE)</f>
        <v>E31000047</v>
      </c>
      <c r="E3139" s="31" t="s">
        <v>170</v>
      </c>
      <c r="F3139" s="31" t="s">
        <v>156</v>
      </c>
      <c r="G3139" s="33">
        <v>77</v>
      </c>
      <c r="I3139" s="35">
        <v>77</v>
      </c>
      <c r="J3139" s="67">
        <f t="shared" si="37"/>
        <v>0</v>
      </c>
    </row>
    <row r="3140" spans="1:10" s="31" customFormat="1" hidden="1" x14ac:dyDescent="0.35">
      <c r="A3140" s="31">
        <v>2015</v>
      </c>
      <c r="B3140" s="31" t="s">
        <v>182</v>
      </c>
      <c r="C3140" s="31" t="str">
        <f>VLOOKUP(B3140,lookup!A:C,3,FALSE)</f>
        <v>Non Metropolitan Fire Authorities</v>
      </c>
      <c r="D3140" s="31" t="str">
        <f>VLOOKUP(B3140,lookup!A:D,4,FALSE)</f>
        <v>E31000047</v>
      </c>
      <c r="E3140" s="31" t="s">
        <v>168</v>
      </c>
      <c r="F3140" s="31" t="s">
        <v>156</v>
      </c>
      <c r="G3140" s="33">
        <v>1</v>
      </c>
      <c r="I3140" s="35">
        <v>1</v>
      </c>
      <c r="J3140" s="67">
        <f t="shared" si="37"/>
        <v>0</v>
      </c>
    </row>
    <row r="3141" spans="1:10" s="31" customFormat="1" hidden="1" x14ac:dyDescent="0.35">
      <c r="A3141" s="31">
        <v>2015</v>
      </c>
      <c r="B3141" s="31" t="s">
        <v>182</v>
      </c>
      <c r="C3141" s="31" t="str">
        <f>VLOOKUP(B3141,lookup!A:C,3,FALSE)</f>
        <v>Non Metropolitan Fire Authorities</v>
      </c>
      <c r="D3141" s="31" t="str">
        <f>VLOOKUP(B3141,lookup!A:D,4,FALSE)</f>
        <v>E31000047</v>
      </c>
      <c r="E3141" s="31" t="s">
        <v>167</v>
      </c>
      <c r="F3141" s="31" t="s">
        <v>156</v>
      </c>
      <c r="G3141" s="33">
        <v>172</v>
      </c>
      <c r="I3141" s="35">
        <v>172</v>
      </c>
      <c r="J3141" s="67">
        <f t="shared" si="37"/>
        <v>0</v>
      </c>
    </row>
    <row r="3142" spans="1:10" s="31" customFormat="1" hidden="1" x14ac:dyDescent="0.35">
      <c r="A3142" s="31">
        <v>2015</v>
      </c>
      <c r="B3142" s="31" t="s">
        <v>182</v>
      </c>
      <c r="C3142" s="31" t="str">
        <f>VLOOKUP(B3142,lookup!A:C,3,FALSE)</f>
        <v>Non Metropolitan Fire Authorities</v>
      </c>
      <c r="D3142" s="31" t="str">
        <f>VLOOKUP(B3142,lookup!A:D,4,FALSE)</f>
        <v>E31000047</v>
      </c>
      <c r="E3142" s="31" t="s">
        <v>169</v>
      </c>
      <c r="F3142" s="31" t="s">
        <v>157</v>
      </c>
      <c r="G3142" s="33">
        <v>1</v>
      </c>
      <c r="I3142" s="35">
        <v>1</v>
      </c>
      <c r="J3142" s="67">
        <f t="shared" si="37"/>
        <v>0</v>
      </c>
    </row>
    <row r="3143" spans="1:10" s="31" customFormat="1" hidden="1" x14ac:dyDescent="0.35">
      <c r="A3143" s="31">
        <v>2015</v>
      </c>
      <c r="B3143" s="31" t="s">
        <v>182</v>
      </c>
      <c r="C3143" s="31" t="str">
        <f>VLOOKUP(B3143,lookup!A:C,3,FALSE)</f>
        <v>Non Metropolitan Fire Authorities</v>
      </c>
      <c r="D3143" s="31" t="str">
        <f>VLOOKUP(B3143,lookup!A:D,4,FALSE)</f>
        <v>E31000047</v>
      </c>
      <c r="E3143" s="31" t="s">
        <v>170</v>
      </c>
      <c r="F3143" s="31" t="s">
        <v>157</v>
      </c>
      <c r="G3143" s="33">
        <v>123</v>
      </c>
      <c r="I3143" s="35">
        <v>123</v>
      </c>
      <c r="J3143" s="67">
        <f t="shared" si="37"/>
        <v>0</v>
      </c>
    </row>
    <row r="3144" spans="1:10" s="31" customFormat="1" hidden="1" x14ac:dyDescent="0.35">
      <c r="A3144" s="31">
        <v>2015</v>
      </c>
      <c r="B3144" s="31" t="s">
        <v>182</v>
      </c>
      <c r="C3144" s="31" t="str">
        <f>VLOOKUP(B3144,lookup!A:C,3,FALSE)</f>
        <v>Non Metropolitan Fire Authorities</v>
      </c>
      <c r="D3144" s="31" t="str">
        <f>VLOOKUP(B3144,lookup!A:D,4,FALSE)</f>
        <v>E31000047</v>
      </c>
      <c r="E3144" s="31" t="s">
        <v>168</v>
      </c>
      <c r="F3144" s="31" t="s">
        <v>157</v>
      </c>
      <c r="G3144" s="33">
        <v>0</v>
      </c>
      <c r="I3144" s="35">
        <v>0</v>
      </c>
      <c r="J3144" s="67">
        <f t="shared" si="37"/>
        <v>0</v>
      </c>
    </row>
    <row r="3145" spans="1:10" s="31" customFormat="1" hidden="1" x14ac:dyDescent="0.35">
      <c r="A3145" s="31">
        <v>2015</v>
      </c>
      <c r="B3145" s="31" t="s">
        <v>182</v>
      </c>
      <c r="C3145" s="31" t="str">
        <f>VLOOKUP(B3145,lookup!A:C,3,FALSE)</f>
        <v>Non Metropolitan Fire Authorities</v>
      </c>
      <c r="D3145" s="31" t="str">
        <f>VLOOKUP(B3145,lookup!A:D,4,FALSE)</f>
        <v>E31000047</v>
      </c>
      <c r="E3145" s="31" t="s">
        <v>167</v>
      </c>
      <c r="F3145" s="31" t="s">
        <v>157</v>
      </c>
      <c r="G3145" s="33">
        <v>220</v>
      </c>
      <c r="I3145" s="35">
        <v>220</v>
      </c>
      <c r="J3145" s="67">
        <f t="shared" si="37"/>
        <v>0</v>
      </c>
    </row>
    <row r="3146" spans="1:10" s="31" customFormat="1" hidden="1" x14ac:dyDescent="0.35">
      <c r="A3146" s="31">
        <v>2015</v>
      </c>
      <c r="B3146" s="31" t="s">
        <v>182</v>
      </c>
      <c r="C3146" s="31" t="str">
        <f>VLOOKUP(B3146,lookup!A:C,3,FALSE)</f>
        <v>Non Metropolitan Fire Authorities</v>
      </c>
      <c r="D3146" s="31" t="str">
        <f>VLOOKUP(B3146,lookup!A:D,4,FALSE)</f>
        <v>E31000047</v>
      </c>
      <c r="E3146" s="31" t="s">
        <v>169</v>
      </c>
      <c r="F3146" s="31" t="s">
        <v>149</v>
      </c>
      <c r="G3146" s="33">
        <v>0</v>
      </c>
      <c r="I3146" s="35">
        <v>0</v>
      </c>
      <c r="J3146" s="67">
        <f t="shared" si="37"/>
        <v>0</v>
      </c>
    </row>
    <row r="3147" spans="1:10" s="31" customFormat="1" hidden="1" x14ac:dyDescent="0.35">
      <c r="A3147" s="31">
        <v>2015</v>
      </c>
      <c r="B3147" s="31" t="s">
        <v>182</v>
      </c>
      <c r="C3147" s="31" t="str">
        <f>VLOOKUP(B3147,lookup!A:C,3,FALSE)</f>
        <v>Non Metropolitan Fire Authorities</v>
      </c>
      <c r="D3147" s="31" t="str">
        <f>VLOOKUP(B3147,lookup!A:D,4,FALSE)</f>
        <v>E31000047</v>
      </c>
      <c r="E3147" s="31" t="s">
        <v>170</v>
      </c>
      <c r="F3147" s="31" t="s">
        <v>149</v>
      </c>
      <c r="G3147" s="33">
        <v>17</v>
      </c>
      <c r="I3147" s="35">
        <v>17</v>
      </c>
      <c r="J3147" s="67">
        <f t="shared" si="37"/>
        <v>0</v>
      </c>
    </row>
    <row r="3148" spans="1:10" s="31" customFormat="1" hidden="1" x14ac:dyDescent="0.35">
      <c r="A3148" s="31">
        <v>2015</v>
      </c>
      <c r="B3148" s="31" t="s">
        <v>182</v>
      </c>
      <c r="C3148" s="31" t="str">
        <f>VLOOKUP(B3148,lookup!A:C,3,FALSE)</f>
        <v>Non Metropolitan Fire Authorities</v>
      </c>
      <c r="D3148" s="31" t="str">
        <f>VLOOKUP(B3148,lookup!A:D,4,FALSE)</f>
        <v>E31000047</v>
      </c>
      <c r="E3148" s="31" t="s">
        <v>168</v>
      </c>
      <c r="F3148" s="31" t="s">
        <v>149</v>
      </c>
      <c r="G3148" s="33">
        <v>0</v>
      </c>
      <c r="I3148" s="35">
        <v>0</v>
      </c>
      <c r="J3148" s="67">
        <f t="shared" si="37"/>
        <v>0</v>
      </c>
    </row>
    <row r="3149" spans="1:10" s="31" customFormat="1" hidden="1" x14ac:dyDescent="0.35">
      <c r="A3149" s="31">
        <v>2015</v>
      </c>
      <c r="B3149" s="31" t="s">
        <v>182</v>
      </c>
      <c r="C3149" s="31" t="str">
        <f>VLOOKUP(B3149,lookup!A:C,3,FALSE)</f>
        <v>Non Metropolitan Fire Authorities</v>
      </c>
      <c r="D3149" s="31" t="str">
        <f>VLOOKUP(B3149,lookup!A:D,4,FALSE)</f>
        <v>E31000047</v>
      </c>
      <c r="E3149" s="31" t="s">
        <v>167</v>
      </c>
      <c r="F3149" s="31" t="s">
        <v>149</v>
      </c>
      <c r="G3149" s="33">
        <v>10</v>
      </c>
      <c r="I3149" s="35">
        <v>10</v>
      </c>
      <c r="J3149" s="67">
        <f t="shared" si="37"/>
        <v>0</v>
      </c>
    </row>
    <row r="3150" spans="1:10" s="31" customFormat="1" hidden="1" x14ac:dyDescent="0.35">
      <c r="A3150" s="31">
        <v>2015</v>
      </c>
      <c r="B3150" s="31" t="s">
        <v>182</v>
      </c>
      <c r="C3150" s="31" t="str">
        <f>VLOOKUP(B3150,lookup!A:C,3,FALSE)</f>
        <v>Non Metropolitan Fire Authorities</v>
      </c>
      <c r="D3150" s="31" t="str">
        <f>VLOOKUP(B3150,lookup!A:D,4,FALSE)</f>
        <v>E31000047</v>
      </c>
      <c r="E3150" s="31" t="s">
        <v>169</v>
      </c>
      <c r="F3150" s="31" t="s">
        <v>150</v>
      </c>
      <c r="G3150" s="33">
        <v>0</v>
      </c>
      <c r="I3150" s="35">
        <v>0</v>
      </c>
      <c r="J3150" s="67">
        <f t="shared" si="37"/>
        <v>0</v>
      </c>
    </row>
    <row r="3151" spans="1:10" s="31" customFormat="1" hidden="1" x14ac:dyDescent="0.35">
      <c r="A3151" s="31">
        <v>2015</v>
      </c>
      <c r="B3151" s="31" t="s">
        <v>182</v>
      </c>
      <c r="C3151" s="31" t="str">
        <f>VLOOKUP(B3151,lookup!A:C,3,FALSE)</f>
        <v>Non Metropolitan Fire Authorities</v>
      </c>
      <c r="D3151" s="31" t="str">
        <f>VLOOKUP(B3151,lookup!A:D,4,FALSE)</f>
        <v>E31000047</v>
      </c>
      <c r="E3151" s="31" t="s">
        <v>170</v>
      </c>
      <c r="F3151" s="31" t="s">
        <v>150</v>
      </c>
      <c r="G3151" s="33">
        <v>72</v>
      </c>
      <c r="I3151" s="35">
        <v>72</v>
      </c>
      <c r="J3151" s="67">
        <f t="shared" si="37"/>
        <v>0</v>
      </c>
    </row>
    <row r="3152" spans="1:10" s="31" customFormat="1" hidden="1" x14ac:dyDescent="0.35">
      <c r="A3152" s="31">
        <v>2015</v>
      </c>
      <c r="B3152" s="31" t="s">
        <v>182</v>
      </c>
      <c r="C3152" s="31" t="str">
        <f>VLOOKUP(B3152,lookup!A:C,3,FALSE)</f>
        <v>Non Metropolitan Fire Authorities</v>
      </c>
      <c r="D3152" s="31" t="str">
        <f>VLOOKUP(B3152,lookup!A:D,4,FALSE)</f>
        <v>E31000047</v>
      </c>
      <c r="E3152" s="31" t="s">
        <v>168</v>
      </c>
      <c r="F3152" s="31" t="s">
        <v>150</v>
      </c>
      <c r="G3152" s="33">
        <v>0</v>
      </c>
      <c r="I3152" s="35">
        <v>0</v>
      </c>
      <c r="J3152" s="67">
        <f t="shared" si="37"/>
        <v>0</v>
      </c>
    </row>
    <row r="3153" spans="1:10" s="31" customFormat="1" hidden="1" x14ac:dyDescent="0.35">
      <c r="A3153" s="31">
        <v>2015</v>
      </c>
      <c r="B3153" s="31" t="s">
        <v>182</v>
      </c>
      <c r="C3153" s="31" t="str">
        <f>VLOOKUP(B3153,lookup!A:C,3,FALSE)</f>
        <v>Non Metropolitan Fire Authorities</v>
      </c>
      <c r="D3153" s="31" t="str">
        <f>VLOOKUP(B3153,lookup!A:D,4,FALSE)</f>
        <v>E31000047</v>
      </c>
      <c r="E3153" s="31" t="s">
        <v>167</v>
      </c>
      <c r="F3153" s="31" t="s">
        <v>150</v>
      </c>
      <c r="G3153" s="33">
        <v>72</v>
      </c>
      <c r="I3153" s="35">
        <v>72</v>
      </c>
      <c r="J3153" s="67">
        <f t="shared" si="37"/>
        <v>0</v>
      </c>
    </row>
    <row r="3154" spans="1:10" s="31" customFormat="1" hidden="1" x14ac:dyDescent="0.35">
      <c r="A3154" s="31">
        <v>2015</v>
      </c>
      <c r="B3154" s="31" t="s">
        <v>36</v>
      </c>
      <c r="C3154" s="31" t="str">
        <f>VLOOKUP(B3154,lookup!A:C,3,FALSE)</f>
        <v>Non Metropolitan Fire Authorities</v>
      </c>
      <c r="D3154" s="31" t="str">
        <f>VLOOKUP(B3154,lookup!A:D,4,FALSE)</f>
        <v>E31000013</v>
      </c>
      <c r="E3154" s="31" t="s">
        <v>169</v>
      </c>
      <c r="F3154" s="31" t="s">
        <v>156</v>
      </c>
      <c r="G3154" s="33">
        <v>0</v>
      </c>
      <c r="I3154" s="35">
        <v>0</v>
      </c>
      <c r="J3154" s="67">
        <f t="shared" si="37"/>
        <v>0</v>
      </c>
    </row>
    <row r="3155" spans="1:10" s="31" customFormat="1" hidden="1" x14ac:dyDescent="0.35">
      <c r="A3155" s="31">
        <v>2015</v>
      </c>
      <c r="B3155" s="31" t="s">
        <v>36</v>
      </c>
      <c r="C3155" s="31" t="str">
        <f>VLOOKUP(B3155,lookup!A:C,3,FALSE)</f>
        <v>Non Metropolitan Fire Authorities</v>
      </c>
      <c r="D3155" s="31" t="str">
        <f>VLOOKUP(B3155,lookup!A:D,4,FALSE)</f>
        <v>E31000013</v>
      </c>
      <c r="E3155" s="31" t="s">
        <v>170</v>
      </c>
      <c r="F3155" s="31" t="s">
        <v>156</v>
      </c>
      <c r="G3155" s="33">
        <v>0</v>
      </c>
      <c r="I3155" s="35">
        <v>0</v>
      </c>
      <c r="J3155" s="67">
        <f t="shared" si="37"/>
        <v>0</v>
      </c>
    </row>
    <row r="3156" spans="1:10" s="31" customFormat="1" hidden="1" x14ac:dyDescent="0.35">
      <c r="A3156" s="31">
        <v>2015</v>
      </c>
      <c r="B3156" s="31" t="s">
        <v>36</v>
      </c>
      <c r="C3156" s="31" t="str">
        <f>VLOOKUP(B3156,lookup!A:C,3,FALSE)</f>
        <v>Non Metropolitan Fire Authorities</v>
      </c>
      <c r="D3156" s="31" t="str">
        <f>VLOOKUP(B3156,lookup!A:D,4,FALSE)</f>
        <v>E31000013</v>
      </c>
      <c r="E3156" s="31" t="s">
        <v>168</v>
      </c>
      <c r="F3156" s="31" t="s">
        <v>156</v>
      </c>
      <c r="G3156" s="33">
        <v>0</v>
      </c>
      <c r="I3156" s="35">
        <v>0</v>
      </c>
      <c r="J3156" s="67">
        <f t="shared" si="37"/>
        <v>0</v>
      </c>
    </row>
    <row r="3157" spans="1:10" s="31" customFormat="1" hidden="1" x14ac:dyDescent="0.35">
      <c r="A3157" s="31">
        <v>2015</v>
      </c>
      <c r="B3157" s="31" t="s">
        <v>36</v>
      </c>
      <c r="C3157" s="31" t="str">
        <f>VLOOKUP(B3157,lookup!A:C,3,FALSE)</f>
        <v>Non Metropolitan Fire Authorities</v>
      </c>
      <c r="D3157" s="31" t="str">
        <f>VLOOKUP(B3157,lookup!A:D,4,FALSE)</f>
        <v>E31000013</v>
      </c>
      <c r="E3157" s="31" t="s">
        <v>177</v>
      </c>
      <c r="F3157" s="31" t="s">
        <v>156</v>
      </c>
      <c r="G3157" s="33">
        <v>341</v>
      </c>
      <c r="I3157" s="35">
        <v>341</v>
      </c>
      <c r="J3157" s="67">
        <f t="shared" si="37"/>
        <v>0</v>
      </c>
    </row>
    <row r="3158" spans="1:10" s="31" customFormat="1" hidden="1" x14ac:dyDescent="0.35">
      <c r="A3158" s="31">
        <v>2015</v>
      </c>
      <c r="B3158" s="31" t="s">
        <v>36</v>
      </c>
      <c r="C3158" s="31" t="str">
        <f>VLOOKUP(B3158,lookup!A:C,3,FALSE)</f>
        <v>Non Metropolitan Fire Authorities</v>
      </c>
      <c r="D3158" s="31" t="str">
        <f>VLOOKUP(B3158,lookup!A:D,4,FALSE)</f>
        <v>E31000013</v>
      </c>
      <c r="E3158" s="31" t="s">
        <v>169</v>
      </c>
      <c r="F3158" s="31" t="s">
        <v>157</v>
      </c>
      <c r="G3158" s="33">
        <v>0</v>
      </c>
      <c r="I3158" s="35">
        <v>0</v>
      </c>
      <c r="J3158" s="67">
        <f t="shared" si="37"/>
        <v>0</v>
      </c>
    </row>
    <row r="3159" spans="1:10" s="31" customFormat="1" hidden="1" x14ac:dyDescent="0.35">
      <c r="A3159" s="31">
        <v>2015</v>
      </c>
      <c r="B3159" s="31" t="s">
        <v>36</v>
      </c>
      <c r="C3159" s="31" t="str">
        <f>VLOOKUP(B3159,lookup!A:C,3,FALSE)</f>
        <v>Non Metropolitan Fire Authorities</v>
      </c>
      <c r="D3159" s="31" t="str">
        <f>VLOOKUP(B3159,lookup!A:D,4,FALSE)</f>
        <v>E31000013</v>
      </c>
      <c r="E3159" s="31" t="s">
        <v>170</v>
      </c>
      <c r="F3159" s="31" t="s">
        <v>157</v>
      </c>
      <c r="G3159" s="33">
        <v>0</v>
      </c>
      <c r="I3159" s="35">
        <v>0</v>
      </c>
      <c r="J3159" s="67">
        <f t="shared" si="37"/>
        <v>0</v>
      </c>
    </row>
    <row r="3160" spans="1:10" s="31" customFormat="1" hidden="1" x14ac:dyDescent="0.35">
      <c r="A3160" s="31">
        <v>2015</v>
      </c>
      <c r="B3160" s="31" t="s">
        <v>36</v>
      </c>
      <c r="C3160" s="31" t="str">
        <f>VLOOKUP(B3160,lookup!A:C,3,FALSE)</f>
        <v>Non Metropolitan Fire Authorities</v>
      </c>
      <c r="D3160" s="31" t="str">
        <f>VLOOKUP(B3160,lookup!A:D,4,FALSE)</f>
        <v>E31000013</v>
      </c>
      <c r="E3160" s="31" t="s">
        <v>168</v>
      </c>
      <c r="F3160" s="31" t="s">
        <v>157</v>
      </c>
      <c r="G3160" s="33">
        <v>0</v>
      </c>
      <c r="I3160" s="35">
        <v>0</v>
      </c>
      <c r="J3160" s="67">
        <f t="shared" si="37"/>
        <v>0</v>
      </c>
    </row>
    <row r="3161" spans="1:10" s="31" customFormat="1" hidden="1" x14ac:dyDescent="0.35">
      <c r="A3161" s="31">
        <v>2015</v>
      </c>
      <c r="B3161" s="31" t="s">
        <v>36</v>
      </c>
      <c r="C3161" s="31" t="str">
        <f>VLOOKUP(B3161,lookup!A:C,3,FALSE)</f>
        <v>Non Metropolitan Fire Authorities</v>
      </c>
      <c r="D3161" s="31" t="str">
        <f>VLOOKUP(B3161,lookup!A:D,4,FALSE)</f>
        <v>E31000013</v>
      </c>
      <c r="E3161" s="31" t="s">
        <v>177</v>
      </c>
      <c r="F3161" s="31" t="s">
        <v>157</v>
      </c>
      <c r="G3161" s="33">
        <v>185</v>
      </c>
      <c r="I3161" s="35">
        <v>185</v>
      </c>
      <c r="J3161" s="67">
        <f t="shared" si="37"/>
        <v>0</v>
      </c>
    </row>
    <row r="3162" spans="1:10" s="31" customFormat="1" hidden="1" x14ac:dyDescent="0.35">
      <c r="A3162" s="31">
        <v>2015</v>
      </c>
      <c r="B3162" s="31" t="s">
        <v>36</v>
      </c>
      <c r="C3162" s="31" t="str">
        <f>VLOOKUP(B3162,lookup!A:C,3,FALSE)</f>
        <v>Non Metropolitan Fire Authorities</v>
      </c>
      <c r="D3162" s="31" t="str">
        <f>VLOOKUP(B3162,lookup!A:D,4,FALSE)</f>
        <v>E31000013</v>
      </c>
      <c r="E3162" s="31" t="s">
        <v>169</v>
      </c>
      <c r="F3162" s="31" t="s">
        <v>149</v>
      </c>
      <c r="G3162" s="33">
        <v>0</v>
      </c>
      <c r="I3162" s="35">
        <v>0</v>
      </c>
      <c r="J3162" s="67">
        <f t="shared" si="37"/>
        <v>0</v>
      </c>
    </row>
    <row r="3163" spans="1:10" s="31" customFormat="1" hidden="1" x14ac:dyDescent="0.35">
      <c r="A3163" s="31">
        <v>2015</v>
      </c>
      <c r="B3163" s="31" t="s">
        <v>36</v>
      </c>
      <c r="C3163" s="31" t="str">
        <f>VLOOKUP(B3163,lookup!A:C,3,FALSE)</f>
        <v>Non Metropolitan Fire Authorities</v>
      </c>
      <c r="D3163" s="31" t="str">
        <f>VLOOKUP(B3163,lookup!A:D,4,FALSE)</f>
        <v>E31000013</v>
      </c>
      <c r="E3163" s="31" t="s">
        <v>170</v>
      </c>
      <c r="F3163" s="31" t="s">
        <v>149</v>
      </c>
      <c r="G3163" s="33">
        <v>0</v>
      </c>
      <c r="I3163" s="35">
        <v>0</v>
      </c>
      <c r="J3163" s="67">
        <f t="shared" si="37"/>
        <v>0</v>
      </c>
    </row>
    <row r="3164" spans="1:10" s="31" customFormat="1" hidden="1" x14ac:dyDescent="0.35">
      <c r="A3164" s="31">
        <v>2015</v>
      </c>
      <c r="B3164" s="31" t="s">
        <v>36</v>
      </c>
      <c r="C3164" s="31" t="str">
        <f>VLOOKUP(B3164,lookup!A:C,3,FALSE)</f>
        <v>Non Metropolitan Fire Authorities</v>
      </c>
      <c r="D3164" s="31" t="str">
        <f>VLOOKUP(B3164,lookup!A:D,4,FALSE)</f>
        <v>E31000013</v>
      </c>
      <c r="E3164" s="31" t="s">
        <v>168</v>
      </c>
      <c r="F3164" s="31" t="s">
        <v>149</v>
      </c>
      <c r="G3164" s="33">
        <v>0</v>
      </c>
      <c r="I3164" s="35">
        <v>0</v>
      </c>
      <c r="J3164" s="67">
        <f t="shared" si="37"/>
        <v>0</v>
      </c>
    </row>
    <row r="3165" spans="1:10" s="31" customFormat="1" hidden="1" x14ac:dyDescent="0.35">
      <c r="A3165" s="31">
        <v>2015</v>
      </c>
      <c r="B3165" s="31" t="s">
        <v>36</v>
      </c>
      <c r="C3165" s="31" t="str">
        <f>VLOOKUP(B3165,lookup!A:C,3,FALSE)</f>
        <v>Non Metropolitan Fire Authorities</v>
      </c>
      <c r="D3165" s="31" t="str">
        <f>VLOOKUP(B3165,lookup!A:D,4,FALSE)</f>
        <v>E31000013</v>
      </c>
      <c r="E3165" s="31" t="s">
        <v>177</v>
      </c>
      <c r="F3165" s="31" t="s">
        <v>149</v>
      </c>
      <c r="G3165" s="33">
        <v>27</v>
      </c>
      <c r="I3165" s="35">
        <v>27</v>
      </c>
      <c r="J3165" s="67">
        <f t="shared" si="37"/>
        <v>0</v>
      </c>
    </row>
    <row r="3166" spans="1:10" s="31" customFormat="1" hidden="1" x14ac:dyDescent="0.35">
      <c r="A3166" s="31">
        <v>2015</v>
      </c>
      <c r="B3166" s="31" t="s">
        <v>36</v>
      </c>
      <c r="C3166" s="31" t="str">
        <f>VLOOKUP(B3166,lookup!A:C,3,FALSE)</f>
        <v>Non Metropolitan Fire Authorities</v>
      </c>
      <c r="D3166" s="31" t="str">
        <f>VLOOKUP(B3166,lookup!A:D,4,FALSE)</f>
        <v>E31000013</v>
      </c>
      <c r="E3166" s="31" t="s">
        <v>169</v>
      </c>
      <c r="F3166" s="31" t="s">
        <v>150</v>
      </c>
      <c r="G3166" s="33">
        <v>0</v>
      </c>
      <c r="I3166" s="35">
        <v>0</v>
      </c>
      <c r="J3166" s="67">
        <f t="shared" si="37"/>
        <v>0</v>
      </c>
    </row>
    <row r="3167" spans="1:10" s="31" customFormat="1" hidden="1" x14ac:dyDescent="0.35">
      <c r="A3167" s="31">
        <v>2015</v>
      </c>
      <c r="B3167" s="31" t="s">
        <v>36</v>
      </c>
      <c r="C3167" s="31" t="str">
        <f>VLOOKUP(B3167,lookup!A:C,3,FALSE)</f>
        <v>Non Metropolitan Fire Authorities</v>
      </c>
      <c r="D3167" s="31" t="str">
        <f>VLOOKUP(B3167,lookup!A:D,4,FALSE)</f>
        <v>E31000013</v>
      </c>
      <c r="E3167" s="31" t="s">
        <v>170</v>
      </c>
      <c r="F3167" s="31" t="s">
        <v>150</v>
      </c>
      <c r="G3167" s="33">
        <v>0</v>
      </c>
      <c r="I3167" s="35">
        <v>0</v>
      </c>
      <c r="J3167" s="67">
        <f t="shared" si="37"/>
        <v>0</v>
      </c>
    </row>
    <row r="3168" spans="1:10" s="31" customFormat="1" hidden="1" x14ac:dyDescent="0.35">
      <c r="A3168" s="31">
        <v>2015</v>
      </c>
      <c r="B3168" s="31" t="s">
        <v>36</v>
      </c>
      <c r="C3168" s="31" t="str">
        <f>VLOOKUP(B3168,lookup!A:C,3,FALSE)</f>
        <v>Non Metropolitan Fire Authorities</v>
      </c>
      <c r="D3168" s="31" t="str">
        <f>VLOOKUP(B3168,lookup!A:D,4,FALSE)</f>
        <v>E31000013</v>
      </c>
      <c r="E3168" s="31" t="s">
        <v>168</v>
      </c>
      <c r="F3168" s="31" t="s">
        <v>150</v>
      </c>
      <c r="G3168" s="33">
        <v>0</v>
      </c>
      <c r="I3168" s="35">
        <v>0</v>
      </c>
      <c r="J3168" s="67">
        <f t="shared" si="37"/>
        <v>0</v>
      </c>
    </row>
    <row r="3169" spans="1:10" s="31" customFormat="1" hidden="1" x14ac:dyDescent="0.35">
      <c r="A3169" s="31">
        <v>2015</v>
      </c>
      <c r="B3169" s="31" t="s">
        <v>36</v>
      </c>
      <c r="C3169" s="31" t="str">
        <f>VLOOKUP(B3169,lookup!A:C,3,FALSE)</f>
        <v>Non Metropolitan Fire Authorities</v>
      </c>
      <c r="D3169" s="31" t="str">
        <f>VLOOKUP(B3169,lookup!A:D,4,FALSE)</f>
        <v>E31000013</v>
      </c>
      <c r="E3169" s="31" t="s">
        <v>177</v>
      </c>
      <c r="F3169" s="31" t="s">
        <v>150</v>
      </c>
      <c r="G3169" s="33">
        <v>78</v>
      </c>
      <c r="I3169" s="35">
        <v>78</v>
      </c>
      <c r="J3169" s="67">
        <f t="shared" si="37"/>
        <v>0</v>
      </c>
    </row>
    <row r="3170" spans="1:10" s="31" customFormat="1" hidden="1" x14ac:dyDescent="0.35">
      <c r="A3170" s="31">
        <v>2015</v>
      </c>
      <c r="B3170" s="31" t="s">
        <v>39</v>
      </c>
      <c r="C3170" s="31" t="str">
        <f>VLOOKUP(B3170,lookup!A:C,3,FALSE)</f>
        <v>Non Metropolitan Fire Authorities</v>
      </c>
      <c r="D3170" s="31" t="str">
        <f>VLOOKUP(B3170,lookup!A:D,4,FALSE)</f>
        <v>E31000014</v>
      </c>
      <c r="E3170" s="31" t="s">
        <v>169</v>
      </c>
      <c r="F3170" s="31" t="s">
        <v>156</v>
      </c>
      <c r="G3170" s="33">
        <v>6</v>
      </c>
      <c r="I3170" s="35">
        <v>6</v>
      </c>
      <c r="J3170" s="67">
        <f t="shared" si="37"/>
        <v>0</v>
      </c>
    </row>
    <row r="3171" spans="1:10" s="31" customFormat="1" hidden="1" x14ac:dyDescent="0.35">
      <c r="A3171" s="31">
        <v>2015</v>
      </c>
      <c r="B3171" s="31" t="s">
        <v>39</v>
      </c>
      <c r="C3171" s="31" t="str">
        <f>VLOOKUP(B3171,lookup!A:C,3,FALSE)</f>
        <v>Non Metropolitan Fire Authorities</v>
      </c>
      <c r="D3171" s="31" t="str">
        <f>VLOOKUP(B3171,lookup!A:D,4,FALSE)</f>
        <v>E31000014</v>
      </c>
      <c r="E3171" s="31" t="s">
        <v>170</v>
      </c>
      <c r="F3171" s="31" t="s">
        <v>156</v>
      </c>
      <c r="G3171" s="33">
        <v>255</v>
      </c>
      <c r="I3171" s="35">
        <v>255</v>
      </c>
      <c r="J3171" s="67">
        <f t="shared" ref="J3171:J3234" si="38">I3171-G3171</f>
        <v>0</v>
      </c>
    </row>
    <row r="3172" spans="1:10" s="31" customFormat="1" hidden="1" x14ac:dyDescent="0.35">
      <c r="A3172" s="31">
        <v>2015</v>
      </c>
      <c r="B3172" s="31" t="s">
        <v>39</v>
      </c>
      <c r="C3172" s="31" t="str">
        <f>VLOOKUP(B3172,lookup!A:C,3,FALSE)</f>
        <v>Non Metropolitan Fire Authorities</v>
      </c>
      <c r="D3172" s="31" t="str">
        <f>VLOOKUP(B3172,lookup!A:D,4,FALSE)</f>
        <v>E31000014</v>
      </c>
      <c r="E3172" s="31" t="s">
        <v>168</v>
      </c>
      <c r="F3172" s="31" t="s">
        <v>156</v>
      </c>
      <c r="G3172" s="33">
        <v>2</v>
      </c>
      <c r="I3172" s="35">
        <v>2</v>
      </c>
      <c r="J3172" s="67">
        <f t="shared" si="38"/>
        <v>0</v>
      </c>
    </row>
    <row r="3173" spans="1:10" s="31" customFormat="1" hidden="1" x14ac:dyDescent="0.35">
      <c r="A3173" s="31">
        <v>2015</v>
      </c>
      <c r="B3173" s="31" t="s">
        <v>39</v>
      </c>
      <c r="C3173" s="31" t="str">
        <f>VLOOKUP(B3173,lookup!A:C,3,FALSE)</f>
        <v>Non Metropolitan Fire Authorities</v>
      </c>
      <c r="D3173" s="31" t="str">
        <f>VLOOKUP(B3173,lookup!A:D,4,FALSE)</f>
        <v>E31000014</v>
      </c>
      <c r="E3173" s="31" t="s">
        <v>167</v>
      </c>
      <c r="F3173" s="31" t="s">
        <v>156</v>
      </c>
      <c r="G3173" s="33">
        <v>121</v>
      </c>
      <c r="I3173" s="35">
        <v>121</v>
      </c>
      <c r="J3173" s="67">
        <f t="shared" si="38"/>
        <v>0</v>
      </c>
    </row>
    <row r="3174" spans="1:10" s="31" customFormat="1" hidden="1" x14ac:dyDescent="0.35">
      <c r="A3174" s="31">
        <v>2015</v>
      </c>
      <c r="B3174" s="31" t="s">
        <v>39</v>
      </c>
      <c r="C3174" s="31" t="str">
        <f>VLOOKUP(B3174,lookup!A:C,3,FALSE)</f>
        <v>Non Metropolitan Fire Authorities</v>
      </c>
      <c r="D3174" s="31" t="str">
        <f>VLOOKUP(B3174,lookup!A:D,4,FALSE)</f>
        <v>E31000014</v>
      </c>
      <c r="E3174" s="31" t="s">
        <v>169</v>
      </c>
      <c r="F3174" s="31" t="s">
        <v>157</v>
      </c>
      <c r="G3174" s="33">
        <v>0</v>
      </c>
      <c r="I3174" s="35">
        <v>0</v>
      </c>
      <c r="J3174" s="67">
        <f t="shared" si="38"/>
        <v>0</v>
      </c>
    </row>
    <row r="3175" spans="1:10" s="31" customFormat="1" hidden="1" x14ac:dyDescent="0.35">
      <c r="A3175" s="31">
        <v>2015</v>
      </c>
      <c r="B3175" s="31" t="s">
        <v>39</v>
      </c>
      <c r="C3175" s="31" t="str">
        <f>VLOOKUP(B3175,lookup!A:C,3,FALSE)</f>
        <v>Non Metropolitan Fire Authorities</v>
      </c>
      <c r="D3175" s="31" t="str">
        <f>VLOOKUP(B3175,lookup!A:D,4,FALSE)</f>
        <v>E31000014</v>
      </c>
      <c r="E3175" s="31" t="s">
        <v>170</v>
      </c>
      <c r="F3175" s="31" t="s">
        <v>157</v>
      </c>
      <c r="G3175" s="33">
        <v>215</v>
      </c>
      <c r="I3175" s="35">
        <v>215</v>
      </c>
      <c r="J3175" s="67">
        <f t="shared" si="38"/>
        <v>0</v>
      </c>
    </row>
    <row r="3176" spans="1:10" s="31" customFormat="1" hidden="1" x14ac:dyDescent="0.35">
      <c r="A3176" s="31">
        <v>2015</v>
      </c>
      <c r="B3176" s="31" t="s">
        <v>39</v>
      </c>
      <c r="C3176" s="31" t="str">
        <f>VLOOKUP(B3176,lookup!A:C,3,FALSE)</f>
        <v>Non Metropolitan Fire Authorities</v>
      </c>
      <c r="D3176" s="31" t="str">
        <f>VLOOKUP(B3176,lookup!A:D,4,FALSE)</f>
        <v>E31000014</v>
      </c>
      <c r="E3176" s="31" t="s">
        <v>168</v>
      </c>
      <c r="F3176" s="31" t="s">
        <v>157</v>
      </c>
      <c r="G3176" s="33">
        <v>0</v>
      </c>
      <c r="I3176" s="35">
        <v>0</v>
      </c>
      <c r="J3176" s="67">
        <f t="shared" si="38"/>
        <v>0</v>
      </c>
    </row>
    <row r="3177" spans="1:10" s="31" customFormat="1" hidden="1" x14ac:dyDescent="0.35">
      <c r="A3177" s="31">
        <v>2015</v>
      </c>
      <c r="B3177" s="31" t="s">
        <v>39</v>
      </c>
      <c r="C3177" s="31" t="str">
        <f>VLOOKUP(B3177,lookup!A:C,3,FALSE)</f>
        <v>Non Metropolitan Fire Authorities</v>
      </c>
      <c r="D3177" s="31" t="str">
        <f>VLOOKUP(B3177,lookup!A:D,4,FALSE)</f>
        <v>E31000014</v>
      </c>
      <c r="E3177" s="31" t="s">
        <v>167</v>
      </c>
      <c r="F3177" s="31" t="s">
        <v>157</v>
      </c>
      <c r="G3177" s="33">
        <v>68</v>
      </c>
      <c r="I3177" s="35">
        <v>68</v>
      </c>
      <c r="J3177" s="67">
        <f t="shared" si="38"/>
        <v>0</v>
      </c>
    </row>
    <row r="3178" spans="1:10" s="31" customFormat="1" hidden="1" x14ac:dyDescent="0.35">
      <c r="A3178" s="31">
        <v>2015</v>
      </c>
      <c r="B3178" s="31" t="s">
        <v>39</v>
      </c>
      <c r="C3178" s="31" t="str">
        <f>VLOOKUP(B3178,lookup!A:C,3,FALSE)</f>
        <v>Non Metropolitan Fire Authorities</v>
      </c>
      <c r="D3178" s="31" t="str">
        <f>VLOOKUP(B3178,lookup!A:D,4,FALSE)</f>
        <v>E31000014</v>
      </c>
      <c r="E3178" s="31" t="s">
        <v>169</v>
      </c>
      <c r="F3178" s="31" t="s">
        <v>149</v>
      </c>
      <c r="G3178" s="33">
        <v>0</v>
      </c>
      <c r="I3178" s="35">
        <v>0</v>
      </c>
      <c r="J3178" s="67">
        <f t="shared" si="38"/>
        <v>0</v>
      </c>
    </row>
    <row r="3179" spans="1:10" s="31" customFormat="1" hidden="1" x14ac:dyDescent="0.35">
      <c r="A3179" s="31">
        <v>2015</v>
      </c>
      <c r="B3179" s="31" t="s">
        <v>39</v>
      </c>
      <c r="C3179" s="31" t="str">
        <f>VLOOKUP(B3179,lookup!A:C,3,FALSE)</f>
        <v>Non Metropolitan Fire Authorities</v>
      </c>
      <c r="D3179" s="31" t="str">
        <f>VLOOKUP(B3179,lookup!A:D,4,FALSE)</f>
        <v>E31000014</v>
      </c>
      <c r="E3179" s="31" t="s">
        <v>170</v>
      </c>
      <c r="F3179" s="31" t="s">
        <v>149</v>
      </c>
      <c r="G3179" s="33">
        <v>29</v>
      </c>
      <c r="I3179" s="35">
        <v>29</v>
      </c>
      <c r="J3179" s="67">
        <f t="shared" si="38"/>
        <v>0</v>
      </c>
    </row>
    <row r="3180" spans="1:10" s="31" customFormat="1" hidden="1" x14ac:dyDescent="0.35">
      <c r="A3180" s="31">
        <v>2015</v>
      </c>
      <c r="B3180" s="31" t="s">
        <v>39</v>
      </c>
      <c r="C3180" s="31" t="str">
        <f>VLOOKUP(B3180,lookup!A:C,3,FALSE)</f>
        <v>Non Metropolitan Fire Authorities</v>
      </c>
      <c r="D3180" s="31" t="str">
        <f>VLOOKUP(B3180,lookup!A:D,4,FALSE)</f>
        <v>E31000014</v>
      </c>
      <c r="E3180" s="31" t="s">
        <v>168</v>
      </c>
      <c r="F3180" s="31" t="s">
        <v>149</v>
      </c>
      <c r="G3180" s="33">
        <v>0</v>
      </c>
      <c r="I3180" s="35">
        <v>0</v>
      </c>
      <c r="J3180" s="67">
        <f t="shared" si="38"/>
        <v>0</v>
      </c>
    </row>
    <row r="3181" spans="1:10" s="31" customFormat="1" hidden="1" x14ac:dyDescent="0.35">
      <c r="A3181" s="31">
        <v>2015</v>
      </c>
      <c r="B3181" s="31" t="s">
        <v>39</v>
      </c>
      <c r="C3181" s="31" t="str">
        <f>VLOOKUP(B3181,lookup!A:C,3,FALSE)</f>
        <v>Non Metropolitan Fire Authorities</v>
      </c>
      <c r="D3181" s="31" t="str">
        <f>VLOOKUP(B3181,lookup!A:D,4,FALSE)</f>
        <v>E31000014</v>
      </c>
      <c r="E3181" s="31" t="s">
        <v>167</v>
      </c>
      <c r="F3181" s="31" t="s">
        <v>149</v>
      </c>
      <c r="G3181" s="33">
        <v>15</v>
      </c>
      <c r="I3181" s="35">
        <v>15</v>
      </c>
      <c r="J3181" s="67">
        <f t="shared" si="38"/>
        <v>0</v>
      </c>
    </row>
    <row r="3182" spans="1:10" s="31" customFormat="1" hidden="1" x14ac:dyDescent="0.35">
      <c r="A3182" s="31">
        <v>2015</v>
      </c>
      <c r="B3182" s="31" t="s">
        <v>39</v>
      </c>
      <c r="C3182" s="31" t="str">
        <f>VLOOKUP(B3182,lookup!A:C,3,FALSE)</f>
        <v>Non Metropolitan Fire Authorities</v>
      </c>
      <c r="D3182" s="31" t="str">
        <f>VLOOKUP(B3182,lookup!A:D,4,FALSE)</f>
        <v>E31000014</v>
      </c>
      <c r="E3182" s="31" t="s">
        <v>169</v>
      </c>
      <c r="F3182" s="31" t="s">
        <v>150</v>
      </c>
      <c r="G3182" s="33">
        <v>0</v>
      </c>
      <c r="I3182" s="35">
        <v>0</v>
      </c>
      <c r="J3182" s="67">
        <f t="shared" si="38"/>
        <v>0</v>
      </c>
    </row>
    <row r="3183" spans="1:10" s="31" customFormat="1" hidden="1" x14ac:dyDescent="0.35">
      <c r="A3183" s="31">
        <v>2015</v>
      </c>
      <c r="B3183" s="31" t="s">
        <v>39</v>
      </c>
      <c r="C3183" s="31" t="str">
        <f>VLOOKUP(B3183,lookup!A:C,3,FALSE)</f>
        <v>Non Metropolitan Fire Authorities</v>
      </c>
      <c r="D3183" s="31" t="str">
        <f>VLOOKUP(B3183,lookup!A:D,4,FALSE)</f>
        <v>E31000014</v>
      </c>
      <c r="E3183" s="31" t="s">
        <v>170</v>
      </c>
      <c r="F3183" s="31" t="s">
        <v>150</v>
      </c>
      <c r="G3183" s="33">
        <v>116</v>
      </c>
      <c r="I3183" s="35">
        <v>116</v>
      </c>
      <c r="J3183" s="67">
        <f t="shared" si="38"/>
        <v>0</v>
      </c>
    </row>
    <row r="3184" spans="1:10" s="31" customFormat="1" hidden="1" x14ac:dyDescent="0.35">
      <c r="A3184" s="31">
        <v>2015</v>
      </c>
      <c r="B3184" s="31" t="s">
        <v>39</v>
      </c>
      <c r="C3184" s="31" t="str">
        <f>VLOOKUP(B3184,lookup!A:C,3,FALSE)</f>
        <v>Non Metropolitan Fire Authorities</v>
      </c>
      <c r="D3184" s="31" t="str">
        <f>VLOOKUP(B3184,lookup!A:D,4,FALSE)</f>
        <v>E31000014</v>
      </c>
      <c r="E3184" s="31" t="s">
        <v>168</v>
      </c>
      <c r="F3184" s="31" t="s">
        <v>150</v>
      </c>
      <c r="G3184" s="33">
        <v>1</v>
      </c>
      <c r="I3184" s="35">
        <v>1</v>
      </c>
      <c r="J3184" s="67">
        <f t="shared" si="38"/>
        <v>0</v>
      </c>
    </row>
    <row r="3185" spans="1:10" s="31" customFormat="1" hidden="1" x14ac:dyDescent="0.35">
      <c r="A3185" s="31">
        <v>2015</v>
      </c>
      <c r="B3185" s="31" t="s">
        <v>39</v>
      </c>
      <c r="C3185" s="31" t="str">
        <f>VLOOKUP(B3185,lookup!A:C,3,FALSE)</f>
        <v>Non Metropolitan Fire Authorities</v>
      </c>
      <c r="D3185" s="31" t="str">
        <f>VLOOKUP(B3185,lookup!A:D,4,FALSE)</f>
        <v>E31000014</v>
      </c>
      <c r="E3185" s="31" t="s">
        <v>167</v>
      </c>
      <c r="F3185" s="31" t="s">
        <v>150</v>
      </c>
      <c r="G3185" s="33">
        <v>31</v>
      </c>
      <c r="I3185" s="35">
        <v>31</v>
      </c>
      <c r="J3185" s="67">
        <f t="shared" si="38"/>
        <v>0</v>
      </c>
    </row>
    <row r="3186" spans="1:10" s="31" customFormat="1" hidden="1" x14ac:dyDescent="0.35">
      <c r="A3186" s="31">
        <v>2015</v>
      </c>
      <c r="B3186" s="31" t="s">
        <v>42</v>
      </c>
      <c r="C3186" s="31" t="str">
        <f>VLOOKUP(B3186,lookup!A:C,3,FALSE)</f>
        <v>Non Metropolitan Fire Authorities</v>
      </c>
      <c r="D3186" s="31" t="str">
        <f>VLOOKUP(B3186,lookup!A:D,4,FALSE)</f>
        <v>E31000015</v>
      </c>
      <c r="E3186" s="31" t="s">
        <v>169</v>
      </c>
      <c r="F3186" s="31" t="s">
        <v>156</v>
      </c>
      <c r="G3186" s="33">
        <v>2</v>
      </c>
      <c r="I3186" s="35">
        <v>2</v>
      </c>
      <c r="J3186" s="67">
        <f t="shared" si="38"/>
        <v>0</v>
      </c>
    </row>
    <row r="3187" spans="1:10" s="31" customFormat="1" hidden="1" x14ac:dyDescent="0.35">
      <c r="A3187" s="31">
        <v>2015</v>
      </c>
      <c r="B3187" s="31" t="s">
        <v>42</v>
      </c>
      <c r="C3187" s="31" t="str">
        <f>VLOOKUP(B3187,lookup!A:C,3,FALSE)</f>
        <v>Non Metropolitan Fire Authorities</v>
      </c>
      <c r="D3187" s="31" t="str">
        <f>VLOOKUP(B3187,lookup!A:D,4,FALSE)</f>
        <v>E31000015</v>
      </c>
      <c r="E3187" s="31" t="s">
        <v>170</v>
      </c>
      <c r="F3187" s="31" t="s">
        <v>156</v>
      </c>
      <c r="G3187" s="33">
        <v>192</v>
      </c>
      <c r="I3187" s="35">
        <v>192</v>
      </c>
      <c r="J3187" s="67">
        <f t="shared" si="38"/>
        <v>0</v>
      </c>
    </row>
    <row r="3188" spans="1:10" s="31" customFormat="1" hidden="1" x14ac:dyDescent="0.35">
      <c r="A3188" s="31">
        <v>2015</v>
      </c>
      <c r="B3188" s="31" t="s">
        <v>42</v>
      </c>
      <c r="C3188" s="31" t="str">
        <f>VLOOKUP(B3188,lookup!A:C,3,FALSE)</f>
        <v>Non Metropolitan Fire Authorities</v>
      </c>
      <c r="D3188" s="31" t="str">
        <f>VLOOKUP(B3188,lookup!A:D,4,FALSE)</f>
        <v>E31000015</v>
      </c>
      <c r="E3188" s="31" t="s">
        <v>168</v>
      </c>
      <c r="F3188" s="31" t="s">
        <v>156</v>
      </c>
      <c r="G3188" s="33">
        <v>7</v>
      </c>
      <c r="I3188" s="35">
        <v>7</v>
      </c>
      <c r="J3188" s="67">
        <f t="shared" si="38"/>
        <v>0</v>
      </c>
    </row>
    <row r="3189" spans="1:10" s="31" customFormat="1" hidden="1" x14ac:dyDescent="0.35">
      <c r="A3189" s="31">
        <v>2015</v>
      </c>
      <c r="B3189" s="31" t="s">
        <v>42</v>
      </c>
      <c r="C3189" s="31" t="str">
        <f>VLOOKUP(B3189,lookup!A:C,3,FALSE)</f>
        <v>Non Metropolitan Fire Authorities</v>
      </c>
      <c r="D3189" s="31" t="str">
        <f>VLOOKUP(B3189,lookup!A:D,4,FALSE)</f>
        <v>E31000015</v>
      </c>
      <c r="E3189" s="31" t="s">
        <v>167</v>
      </c>
      <c r="F3189" s="31" t="s">
        <v>156</v>
      </c>
      <c r="G3189" s="33">
        <v>558</v>
      </c>
      <c r="I3189" s="35">
        <v>558</v>
      </c>
      <c r="J3189" s="67">
        <f t="shared" si="38"/>
        <v>0</v>
      </c>
    </row>
    <row r="3190" spans="1:10" s="31" customFormat="1" hidden="1" x14ac:dyDescent="0.35">
      <c r="A3190" s="31">
        <v>2015</v>
      </c>
      <c r="B3190" s="31" t="s">
        <v>42</v>
      </c>
      <c r="C3190" s="31" t="str">
        <f>VLOOKUP(B3190,lookup!A:C,3,FALSE)</f>
        <v>Non Metropolitan Fire Authorities</v>
      </c>
      <c r="D3190" s="31" t="str">
        <f>VLOOKUP(B3190,lookup!A:D,4,FALSE)</f>
        <v>E31000015</v>
      </c>
      <c r="E3190" s="31" t="s">
        <v>169</v>
      </c>
      <c r="F3190" s="31" t="s">
        <v>157</v>
      </c>
      <c r="G3190" s="33">
        <v>0</v>
      </c>
      <c r="I3190" s="35">
        <v>0</v>
      </c>
      <c r="J3190" s="67">
        <f t="shared" si="38"/>
        <v>0</v>
      </c>
    </row>
    <row r="3191" spans="1:10" s="31" customFormat="1" hidden="1" x14ac:dyDescent="0.35">
      <c r="A3191" s="31">
        <v>2015</v>
      </c>
      <c r="B3191" s="31" t="s">
        <v>42</v>
      </c>
      <c r="C3191" s="31" t="str">
        <f>VLOOKUP(B3191,lookup!A:C,3,FALSE)</f>
        <v>Non Metropolitan Fire Authorities</v>
      </c>
      <c r="D3191" s="31" t="str">
        <f>VLOOKUP(B3191,lookup!A:D,4,FALSE)</f>
        <v>E31000015</v>
      </c>
      <c r="E3191" s="31" t="s">
        <v>170</v>
      </c>
      <c r="F3191" s="31" t="s">
        <v>157</v>
      </c>
      <c r="G3191" s="33">
        <v>196</v>
      </c>
      <c r="I3191" s="35">
        <v>196</v>
      </c>
      <c r="J3191" s="67">
        <f t="shared" si="38"/>
        <v>0</v>
      </c>
    </row>
    <row r="3192" spans="1:10" s="31" customFormat="1" hidden="1" x14ac:dyDescent="0.35">
      <c r="A3192" s="31">
        <v>2015</v>
      </c>
      <c r="B3192" s="31" t="s">
        <v>42</v>
      </c>
      <c r="C3192" s="31" t="str">
        <f>VLOOKUP(B3192,lookup!A:C,3,FALSE)</f>
        <v>Non Metropolitan Fire Authorities</v>
      </c>
      <c r="D3192" s="31" t="str">
        <f>VLOOKUP(B3192,lookup!A:D,4,FALSE)</f>
        <v>E31000015</v>
      </c>
      <c r="E3192" s="31" t="s">
        <v>168</v>
      </c>
      <c r="F3192" s="31" t="s">
        <v>157</v>
      </c>
      <c r="G3192" s="33">
        <v>2</v>
      </c>
      <c r="I3192" s="35">
        <v>2</v>
      </c>
      <c r="J3192" s="67">
        <f t="shared" si="38"/>
        <v>0</v>
      </c>
    </row>
    <row r="3193" spans="1:10" s="31" customFormat="1" hidden="1" x14ac:dyDescent="0.35">
      <c r="A3193" s="31">
        <v>2015</v>
      </c>
      <c r="B3193" s="31" t="s">
        <v>42</v>
      </c>
      <c r="C3193" s="31" t="str">
        <f>VLOOKUP(B3193,lookup!A:C,3,FALSE)</f>
        <v>Non Metropolitan Fire Authorities</v>
      </c>
      <c r="D3193" s="31" t="str">
        <f>VLOOKUP(B3193,lookup!A:D,4,FALSE)</f>
        <v>E31000015</v>
      </c>
      <c r="E3193" s="31" t="s">
        <v>167</v>
      </c>
      <c r="F3193" s="31" t="s">
        <v>157</v>
      </c>
      <c r="G3193" s="33">
        <v>292</v>
      </c>
      <c r="I3193" s="35">
        <v>292</v>
      </c>
      <c r="J3193" s="67">
        <f t="shared" si="38"/>
        <v>0</v>
      </c>
    </row>
    <row r="3194" spans="1:10" hidden="1" x14ac:dyDescent="0.35">
      <c r="A3194" s="31">
        <v>2015</v>
      </c>
      <c r="B3194" s="31" t="s">
        <v>42</v>
      </c>
      <c r="C3194" s="31" t="str">
        <f>VLOOKUP(B3194,lookup!A:C,3,FALSE)</f>
        <v>Non Metropolitan Fire Authorities</v>
      </c>
      <c r="D3194" s="31" t="str">
        <f>VLOOKUP(B3194,lookup!A:D,4,FALSE)</f>
        <v>E31000015</v>
      </c>
      <c r="E3194" s="31" t="s">
        <v>169</v>
      </c>
      <c r="F3194" s="31" t="s">
        <v>149</v>
      </c>
      <c r="G3194" s="33">
        <v>1</v>
      </c>
      <c r="I3194" s="35">
        <v>1</v>
      </c>
      <c r="J3194" s="67">
        <f t="shared" si="38"/>
        <v>0</v>
      </c>
    </row>
    <row r="3195" spans="1:10" hidden="1" x14ac:dyDescent="0.35">
      <c r="A3195" s="31">
        <v>2015</v>
      </c>
      <c r="B3195" s="31" t="s">
        <v>42</v>
      </c>
      <c r="C3195" s="31" t="str">
        <f>VLOOKUP(B3195,lookup!A:C,3,FALSE)</f>
        <v>Non Metropolitan Fire Authorities</v>
      </c>
      <c r="D3195" s="31" t="str">
        <f>VLOOKUP(B3195,lookup!A:D,4,FALSE)</f>
        <v>E31000015</v>
      </c>
      <c r="E3195" s="31" t="s">
        <v>170</v>
      </c>
      <c r="F3195" s="31" t="s">
        <v>149</v>
      </c>
      <c r="G3195" s="33">
        <v>17</v>
      </c>
      <c r="I3195" s="35">
        <v>17</v>
      </c>
      <c r="J3195" s="67">
        <f t="shared" si="38"/>
        <v>0</v>
      </c>
    </row>
    <row r="3196" spans="1:10" hidden="1" x14ac:dyDescent="0.35">
      <c r="A3196" s="31">
        <v>2015</v>
      </c>
      <c r="B3196" s="31" t="s">
        <v>42</v>
      </c>
      <c r="C3196" s="31" t="str">
        <f>VLOOKUP(B3196,lookup!A:C,3,FALSE)</f>
        <v>Non Metropolitan Fire Authorities</v>
      </c>
      <c r="D3196" s="31" t="str">
        <f>VLOOKUP(B3196,lookup!A:D,4,FALSE)</f>
        <v>E31000015</v>
      </c>
      <c r="E3196" s="31" t="s">
        <v>168</v>
      </c>
      <c r="F3196" s="31" t="s">
        <v>149</v>
      </c>
      <c r="G3196" s="33">
        <v>1</v>
      </c>
      <c r="I3196" s="35">
        <v>1</v>
      </c>
      <c r="J3196" s="67">
        <f t="shared" si="38"/>
        <v>0</v>
      </c>
    </row>
    <row r="3197" spans="1:10" hidden="1" x14ac:dyDescent="0.35">
      <c r="A3197" s="31">
        <v>2015</v>
      </c>
      <c r="B3197" s="31" t="s">
        <v>42</v>
      </c>
      <c r="C3197" s="31" t="str">
        <f>VLOOKUP(B3197,lookup!A:C,3,FALSE)</f>
        <v>Non Metropolitan Fire Authorities</v>
      </c>
      <c r="D3197" s="31" t="str">
        <f>VLOOKUP(B3197,lookup!A:D,4,FALSE)</f>
        <v>E31000015</v>
      </c>
      <c r="E3197" s="31" t="s">
        <v>167</v>
      </c>
      <c r="F3197" s="31" t="s">
        <v>149</v>
      </c>
      <c r="G3197" s="33">
        <v>18</v>
      </c>
      <c r="I3197" s="35">
        <v>18</v>
      </c>
      <c r="J3197" s="67">
        <f t="shared" si="38"/>
        <v>0</v>
      </c>
    </row>
    <row r="3198" spans="1:10" hidden="1" x14ac:dyDescent="0.35">
      <c r="A3198" s="31">
        <v>2015</v>
      </c>
      <c r="B3198" s="31" t="s">
        <v>42</v>
      </c>
      <c r="C3198" s="31" t="str">
        <f>VLOOKUP(B3198,lookup!A:C,3,FALSE)</f>
        <v>Non Metropolitan Fire Authorities</v>
      </c>
      <c r="D3198" s="31" t="str">
        <f>VLOOKUP(B3198,lookup!A:D,4,FALSE)</f>
        <v>E31000015</v>
      </c>
      <c r="E3198" s="31" t="s">
        <v>169</v>
      </c>
      <c r="F3198" s="31" t="s">
        <v>150</v>
      </c>
      <c r="G3198" s="33">
        <v>1</v>
      </c>
      <c r="I3198" s="35">
        <v>1</v>
      </c>
      <c r="J3198" s="67">
        <f t="shared" si="38"/>
        <v>0</v>
      </c>
    </row>
    <row r="3199" spans="1:10" hidden="1" x14ac:dyDescent="0.35">
      <c r="A3199" s="31">
        <v>2015</v>
      </c>
      <c r="B3199" s="31" t="s">
        <v>42</v>
      </c>
      <c r="C3199" s="31" t="str">
        <f>VLOOKUP(B3199,lookup!A:C,3,FALSE)</f>
        <v>Non Metropolitan Fire Authorities</v>
      </c>
      <c r="D3199" s="31" t="str">
        <f>VLOOKUP(B3199,lookup!A:D,4,FALSE)</f>
        <v>E31000015</v>
      </c>
      <c r="E3199" s="31" t="s">
        <v>170</v>
      </c>
      <c r="F3199" s="31" t="s">
        <v>150</v>
      </c>
      <c r="G3199" s="33">
        <v>129</v>
      </c>
      <c r="I3199" s="35">
        <v>129</v>
      </c>
      <c r="J3199" s="67">
        <f t="shared" si="38"/>
        <v>0</v>
      </c>
    </row>
    <row r="3200" spans="1:10" hidden="1" x14ac:dyDescent="0.35">
      <c r="A3200" s="31">
        <v>2015</v>
      </c>
      <c r="B3200" s="31" t="s">
        <v>42</v>
      </c>
      <c r="C3200" s="31" t="str">
        <f>VLOOKUP(B3200,lookup!A:C,3,FALSE)</f>
        <v>Non Metropolitan Fire Authorities</v>
      </c>
      <c r="D3200" s="31" t="str">
        <f>VLOOKUP(B3200,lookup!A:D,4,FALSE)</f>
        <v>E31000015</v>
      </c>
      <c r="E3200" s="31" t="s">
        <v>168</v>
      </c>
      <c r="F3200" s="31" t="s">
        <v>150</v>
      </c>
      <c r="G3200" s="33">
        <v>1</v>
      </c>
      <c r="I3200" s="35">
        <v>1</v>
      </c>
      <c r="J3200" s="67">
        <f t="shared" si="38"/>
        <v>0</v>
      </c>
    </row>
    <row r="3201" spans="1:10" hidden="1" x14ac:dyDescent="0.35">
      <c r="A3201" s="31">
        <v>2015</v>
      </c>
      <c r="B3201" s="31" t="s">
        <v>42</v>
      </c>
      <c r="C3201" s="31" t="str">
        <f>VLOOKUP(B3201,lookup!A:C,3,FALSE)</f>
        <v>Non Metropolitan Fire Authorities</v>
      </c>
      <c r="D3201" s="31" t="str">
        <f>VLOOKUP(B3201,lookup!A:D,4,FALSE)</f>
        <v>E31000015</v>
      </c>
      <c r="E3201" s="31" t="s">
        <v>167</v>
      </c>
      <c r="F3201" s="31" t="s">
        <v>150</v>
      </c>
      <c r="G3201" s="33">
        <v>153</v>
      </c>
      <c r="I3201" s="35">
        <v>153</v>
      </c>
      <c r="J3201" s="67">
        <f t="shared" si="38"/>
        <v>0</v>
      </c>
    </row>
    <row r="3202" spans="1:10" hidden="1" x14ac:dyDescent="0.35">
      <c r="A3202" s="31">
        <v>2015</v>
      </c>
      <c r="B3202" s="31" t="s">
        <v>45</v>
      </c>
      <c r="C3202" s="31" t="str">
        <f>VLOOKUP(B3202,lookup!A:C,3,FALSE)</f>
        <v>Non Metropolitan Fire Authorities</v>
      </c>
      <c r="D3202" s="31" t="str">
        <f>VLOOKUP(B3202,lookup!A:D,4,FALSE)</f>
        <v>E31000016</v>
      </c>
      <c r="E3202" s="31" t="s">
        <v>169</v>
      </c>
      <c r="F3202" s="31" t="s">
        <v>156</v>
      </c>
      <c r="G3202" s="33">
        <v>2</v>
      </c>
      <c r="I3202" s="35">
        <v>2</v>
      </c>
      <c r="J3202" s="67">
        <f t="shared" si="38"/>
        <v>0</v>
      </c>
    </row>
    <row r="3203" spans="1:10" hidden="1" x14ac:dyDescent="0.35">
      <c r="A3203" s="31">
        <v>2015</v>
      </c>
      <c r="B3203" s="31" t="s">
        <v>45</v>
      </c>
      <c r="C3203" s="31" t="str">
        <f>VLOOKUP(B3203,lookup!A:C,3,FALSE)</f>
        <v>Non Metropolitan Fire Authorities</v>
      </c>
      <c r="D3203" s="31" t="str">
        <f>VLOOKUP(B3203,lookup!A:D,4,FALSE)</f>
        <v>E31000016</v>
      </c>
      <c r="E3203" s="31" t="s">
        <v>170</v>
      </c>
      <c r="F3203" s="31" t="s">
        <v>156</v>
      </c>
      <c r="G3203" s="33">
        <v>25</v>
      </c>
      <c r="I3203" s="35">
        <v>25</v>
      </c>
      <c r="J3203" s="67">
        <f t="shared" si="38"/>
        <v>0</v>
      </c>
    </row>
    <row r="3204" spans="1:10" hidden="1" x14ac:dyDescent="0.35">
      <c r="A3204" s="31">
        <v>2015</v>
      </c>
      <c r="B3204" s="31" t="s">
        <v>45</v>
      </c>
      <c r="C3204" s="31" t="str">
        <f>VLOOKUP(B3204,lookup!A:C,3,FALSE)</f>
        <v>Non Metropolitan Fire Authorities</v>
      </c>
      <c r="D3204" s="31" t="str">
        <f>VLOOKUP(B3204,lookup!A:D,4,FALSE)</f>
        <v>E31000016</v>
      </c>
      <c r="E3204" s="31" t="s">
        <v>168</v>
      </c>
      <c r="F3204" s="31" t="s">
        <v>156</v>
      </c>
      <c r="G3204" s="33">
        <v>3</v>
      </c>
      <c r="I3204" s="35">
        <v>3</v>
      </c>
      <c r="J3204" s="67">
        <f t="shared" si="38"/>
        <v>0</v>
      </c>
    </row>
    <row r="3205" spans="1:10" hidden="1" x14ac:dyDescent="0.35">
      <c r="A3205" s="31">
        <v>2015</v>
      </c>
      <c r="B3205" s="31" t="s">
        <v>45</v>
      </c>
      <c r="C3205" s="31" t="str">
        <f>VLOOKUP(B3205,lookup!A:C,3,FALSE)</f>
        <v>Non Metropolitan Fire Authorities</v>
      </c>
      <c r="D3205" s="31" t="str">
        <f>VLOOKUP(B3205,lookup!A:D,4,FALSE)</f>
        <v>E31000016</v>
      </c>
      <c r="E3205" s="31" t="s">
        <v>167</v>
      </c>
      <c r="F3205" s="31" t="s">
        <v>156</v>
      </c>
      <c r="G3205" s="33">
        <v>168</v>
      </c>
      <c r="I3205" s="35">
        <v>168</v>
      </c>
      <c r="J3205" s="67">
        <f t="shared" si="38"/>
        <v>0</v>
      </c>
    </row>
    <row r="3206" spans="1:10" hidden="1" x14ac:dyDescent="0.35">
      <c r="A3206" s="31">
        <v>2015</v>
      </c>
      <c r="B3206" s="31" t="s">
        <v>45</v>
      </c>
      <c r="C3206" s="31" t="str">
        <f>VLOOKUP(B3206,lookup!A:C,3,FALSE)</f>
        <v>Non Metropolitan Fire Authorities</v>
      </c>
      <c r="D3206" s="31" t="str">
        <f>VLOOKUP(B3206,lookup!A:D,4,FALSE)</f>
        <v>E31000016</v>
      </c>
      <c r="E3206" s="31" t="s">
        <v>169</v>
      </c>
      <c r="F3206" s="31" t="s">
        <v>157</v>
      </c>
      <c r="G3206" s="33">
        <v>1</v>
      </c>
      <c r="I3206" s="35">
        <v>1</v>
      </c>
      <c r="J3206" s="67">
        <f t="shared" si="38"/>
        <v>0</v>
      </c>
    </row>
    <row r="3207" spans="1:10" hidden="1" x14ac:dyDescent="0.35">
      <c r="A3207" s="31">
        <v>2015</v>
      </c>
      <c r="B3207" s="31" t="s">
        <v>45</v>
      </c>
      <c r="C3207" s="31" t="str">
        <f>VLOOKUP(B3207,lookup!A:C,3,FALSE)</f>
        <v>Non Metropolitan Fire Authorities</v>
      </c>
      <c r="D3207" s="31" t="str">
        <f>VLOOKUP(B3207,lookup!A:D,4,FALSE)</f>
        <v>E31000016</v>
      </c>
      <c r="E3207" s="31" t="s">
        <v>170</v>
      </c>
      <c r="F3207" s="31" t="s">
        <v>157</v>
      </c>
      <c r="G3207" s="33">
        <v>62</v>
      </c>
      <c r="I3207" s="35">
        <v>62</v>
      </c>
      <c r="J3207" s="67">
        <f t="shared" si="38"/>
        <v>0</v>
      </c>
    </row>
    <row r="3208" spans="1:10" hidden="1" x14ac:dyDescent="0.35">
      <c r="A3208" s="31">
        <v>2015</v>
      </c>
      <c r="B3208" s="31" t="s">
        <v>45</v>
      </c>
      <c r="C3208" s="31" t="str">
        <f>VLOOKUP(B3208,lookup!A:C,3,FALSE)</f>
        <v>Non Metropolitan Fire Authorities</v>
      </c>
      <c r="D3208" s="31" t="str">
        <f>VLOOKUP(B3208,lookup!A:D,4,FALSE)</f>
        <v>E31000016</v>
      </c>
      <c r="E3208" s="31" t="s">
        <v>168</v>
      </c>
      <c r="F3208" s="31" t="s">
        <v>157</v>
      </c>
      <c r="G3208" s="33">
        <v>0</v>
      </c>
      <c r="I3208" s="35">
        <v>0</v>
      </c>
      <c r="J3208" s="67">
        <f t="shared" si="38"/>
        <v>0</v>
      </c>
    </row>
    <row r="3209" spans="1:10" hidden="1" x14ac:dyDescent="0.35">
      <c r="A3209" s="31">
        <v>2015</v>
      </c>
      <c r="B3209" s="31" t="s">
        <v>45</v>
      </c>
      <c r="C3209" s="31" t="str">
        <f>VLOOKUP(B3209,lookup!A:C,3,FALSE)</f>
        <v>Non Metropolitan Fire Authorities</v>
      </c>
      <c r="D3209" s="31" t="str">
        <f>VLOOKUP(B3209,lookup!A:D,4,FALSE)</f>
        <v>E31000016</v>
      </c>
      <c r="E3209" s="31" t="s">
        <v>167</v>
      </c>
      <c r="F3209" s="31" t="s">
        <v>157</v>
      </c>
      <c r="G3209" s="33">
        <v>181</v>
      </c>
      <c r="I3209" s="35">
        <v>181</v>
      </c>
      <c r="J3209" s="67">
        <f t="shared" si="38"/>
        <v>0</v>
      </c>
    </row>
    <row r="3210" spans="1:10" hidden="1" x14ac:dyDescent="0.35">
      <c r="A3210" s="31">
        <v>2015</v>
      </c>
      <c r="B3210" s="31" t="s">
        <v>45</v>
      </c>
      <c r="C3210" s="31" t="str">
        <f>VLOOKUP(B3210,lookup!A:C,3,FALSE)</f>
        <v>Non Metropolitan Fire Authorities</v>
      </c>
      <c r="D3210" s="31" t="str">
        <f>VLOOKUP(B3210,lookup!A:D,4,FALSE)</f>
        <v>E31000016</v>
      </c>
      <c r="E3210" s="31" t="s">
        <v>169</v>
      </c>
      <c r="F3210" s="31" t="s">
        <v>149</v>
      </c>
      <c r="G3210" s="33">
        <v>0</v>
      </c>
      <c r="I3210" s="35">
        <v>0</v>
      </c>
      <c r="J3210" s="67">
        <f t="shared" si="38"/>
        <v>0</v>
      </c>
    </row>
    <row r="3211" spans="1:10" hidden="1" x14ac:dyDescent="0.35">
      <c r="A3211" s="31">
        <v>2015</v>
      </c>
      <c r="B3211" s="31" t="s">
        <v>45</v>
      </c>
      <c r="C3211" s="31" t="str">
        <f>VLOOKUP(B3211,lookup!A:C,3,FALSE)</f>
        <v>Non Metropolitan Fire Authorities</v>
      </c>
      <c r="D3211" s="31" t="str">
        <f>VLOOKUP(B3211,lookup!A:D,4,FALSE)</f>
        <v>E31000016</v>
      </c>
      <c r="E3211" s="31" t="s">
        <v>170</v>
      </c>
      <c r="F3211" s="31" t="s">
        <v>149</v>
      </c>
      <c r="G3211" s="33">
        <v>7</v>
      </c>
      <c r="I3211" s="35">
        <v>7</v>
      </c>
      <c r="J3211" s="67">
        <f t="shared" si="38"/>
        <v>0</v>
      </c>
    </row>
    <row r="3212" spans="1:10" hidden="1" x14ac:dyDescent="0.35">
      <c r="A3212" s="31">
        <v>2015</v>
      </c>
      <c r="B3212" s="31" t="s">
        <v>45</v>
      </c>
      <c r="C3212" s="31" t="str">
        <f>VLOOKUP(B3212,lookup!A:C,3,FALSE)</f>
        <v>Non Metropolitan Fire Authorities</v>
      </c>
      <c r="D3212" s="31" t="str">
        <f>VLOOKUP(B3212,lookup!A:D,4,FALSE)</f>
        <v>E31000016</v>
      </c>
      <c r="E3212" s="31" t="s">
        <v>168</v>
      </c>
      <c r="F3212" s="31" t="s">
        <v>149</v>
      </c>
      <c r="G3212" s="33">
        <v>0</v>
      </c>
      <c r="I3212" s="35">
        <v>0</v>
      </c>
      <c r="J3212" s="67">
        <f t="shared" si="38"/>
        <v>0</v>
      </c>
    </row>
    <row r="3213" spans="1:10" hidden="1" x14ac:dyDescent="0.35">
      <c r="A3213" s="31">
        <v>2015</v>
      </c>
      <c r="B3213" s="31" t="s">
        <v>45</v>
      </c>
      <c r="C3213" s="31" t="str">
        <f>VLOOKUP(B3213,lookup!A:C,3,FALSE)</f>
        <v>Non Metropolitan Fire Authorities</v>
      </c>
      <c r="D3213" s="31" t="str">
        <f>VLOOKUP(B3213,lookup!A:D,4,FALSE)</f>
        <v>E31000016</v>
      </c>
      <c r="E3213" s="31" t="s">
        <v>167</v>
      </c>
      <c r="F3213" s="31" t="s">
        <v>149</v>
      </c>
      <c r="G3213" s="33">
        <v>13</v>
      </c>
      <c r="I3213" s="35">
        <v>13</v>
      </c>
      <c r="J3213" s="67">
        <f t="shared" si="38"/>
        <v>0</v>
      </c>
    </row>
    <row r="3214" spans="1:10" hidden="1" x14ac:dyDescent="0.35">
      <c r="A3214" s="31">
        <v>2015</v>
      </c>
      <c r="B3214" s="31" t="s">
        <v>45</v>
      </c>
      <c r="C3214" s="31" t="str">
        <f>VLOOKUP(B3214,lookup!A:C,3,FALSE)</f>
        <v>Non Metropolitan Fire Authorities</v>
      </c>
      <c r="D3214" s="31" t="str">
        <f>VLOOKUP(B3214,lookup!A:D,4,FALSE)</f>
        <v>E31000016</v>
      </c>
      <c r="E3214" s="31" t="s">
        <v>169</v>
      </c>
      <c r="F3214" s="31" t="s">
        <v>150</v>
      </c>
      <c r="G3214" s="33">
        <v>0</v>
      </c>
      <c r="I3214" s="35">
        <v>0</v>
      </c>
      <c r="J3214" s="67">
        <f t="shared" si="38"/>
        <v>0</v>
      </c>
    </row>
    <row r="3215" spans="1:10" hidden="1" x14ac:dyDescent="0.35">
      <c r="A3215" s="31">
        <v>2015</v>
      </c>
      <c r="B3215" s="31" t="s">
        <v>45</v>
      </c>
      <c r="C3215" s="31" t="str">
        <f>VLOOKUP(B3215,lookup!A:C,3,FALSE)</f>
        <v>Non Metropolitan Fire Authorities</v>
      </c>
      <c r="D3215" s="31" t="str">
        <f>VLOOKUP(B3215,lookup!A:D,4,FALSE)</f>
        <v>E31000016</v>
      </c>
      <c r="E3215" s="31" t="s">
        <v>170</v>
      </c>
      <c r="F3215" s="31" t="s">
        <v>150</v>
      </c>
      <c r="G3215" s="33">
        <v>19</v>
      </c>
      <c r="I3215" s="35">
        <v>19</v>
      </c>
      <c r="J3215" s="67">
        <f t="shared" si="38"/>
        <v>0</v>
      </c>
    </row>
    <row r="3216" spans="1:10" hidden="1" x14ac:dyDescent="0.35">
      <c r="A3216" s="31">
        <v>2015</v>
      </c>
      <c r="B3216" s="31" t="s">
        <v>45</v>
      </c>
      <c r="C3216" s="31" t="str">
        <f>VLOOKUP(B3216,lookup!A:C,3,FALSE)</f>
        <v>Non Metropolitan Fire Authorities</v>
      </c>
      <c r="D3216" s="31" t="str">
        <f>VLOOKUP(B3216,lookup!A:D,4,FALSE)</f>
        <v>E31000016</v>
      </c>
      <c r="E3216" s="31" t="s">
        <v>168</v>
      </c>
      <c r="F3216" s="31" t="s">
        <v>150</v>
      </c>
      <c r="G3216" s="33">
        <v>0</v>
      </c>
      <c r="I3216" s="35">
        <v>0</v>
      </c>
      <c r="J3216" s="67">
        <f t="shared" si="38"/>
        <v>0</v>
      </c>
    </row>
    <row r="3217" spans="1:10" hidden="1" x14ac:dyDescent="0.35">
      <c r="A3217" s="31">
        <v>2015</v>
      </c>
      <c r="B3217" s="31" t="s">
        <v>45</v>
      </c>
      <c r="C3217" s="31" t="str">
        <f>VLOOKUP(B3217,lookup!A:C,3,FALSE)</f>
        <v>Non Metropolitan Fire Authorities</v>
      </c>
      <c r="D3217" s="31" t="str">
        <f>VLOOKUP(B3217,lookup!A:D,4,FALSE)</f>
        <v>E31000016</v>
      </c>
      <c r="E3217" s="31" t="s">
        <v>167</v>
      </c>
      <c r="F3217" s="31" t="s">
        <v>150</v>
      </c>
      <c r="G3217" s="33">
        <v>32</v>
      </c>
      <c r="I3217" s="35">
        <v>32</v>
      </c>
      <c r="J3217" s="67">
        <f t="shared" si="38"/>
        <v>0</v>
      </c>
    </row>
    <row r="3218" spans="1:10" hidden="1" x14ac:dyDescent="0.35">
      <c r="A3218" s="31">
        <v>2015</v>
      </c>
      <c r="B3218" s="31" t="s">
        <v>48</v>
      </c>
      <c r="C3218" s="31" t="str">
        <f>VLOOKUP(B3218,lookup!A:C,3,FALSE)</f>
        <v>Metropolitan Fire Authorities</v>
      </c>
      <c r="D3218" s="31" t="str">
        <f>VLOOKUP(B3218,lookup!A:D,4,FALSE)</f>
        <v>E31000046</v>
      </c>
      <c r="E3218" s="31" t="s">
        <v>169</v>
      </c>
      <c r="F3218" s="31" t="s">
        <v>156</v>
      </c>
      <c r="G3218" s="33">
        <v>86</v>
      </c>
      <c r="I3218" s="35">
        <v>86</v>
      </c>
      <c r="J3218" s="67">
        <f t="shared" si="38"/>
        <v>0</v>
      </c>
    </row>
    <row r="3219" spans="1:10" hidden="1" x14ac:dyDescent="0.35">
      <c r="A3219" s="31">
        <v>2015</v>
      </c>
      <c r="B3219" s="31" t="s">
        <v>48</v>
      </c>
      <c r="C3219" s="31" t="str">
        <f>VLOOKUP(B3219,lookup!A:C,3,FALSE)</f>
        <v>Metropolitan Fire Authorities</v>
      </c>
      <c r="D3219" s="31" t="str">
        <f>VLOOKUP(B3219,lookup!A:D,4,FALSE)</f>
        <v>E31000046</v>
      </c>
      <c r="E3219" s="31" t="s">
        <v>170</v>
      </c>
      <c r="F3219" s="31" t="s">
        <v>156</v>
      </c>
      <c r="G3219" s="33">
        <v>2171</v>
      </c>
      <c r="I3219" s="35">
        <v>2171</v>
      </c>
      <c r="J3219" s="67">
        <f t="shared" si="38"/>
        <v>0</v>
      </c>
    </row>
    <row r="3220" spans="1:10" hidden="1" x14ac:dyDescent="0.35">
      <c r="A3220" s="31">
        <v>2015</v>
      </c>
      <c r="B3220" s="31" t="s">
        <v>48</v>
      </c>
      <c r="C3220" s="31" t="str">
        <f>VLOOKUP(B3220,lookup!A:C,3,FALSE)</f>
        <v>Metropolitan Fire Authorities</v>
      </c>
      <c r="D3220" s="31" t="str">
        <f>VLOOKUP(B3220,lookup!A:D,4,FALSE)</f>
        <v>E31000046</v>
      </c>
      <c r="E3220" s="31" t="s">
        <v>168</v>
      </c>
      <c r="F3220" s="31" t="s">
        <v>156</v>
      </c>
      <c r="G3220" s="33">
        <v>99</v>
      </c>
      <c r="I3220" s="35">
        <v>99</v>
      </c>
      <c r="J3220" s="67">
        <f t="shared" si="38"/>
        <v>0</v>
      </c>
    </row>
    <row r="3221" spans="1:10" hidden="1" x14ac:dyDescent="0.35">
      <c r="A3221" s="31">
        <v>2015</v>
      </c>
      <c r="B3221" s="31" t="s">
        <v>48</v>
      </c>
      <c r="C3221" s="31" t="str">
        <f>VLOOKUP(B3221,lookup!A:C,3,FALSE)</f>
        <v>Metropolitan Fire Authorities</v>
      </c>
      <c r="D3221" s="31" t="str">
        <f>VLOOKUP(B3221,lookup!A:D,4,FALSE)</f>
        <v>E31000046</v>
      </c>
      <c r="E3221" s="31" t="s">
        <v>167</v>
      </c>
      <c r="F3221" s="31" t="s">
        <v>156</v>
      </c>
      <c r="G3221" s="33">
        <v>2719</v>
      </c>
      <c r="I3221" s="35">
        <v>2719</v>
      </c>
      <c r="J3221" s="67">
        <f t="shared" si="38"/>
        <v>0</v>
      </c>
    </row>
    <row r="3222" spans="1:10" hidden="1" x14ac:dyDescent="0.35">
      <c r="A3222" s="31">
        <v>2015</v>
      </c>
      <c r="B3222" s="31" t="s">
        <v>48</v>
      </c>
      <c r="C3222" s="31" t="str">
        <f>VLOOKUP(B3222,lookup!A:C,3,FALSE)</f>
        <v>Metropolitan Fire Authorities</v>
      </c>
      <c r="D3222" s="31" t="str">
        <f>VLOOKUP(B3222,lookup!A:D,4,FALSE)</f>
        <v>E31000046</v>
      </c>
      <c r="E3222" s="31" t="s">
        <v>169</v>
      </c>
      <c r="F3222" s="31" t="s">
        <v>157</v>
      </c>
      <c r="G3222" s="33">
        <v>0</v>
      </c>
      <c r="I3222" s="35">
        <v>0</v>
      </c>
      <c r="J3222" s="67">
        <f t="shared" si="38"/>
        <v>0</v>
      </c>
    </row>
    <row r="3223" spans="1:10" hidden="1" x14ac:dyDescent="0.35">
      <c r="A3223" s="31">
        <v>2015</v>
      </c>
      <c r="B3223" s="31" t="s">
        <v>48</v>
      </c>
      <c r="C3223" s="31" t="str">
        <f>VLOOKUP(B3223,lookup!A:C,3,FALSE)</f>
        <v>Metropolitan Fire Authorities</v>
      </c>
      <c r="D3223" s="31" t="str">
        <f>VLOOKUP(B3223,lookup!A:D,4,FALSE)</f>
        <v>E31000046</v>
      </c>
      <c r="E3223" s="31" t="s">
        <v>170</v>
      </c>
      <c r="F3223" s="31" t="s">
        <v>157</v>
      </c>
      <c r="G3223" s="33">
        <v>0</v>
      </c>
      <c r="I3223" s="35">
        <v>0</v>
      </c>
      <c r="J3223" s="67">
        <f t="shared" si="38"/>
        <v>0</v>
      </c>
    </row>
    <row r="3224" spans="1:10" hidden="1" x14ac:dyDescent="0.35">
      <c r="A3224" s="31">
        <v>2015</v>
      </c>
      <c r="B3224" s="31" t="s">
        <v>48</v>
      </c>
      <c r="C3224" s="31" t="str">
        <f>VLOOKUP(B3224,lookup!A:C,3,FALSE)</f>
        <v>Metropolitan Fire Authorities</v>
      </c>
      <c r="D3224" s="31" t="str">
        <f>VLOOKUP(B3224,lookup!A:D,4,FALSE)</f>
        <v>E31000046</v>
      </c>
      <c r="E3224" s="31" t="s">
        <v>168</v>
      </c>
      <c r="F3224" s="31" t="s">
        <v>157</v>
      </c>
      <c r="G3224" s="33">
        <v>0</v>
      </c>
      <c r="I3224" s="35">
        <v>0</v>
      </c>
      <c r="J3224" s="67">
        <f t="shared" si="38"/>
        <v>0</v>
      </c>
    </row>
    <row r="3225" spans="1:10" hidden="1" x14ac:dyDescent="0.35">
      <c r="A3225" s="31">
        <v>2015</v>
      </c>
      <c r="B3225" s="31" t="s">
        <v>48</v>
      </c>
      <c r="C3225" s="31" t="str">
        <f>VLOOKUP(B3225,lookup!A:C,3,FALSE)</f>
        <v>Metropolitan Fire Authorities</v>
      </c>
      <c r="D3225" s="31" t="str">
        <f>VLOOKUP(B3225,lookup!A:D,4,FALSE)</f>
        <v>E31000046</v>
      </c>
      <c r="E3225" s="31" t="s">
        <v>167</v>
      </c>
      <c r="F3225" s="31" t="s">
        <v>157</v>
      </c>
      <c r="G3225" s="33">
        <v>0</v>
      </c>
      <c r="I3225" s="35">
        <v>0</v>
      </c>
      <c r="J3225" s="67">
        <f t="shared" si="38"/>
        <v>0</v>
      </c>
    </row>
    <row r="3226" spans="1:10" hidden="1" x14ac:dyDescent="0.35">
      <c r="A3226" s="31">
        <v>2015</v>
      </c>
      <c r="B3226" s="31" t="s">
        <v>48</v>
      </c>
      <c r="C3226" s="31" t="str">
        <f>VLOOKUP(B3226,lookup!A:C,3,FALSE)</f>
        <v>Metropolitan Fire Authorities</v>
      </c>
      <c r="D3226" s="31" t="str">
        <f>VLOOKUP(B3226,lookup!A:D,4,FALSE)</f>
        <v>E31000046</v>
      </c>
      <c r="E3226" s="31" t="s">
        <v>169</v>
      </c>
      <c r="F3226" s="31" t="s">
        <v>149</v>
      </c>
      <c r="G3226" s="33">
        <v>1</v>
      </c>
      <c r="I3226" s="35">
        <v>1</v>
      </c>
      <c r="J3226" s="67">
        <f t="shared" si="38"/>
        <v>0</v>
      </c>
    </row>
    <row r="3227" spans="1:10" hidden="1" x14ac:dyDescent="0.35">
      <c r="A3227" s="31">
        <v>2015</v>
      </c>
      <c r="B3227" s="31" t="s">
        <v>48</v>
      </c>
      <c r="C3227" s="31" t="str">
        <f>VLOOKUP(B3227,lookup!A:C,3,FALSE)</f>
        <v>Metropolitan Fire Authorities</v>
      </c>
      <c r="D3227" s="31" t="str">
        <f>VLOOKUP(B3227,lookup!A:D,4,FALSE)</f>
        <v>E31000046</v>
      </c>
      <c r="E3227" s="31" t="s">
        <v>170</v>
      </c>
      <c r="F3227" s="31" t="s">
        <v>149</v>
      </c>
      <c r="G3227" s="33">
        <v>24</v>
      </c>
      <c r="I3227" s="35">
        <v>24</v>
      </c>
      <c r="J3227" s="67">
        <f t="shared" si="38"/>
        <v>0</v>
      </c>
    </row>
    <row r="3228" spans="1:10" hidden="1" x14ac:dyDescent="0.35">
      <c r="A3228" s="31">
        <v>2015</v>
      </c>
      <c r="B3228" s="31" t="s">
        <v>48</v>
      </c>
      <c r="C3228" s="31" t="str">
        <f>VLOOKUP(B3228,lookup!A:C,3,FALSE)</f>
        <v>Metropolitan Fire Authorities</v>
      </c>
      <c r="D3228" s="31" t="str">
        <f>VLOOKUP(B3228,lookup!A:D,4,FALSE)</f>
        <v>E31000046</v>
      </c>
      <c r="E3228" s="31" t="s">
        <v>168</v>
      </c>
      <c r="F3228" s="31" t="s">
        <v>149</v>
      </c>
      <c r="G3228" s="33">
        <v>0</v>
      </c>
      <c r="I3228" s="35">
        <v>0</v>
      </c>
      <c r="J3228" s="67">
        <f t="shared" si="38"/>
        <v>0</v>
      </c>
    </row>
    <row r="3229" spans="1:10" hidden="1" x14ac:dyDescent="0.35">
      <c r="A3229" s="31">
        <v>2015</v>
      </c>
      <c r="B3229" s="31" t="s">
        <v>48</v>
      </c>
      <c r="C3229" s="31" t="str">
        <f>VLOOKUP(B3229,lookup!A:C,3,FALSE)</f>
        <v>Metropolitan Fire Authorities</v>
      </c>
      <c r="D3229" s="31" t="str">
        <f>VLOOKUP(B3229,lookup!A:D,4,FALSE)</f>
        <v>E31000046</v>
      </c>
      <c r="E3229" s="31" t="s">
        <v>167</v>
      </c>
      <c r="F3229" s="31" t="s">
        <v>149</v>
      </c>
      <c r="G3229" s="33">
        <v>84</v>
      </c>
      <c r="I3229" s="35">
        <v>84</v>
      </c>
      <c r="J3229" s="67">
        <f t="shared" si="38"/>
        <v>0</v>
      </c>
    </row>
    <row r="3230" spans="1:10" hidden="1" x14ac:dyDescent="0.35">
      <c r="A3230" s="31">
        <v>2015</v>
      </c>
      <c r="B3230" s="31" t="s">
        <v>48</v>
      </c>
      <c r="C3230" s="31" t="str">
        <f>VLOOKUP(B3230,lookup!A:C,3,FALSE)</f>
        <v>Metropolitan Fire Authorities</v>
      </c>
      <c r="D3230" s="31" t="str">
        <f>VLOOKUP(B3230,lookup!A:D,4,FALSE)</f>
        <v>E31000046</v>
      </c>
      <c r="E3230" s="31" t="s">
        <v>169</v>
      </c>
      <c r="F3230" s="31" t="s">
        <v>150</v>
      </c>
      <c r="G3230" s="33">
        <v>28</v>
      </c>
      <c r="I3230" s="35">
        <v>28</v>
      </c>
      <c r="J3230" s="67">
        <f t="shared" si="38"/>
        <v>0</v>
      </c>
    </row>
    <row r="3231" spans="1:10" hidden="1" x14ac:dyDescent="0.35">
      <c r="A3231" s="31">
        <v>2015</v>
      </c>
      <c r="B3231" s="31" t="s">
        <v>48</v>
      </c>
      <c r="C3231" s="31" t="str">
        <f>VLOOKUP(B3231,lookup!A:C,3,FALSE)</f>
        <v>Metropolitan Fire Authorities</v>
      </c>
      <c r="D3231" s="31" t="str">
        <f>VLOOKUP(B3231,lookup!A:D,4,FALSE)</f>
        <v>E31000046</v>
      </c>
      <c r="E3231" s="31" t="s">
        <v>170</v>
      </c>
      <c r="F3231" s="31" t="s">
        <v>150</v>
      </c>
      <c r="G3231" s="33">
        <v>348</v>
      </c>
      <c r="I3231" s="35">
        <v>348</v>
      </c>
      <c r="J3231" s="67">
        <f t="shared" si="38"/>
        <v>0</v>
      </c>
    </row>
    <row r="3232" spans="1:10" hidden="1" x14ac:dyDescent="0.35">
      <c r="A3232" s="31">
        <v>2015</v>
      </c>
      <c r="B3232" s="31" t="s">
        <v>48</v>
      </c>
      <c r="C3232" s="31" t="str">
        <f>VLOOKUP(B3232,lookup!A:C,3,FALSE)</f>
        <v>Metropolitan Fire Authorities</v>
      </c>
      <c r="D3232" s="31" t="str">
        <f>VLOOKUP(B3232,lookup!A:D,4,FALSE)</f>
        <v>E31000046</v>
      </c>
      <c r="E3232" s="31" t="s">
        <v>168</v>
      </c>
      <c r="F3232" s="31" t="s">
        <v>150</v>
      </c>
      <c r="G3232" s="33">
        <v>7</v>
      </c>
      <c r="I3232" s="35">
        <v>7</v>
      </c>
      <c r="J3232" s="67">
        <f t="shared" si="38"/>
        <v>0</v>
      </c>
    </row>
    <row r="3233" spans="1:10" hidden="1" x14ac:dyDescent="0.35">
      <c r="A3233" s="31">
        <v>2015</v>
      </c>
      <c r="B3233" s="31" t="s">
        <v>48</v>
      </c>
      <c r="C3233" s="31" t="str">
        <f>VLOOKUP(B3233,lookup!A:C,3,FALSE)</f>
        <v>Metropolitan Fire Authorities</v>
      </c>
      <c r="D3233" s="31" t="str">
        <f>VLOOKUP(B3233,lookup!A:D,4,FALSE)</f>
        <v>E31000046</v>
      </c>
      <c r="E3233" s="31" t="s">
        <v>167</v>
      </c>
      <c r="F3233" s="31" t="s">
        <v>150</v>
      </c>
      <c r="G3233" s="33">
        <v>405</v>
      </c>
      <c r="I3233" s="35">
        <v>405</v>
      </c>
      <c r="J3233" s="67">
        <f t="shared" si="38"/>
        <v>0</v>
      </c>
    </row>
    <row r="3234" spans="1:10" hidden="1" x14ac:dyDescent="0.35">
      <c r="A3234" s="31">
        <v>2015</v>
      </c>
      <c r="B3234" s="31" t="s">
        <v>51</v>
      </c>
      <c r="C3234" s="31" t="str">
        <f>VLOOKUP(B3234,lookup!A:C,3,FALSE)</f>
        <v>Metropolitan Fire Authorities</v>
      </c>
      <c r="D3234" s="31" t="str">
        <f>VLOOKUP(B3234,lookup!A:D,4,FALSE)</f>
        <v>E31000040</v>
      </c>
      <c r="E3234" s="31" t="s">
        <v>169</v>
      </c>
      <c r="F3234" s="31" t="s">
        <v>156</v>
      </c>
      <c r="G3234" s="33">
        <v>1</v>
      </c>
      <c r="I3234" s="35">
        <v>1</v>
      </c>
      <c r="J3234" s="67">
        <f t="shared" si="38"/>
        <v>0</v>
      </c>
    </row>
    <row r="3235" spans="1:10" hidden="1" x14ac:dyDescent="0.35">
      <c r="A3235" s="31">
        <v>2015</v>
      </c>
      <c r="B3235" s="31" t="s">
        <v>51</v>
      </c>
      <c r="C3235" s="31" t="str">
        <f>VLOOKUP(B3235,lookup!A:C,3,FALSE)</f>
        <v>Metropolitan Fire Authorities</v>
      </c>
      <c r="D3235" s="31" t="str">
        <f>VLOOKUP(B3235,lookup!A:D,4,FALSE)</f>
        <v>E31000040</v>
      </c>
      <c r="E3235" s="31" t="s">
        <v>170</v>
      </c>
      <c r="F3235" s="31" t="s">
        <v>156</v>
      </c>
      <c r="G3235" s="33">
        <v>434</v>
      </c>
      <c r="I3235" s="35">
        <v>434</v>
      </c>
      <c r="J3235" s="67">
        <f t="shared" ref="J3235:J3298" si="39">I3235-G3235</f>
        <v>0</v>
      </c>
    </row>
    <row r="3236" spans="1:10" hidden="1" x14ac:dyDescent="0.35">
      <c r="A3236" s="31">
        <v>2015</v>
      </c>
      <c r="B3236" s="31" t="s">
        <v>51</v>
      </c>
      <c r="C3236" s="31" t="str">
        <f>VLOOKUP(B3236,lookup!A:C,3,FALSE)</f>
        <v>Metropolitan Fire Authorities</v>
      </c>
      <c r="D3236" s="31" t="str">
        <f>VLOOKUP(B3236,lookup!A:D,4,FALSE)</f>
        <v>E31000040</v>
      </c>
      <c r="E3236" s="31" t="s">
        <v>168</v>
      </c>
      <c r="F3236" s="31" t="s">
        <v>156</v>
      </c>
      <c r="G3236" s="33">
        <v>2</v>
      </c>
      <c r="I3236" s="35">
        <v>2</v>
      </c>
      <c r="J3236" s="67">
        <f t="shared" si="39"/>
        <v>0</v>
      </c>
    </row>
    <row r="3237" spans="1:10" hidden="1" x14ac:dyDescent="0.35">
      <c r="A3237" s="31">
        <v>2015</v>
      </c>
      <c r="B3237" s="31" t="s">
        <v>51</v>
      </c>
      <c r="C3237" s="31" t="str">
        <f>VLOOKUP(B3237,lookup!A:C,3,FALSE)</f>
        <v>Metropolitan Fire Authorities</v>
      </c>
      <c r="D3237" s="31" t="str">
        <f>VLOOKUP(B3237,lookup!A:D,4,FALSE)</f>
        <v>E31000040</v>
      </c>
      <c r="E3237" s="31" t="s">
        <v>167</v>
      </c>
      <c r="F3237" s="31" t="s">
        <v>156</v>
      </c>
      <c r="G3237" s="33">
        <v>982</v>
      </c>
      <c r="I3237" s="35">
        <v>982</v>
      </c>
      <c r="J3237" s="67">
        <f t="shared" si="39"/>
        <v>0</v>
      </c>
    </row>
    <row r="3238" spans="1:10" hidden="1" x14ac:dyDescent="0.35">
      <c r="A3238" s="31">
        <v>2015</v>
      </c>
      <c r="B3238" s="31" t="s">
        <v>51</v>
      </c>
      <c r="C3238" s="31" t="str">
        <f>VLOOKUP(B3238,lookup!A:C,3,FALSE)</f>
        <v>Metropolitan Fire Authorities</v>
      </c>
      <c r="D3238" s="31" t="str">
        <f>VLOOKUP(B3238,lookup!A:D,4,FALSE)</f>
        <v>E31000040</v>
      </c>
      <c r="E3238" s="31" t="s">
        <v>169</v>
      </c>
      <c r="F3238" s="31" t="s">
        <v>157</v>
      </c>
      <c r="G3238" s="33">
        <v>0</v>
      </c>
      <c r="I3238" s="35">
        <v>0</v>
      </c>
      <c r="J3238" s="67">
        <f t="shared" si="39"/>
        <v>0</v>
      </c>
    </row>
    <row r="3239" spans="1:10" hidden="1" x14ac:dyDescent="0.35">
      <c r="A3239" s="31">
        <v>2015</v>
      </c>
      <c r="B3239" s="31" t="s">
        <v>51</v>
      </c>
      <c r="C3239" s="31" t="str">
        <f>VLOOKUP(B3239,lookup!A:C,3,FALSE)</f>
        <v>Metropolitan Fire Authorities</v>
      </c>
      <c r="D3239" s="31" t="str">
        <f>VLOOKUP(B3239,lookup!A:D,4,FALSE)</f>
        <v>E31000040</v>
      </c>
      <c r="E3239" s="31" t="s">
        <v>170</v>
      </c>
      <c r="F3239" s="31" t="s">
        <v>157</v>
      </c>
      <c r="G3239" s="33">
        <v>16</v>
      </c>
      <c r="I3239" s="35">
        <v>16</v>
      </c>
      <c r="J3239" s="67">
        <f t="shared" si="39"/>
        <v>0</v>
      </c>
    </row>
    <row r="3240" spans="1:10" hidden="1" x14ac:dyDescent="0.35">
      <c r="A3240" s="31">
        <v>2015</v>
      </c>
      <c r="B3240" s="31" t="s">
        <v>51</v>
      </c>
      <c r="C3240" s="31" t="str">
        <f>VLOOKUP(B3240,lookup!A:C,3,FALSE)</f>
        <v>Metropolitan Fire Authorities</v>
      </c>
      <c r="D3240" s="31" t="str">
        <f>VLOOKUP(B3240,lookup!A:D,4,FALSE)</f>
        <v>E31000040</v>
      </c>
      <c r="E3240" s="31" t="s">
        <v>168</v>
      </c>
      <c r="F3240" s="31" t="s">
        <v>157</v>
      </c>
      <c r="G3240" s="33">
        <v>0</v>
      </c>
      <c r="I3240" s="35">
        <v>0</v>
      </c>
      <c r="J3240" s="67">
        <f t="shared" si="39"/>
        <v>0</v>
      </c>
    </row>
    <row r="3241" spans="1:10" hidden="1" x14ac:dyDescent="0.35">
      <c r="A3241" s="31">
        <v>2015</v>
      </c>
      <c r="B3241" s="31" t="s">
        <v>51</v>
      </c>
      <c r="C3241" s="31" t="str">
        <f>VLOOKUP(B3241,lookup!A:C,3,FALSE)</f>
        <v>Metropolitan Fire Authorities</v>
      </c>
      <c r="D3241" s="31" t="str">
        <f>VLOOKUP(B3241,lookup!A:D,4,FALSE)</f>
        <v>E31000040</v>
      </c>
      <c r="E3241" s="31" t="s">
        <v>167</v>
      </c>
      <c r="F3241" s="31" t="s">
        <v>157</v>
      </c>
      <c r="G3241" s="33">
        <v>15</v>
      </c>
      <c r="I3241" s="35">
        <v>15</v>
      </c>
      <c r="J3241" s="67">
        <f t="shared" si="39"/>
        <v>0</v>
      </c>
    </row>
    <row r="3242" spans="1:10" hidden="1" x14ac:dyDescent="0.35">
      <c r="A3242" s="31">
        <v>2015</v>
      </c>
      <c r="B3242" s="31" t="s">
        <v>51</v>
      </c>
      <c r="C3242" s="31" t="str">
        <f>VLOOKUP(B3242,lookup!A:C,3,FALSE)</f>
        <v>Metropolitan Fire Authorities</v>
      </c>
      <c r="D3242" s="31" t="str">
        <f>VLOOKUP(B3242,lookup!A:D,4,FALSE)</f>
        <v>E31000040</v>
      </c>
      <c r="E3242" s="31" t="s">
        <v>169</v>
      </c>
      <c r="F3242" s="31" t="s">
        <v>149</v>
      </c>
      <c r="G3242" s="33">
        <v>0</v>
      </c>
      <c r="I3242" s="35">
        <v>0</v>
      </c>
      <c r="J3242" s="67">
        <f t="shared" si="39"/>
        <v>0</v>
      </c>
    </row>
    <row r="3243" spans="1:10" hidden="1" x14ac:dyDescent="0.35">
      <c r="A3243" s="31">
        <v>2015</v>
      </c>
      <c r="B3243" s="31" t="s">
        <v>51</v>
      </c>
      <c r="C3243" s="31" t="str">
        <f>VLOOKUP(B3243,lookup!A:C,3,FALSE)</f>
        <v>Metropolitan Fire Authorities</v>
      </c>
      <c r="D3243" s="31" t="str">
        <f>VLOOKUP(B3243,lookup!A:D,4,FALSE)</f>
        <v>E31000040</v>
      </c>
      <c r="E3243" s="31" t="s">
        <v>170</v>
      </c>
      <c r="F3243" s="31" t="s">
        <v>149</v>
      </c>
      <c r="G3243" s="33">
        <v>0</v>
      </c>
      <c r="I3243" s="35">
        <v>0</v>
      </c>
      <c r="J3243" s="67">
        <f t="shared" si="39"/>
        <v>0</v>
      </c>
    </row>
    <row r="3244" spans="1:10" hidden="1" x14ac:dyDescent="0.35">
      <c r="A3244" s="31">
        <v>2015</v>
      </c>
      <c r="B3244" s="31" t="s">
        <v>51</v>
      </c>
      <c r="C3244" s="31" t="str">
        <f>VLOOKUP(B3244,lookup!A:C,3,FALSE)</f>
        <v>Metropolitan Fire Authorities</v>
      </c>
      <c r="D3244" s="31" t="str">
        <f>VLOOKUP(B3244,lookup!A:D,4,FALSE)</f>
        <v>E31000040</v>
      </c>
      <c r="E3244" s="31" t="s">
        <v>168</v>
      </c>
      <c r="F3244" s="31" t="s">
        <v>149</v>
      </c>
      <c r="G3244" s="33">
        <v>0</v>
      </c>
      <c r="I3244" s="35">
        <v>0</v>
      </c>
      <c r="J3244" s="67">
        <f t="shared" si="39"/>
        <v>0</v>
      </c>
    </row>
    <row r="3245" spans="1:10" hidden="1" x14ac:dyDescent="0.35">
      <c r="A3245" s="31">
        <v>2015</v>
      </c>
      <c r="B3245" s="31" t="s">
        <v>51</v>
      </c>
      <c r="C3245" s="31" t="str">
        <f>VLOOKUP(B3245,lookup!A:C,3,FALSE)</f>
        <v>Metropolitan Fire Authorities</v>
      </c>
      <c r="D3245" s="31" t="str">
        <f>VLOOKUP(B3245,lookup!A:D,4,FALSE)</f>
        <v>E31000040</v>
      </c>
      <c r="E3245" s="31" t="s">
        <v>167</v>
      </c>
      <c r="F3245" s="31" t="s">
        <v>149</v>
      </c>
      <c r="G3245" s="33">
        <v>0</v>
      </c>
      <c r="I3245" s="35">
        <v>0</v>
      </c>
      <c r="J3245" s="67">
        <f t="shared" si="39"/>
        <v>0</v>
      </c>
    </row>
    <row r="3246" spans="1:10" hidden="1" x14ac:dyDescent="0.35">
      <c r="A3246" s="31">
        <v>2015</v>
      </c>
      <c r="B3246" s="31" t="s">
        <v>51</v>
      </c>
      <c r="C3246" s="31" t="str">
        <f>VLOOKUP(B3246,lookup!A:C,3,FALSE)</f>
        <v>Metropolitan Fire Authorities</v>
      </c>
      <c r="D3246" s="31" t="str">
        <f>VLOOKUP(B3246,lookup!A:D,4,FALSE)</f>
        <v>E31000040</v>
      </c>
      <c r="E3246" s="31" t="s">
        <v>169</v>
      </c>
      <c r="F3246" s="31" t="s">
        <v>150</v>
      </c>
      <c r="G3246" s="33">
        <v>10</v>
      </c>
      <c r="I3246" s="35">
        <v>10</v>
      </c>
      <c r="J3246" s="67">
        <f t="shared" si="39"/>
        <v>0</v>
      </c>
    </row>
    <row r="3247" spans="1:10" hidden="1" x14ac:dyDescent="0.35">
      <c r="A3247" s="31">
        <v>2015</v>
      </c>
      <c r="B3247" s="31" t="s">
        <v>51</v>
      </c>
      <c r="C3247" s="31" t="str">
        <f>VLOOKUP(B3247,lookup!A:C,3,FALSE)</f>
        <v>Metropolitan Fire Authorities</v>
      </c>
      <c r="D3247" s="31" t="str">
        <f>VLOOKUP(B3247,lookup!A:D,4,FALSE)</f>
        <v>E31000040</v>
      </c>
      <c r="E3247" s="31" t="s">
        <v>170</v>
      </c>
      <c r="F3247" s="31" t="s">
        <v>150</v>
      </c>
      <c r="G3247" s="33">
        <v>323</v>
      </c>
      <c r="I3247" s="35">
        <v>323</v>
      </c>
      <c r="J3247" s="67">
        <f t="shared" si="39"/>
        <v>0</v>
      </c>
    </row>
    <row r="3248" spans="1:10" hidden="1" x14ac:dyDescent="0.35">
      <c r="A3248" s="31">
        <v>2015</v>
      </c>
      <c r="B3248" s="31" t="s">
        <v>51</v>
      </c>
      <c r="C3248" s="31" t="str">
        <f>VLOOKUP(B3248,lookup!A:C,3,FALSE)</f>
        <v>Metropolitan Fire Authorities</v>
      </c>
      <c r="D3248" s="31" t="str">
        <f>VLOOKUP(B3248,lookup!A:D,4,FALSE)</f>
        <v>E31000040</v>
      </c>
      <c r="E3248" s="31" t="s">
        <v>168</v>
      </c>
      <c r="F3248" s="31" t="s">
        <v>150</v>
      </c>
      <c r="G3248" s="33">
        <v>6</v>
      </c>
      <c r="I3248" s="35">
        <v>6</v>
      </c>
      <c r="J3248" s="67">
        <f t="shared" si="39"/>
        <v>0</v>
      </c>
    </row>
    <row r="3249" spans="1:10" hidden="1" x14ac:dyDescent="0.35">
      <c r="A3249" s="31">
        <v>2015</v>
      </c>
      <c r="B3249" s="31" t="s">
        <v>51</v>
      </c>
      <c r="C3249" s="31" t="str">
        <f>VLOOKUP(B3249,lookup!A:C,3,FALSE)</f>
        <v>Metropolitan Fire Authorities</v>
      </c>
      <c r="D3249" s="31" t="str">
        <f>VLOOKUP(B3249,lookup!A:D,4,FALSE)</f>
        <v>E31000040</v>
      </c>
      <c r="E3249" s="31" t="s">
        <v>167</v>
      </c>
      <c r="F3249" s="31" t="s">
        <v>150</v>
      </c>
      <c r="G3249" s="33">
        <v>202</v>
      </c>
      <c r="I3249" s="35">
        <v>202</v>
      </c>
      <c r="J3249" s="67">
        <f t="shared" si="39"/>
        <v>0</v>
      </c>
    </row>
    <row r="3250" spans="1:10" hidden="1" x14ac:dyDescent="0.35">
      <c r="A3250" s="31">
        <v>2015</v>
      </c>
      <c r="B3250" s="31" t="s">
        <v>54</v>
      </c>
      <c r="C3250" s="31" t="str">
        <f>VLOOKUP(B3250,lookup!A:C,3,FALSE)</f>
        <v>Non Metropolitan Fire Authorities</v>
      </c>
      <c r="D3250" s="31" t="str">
        <f>VLOOKUP(B3250,lookup!A:D,4,FALSE)</f>
        <v>E31000017</v>
      </c>
      <c r="E3250" s="36" t="s">
        <v>169</v>
      </c>
      <c r="F3250" s="31" t="s">
        <v>156</v>
      </c>
      <c r="G3250" s="33">
        <v>0</v>
      </c>
      <c r="I3250" s="35">
        <v>0</v>
      </c>
      <c r="J3250" s="67">
        <f t="shared" si="39"/>
        <v>0</v>
      </c>
    </row>
    <row r="3251" spans="1:10" hidden="1" x14ac:dyDescent="0.35">
      <c r="A3251" s="31">
        <v>2015</v>
      </c>
      <c r="B3251" s="31" t="s">
        <v>54</v>
      </c>
      <c r="C3251" s="31" t="str">
        <f>VLOOKUP(B3251,lookup!A:C,3,FALSE)</f>
        <v>Non Metropolitan Fire Authorities</v>
      </c>
      <c r="D3251" s="31" t="str">
        <f>VLOOKUP(B3251,lookup!A:D,4,FALSE)</f>
        <v>E31000017</v>
      </c>
      <c r="E3251" s="36" t="s">
        <v>170</v>
      </c>
      <c r="F3251" s="31" t="s">
        <v>156</v>
      </c>
      <c r="G3251" s="33">
        <v>0</v>
      </c>
      <c r="I3251" s="35">
        <v>0</v>
      </c>
      <c r="J3251" s="67">
        <f t="shared" si="39"/>
        <v>0</v>
      </c>
    </row>
    <row r="3252" spans="1:10" hidden="1" x14ac:dyDescent="0.35">
      <c r="A3252" s="31">
        <v>2015</v>
      </c>
      <c r="B3252" s="31" t="s">
        <v>54</v>
      </c>
      <c r="C3252" s="31" t="str">
        <f>VLOOKUP(B3252,lookup!A:C,3,FALSE)</f>
        <v>Non Metropolitan Fire Authorities</v>
      </c>
      <c r="D3252" s="31" t="str">
        <f>VLOOKUP(B3252,lookup!A:D,4,FALSE)</f>
        <v>E31000017</v>
      </c>
      <c r="E3252" s="36" t="s">
        <v>168</v>
      </c>
      <c r="F3252" s="31" t="s">
        <v>156</v>
      </c>
      <c r="G3252" s="33">
        <v>0</v>
      </c>
      <c r="I3252" s="35">
        <v>0</v>
      </c>
      <c r="J3252" s="67">
        <f t="shared" si="39"/>
        <v>0</v>
      </c>
    </row>
    <row r="3253" spans="1:10" hidden="1" x14ac:dyDescent="0.35">
      <c r="A3253" s="31">
        <v>2015</v>
      </c>
      <c r="B3253" s="31" t="s">
        <v>54</v>
      </c>
      <c r="C3253" s="31" t="str">
        <f>VLOOKUP(B3253,lookup!A:C,3,FALSE)</f>
        <v>Non Metropolitan Fire Authorities</v>
      </c>
      <c r="D3253" s="31" t="str">
        <f>VLOOKUP(B3253,lookup!A:D,4,FALSE)</f>
        <v>E31000017</v>
      </c>
      <c r="E3253" s="36" t="s">
        <v>177</v>
      </c>
      <c r="F3253" s="31" t="s">
        <v>156</v>
      </c>
      <c r="G3253" s="33">
        <v>733</v>
      </c>
      <c r="I3253" s="35">
        <v>733</v>
      </c>
      <c r="J3253" s="67">
        <f t="shared" si="39"/>
        <v>0</v>
      </c>
    </row>
    <row r="3254" spans="1:10" hidden="1" x14ac:dyDescent="0.35">
      <c r="A3254" s="31">
        <v>2015</v>
      </c>
      <c r="B3254" s="31" t="s">
        <v>54</v>
      </c>
      <c r="C3254" s="31" t="str">
        <f>VLOOKUP(B3254,lookup!A:C,3,FALSE)</f>
        <v>Non Metropolitan Fire Authorities</v>
      </c>
      <c r="D3254" s="31" t="str">
        <f>VLOOKUP(B3254,lookup!A:D,4,FALSE)</f>
        <v>E31000017</v>
      </c>
      <c r="E3254" s="36" t="s">
        <v>169</v>
      </c>
      <c r="F3254" s="31" t="s">
        <v>157</v>
      </c>
      <c r="G3254" s="33">
        <v>0</v>
      </c>
      <c r="I3254" s="35">
        <v>0</v>
      </c>
      <c r="J3254" s="67">
        <f t="shared" si="39"/>
        <v>0</v>
      </c>
    </row>
    <row r="3255" spans="1:10" hidden="1" x14ac:dyDescent="0.35">
      <c r="A3255" s="31">
        <v>2015</v>
      </c>
      <c r="B3255" s="31" t="s">
        <v>54</v>
      </c>
      <c r="C3255" s="31" t="str">
        <f>VLOOKUP(B3255,lookup!A:C,3,FALSE)</f>
        <v>Non Metropolitan Fire Authorities</v>
      </c>
      <c r="D3255" s="31" t="str">
        <f>VLOOKUP(B3255,lookup!A:D,4,FALSE)</f>
        <v>E31000017</v>
      </c>
      <c r="E3255" s="36" t="s">
        <v>170</v>
      </c>
      <c r="F3255" s="31" t="s">
        <v>157</v>
      </c>
      <c r="G3255" s="33">
        <v>0</v>
      </c>
      <c r="I3255" s="35">
        <v>0</v>
      </c>
      <c r="J3255" s="67">
        <f t="shared" si="39"/>
        <v>0</v>
      </c>
    </row>
    <row r="3256" spans="1:10" hidden="1" x14ac:dyDescent="0.35">
      <c r="A3256" s="31">
        <v>2015</v>
      </c>
      <c r="B3256" s="31" t="s">
        <v>54</v>
      </c>
      <c r="C3256" s="31" t="str">
        <f>VLOOKUP(B3256,lookup!A:C,3,FALSE)</f>
        <v>Non Metropolitan Fire Authorities</v>
      </c>
      <c r="D3256" s="31" t="str">
        <f>VLOOKUP(B3256,lookup!A:D,4,FALSE)</f>
        <v>E31000017</v>
      </c>
      <c r="E3256" s="36" t="s">
        <v>168</v>
      </c>
      <c r="F3256" s="31" t="s">
        <v>157</v>
      </c>
      <c r="G3256" s="33">
        <v>0</v>
      </c>
      <c r="I3256" s="35">
        <v>0</v>
      </c>
      <c r="J3256" s="67">
        <f t="shared" si="39"/>
        <v>0</v>
      </c>
    </row>
    <row r="3257" spans="1:10" hidden="1" x14ac:dyDescent="0.35">
      <c r="A3257" s="31">
        <v>2015</v>
      </c>
      <c r="B3257" s="31" t="s">
        <v>54</v>
      </c>
      <c r="C3257" s="31" t="str">
        <f>VLOOKUP(B3257,lookup!A:C,3,FALSE)</f>
        <v>Non Metropolitan Fire Authorities</v>
      </c>
      <c r="D3257" s="31" t="str">
        <f>VLOOKUP(B3257,lookup!A:D,4,FALSE)</f>
        <v>E31000017</v>
      </c>
      <c r="E3257" s="36" t="s">
        <v>177</v>
      </c>
      <c r="F3257" s="31" t="s">
        <v>157</v>
      </c>
      <c r="G3257" s="33">
        <v>785</v>
      </c>
      <c r="I3257" s="35">
        <v>785</v>
      </c>
      <c r="J3257" s="67">
        <f t="shared" si="39"/>
        <v>0</v>
      </c>
    </row>
    <row r="3258" spans="1:10" hidden="1" x14ac:dyDescent="0.35">
      <c r="A3258" s="31">
        <v>2015</v>
      </c>
      <c r="B3258" s="31" t="s">
        <v>54</v>
      </c>
      <c r="C3258" s="31" t="str">
        <f>VLOOKUP(B3258,lookup!A:C,3,FALSE)</f>
        <v>Non Metropolitan Fire Authorities</v>
      </c>
      <c r="D3258" s="31" t="str">
        <f>VLOOKUP(B3258,lookup!A:D,4,FALSE)</f>
        <v>E31000017</v>
      </c>
      <c r="E3258" s="36" t="s">
        <v>169</v>
      </c>
      <c r="F3258" s="31" t="s">
        <v>149</v>
      </c>
      <c r="G3258" s="33">
        <v>0</v>
      </c>
      <c r="I3258" s="35">
        <v>0</v>
      </c>
      <c r="J3258" s="67">
        <f t="shared" si="39"/>
        <v>0</v>
      </c>
    </row>
    <row r="3259" spans="1:10" hidden="1" x14ac:dyDescent="0.35">
      <c r="A3259" s="31">
        <v>2015</v>
      </c>
      <c r="B3259" s="31" t="s">
        <v>54</v>
      </c>
      <c r="C3259" s="31" t="str">
        <f>VLOOKUP(B3259,lookup!A:C,3,FALSE)</f>
        <v>Non Metropolitan Fire Authorities</v>
      </c>
      <c r="D3259" s="31" t="str">
        <f>VLOOKUP(B3259,lookup!A:D,4,FALSE)</f>
        <v>E31000017</v>
      </c>
      <c r="E3259" s="36" t="s">
        <v>170</v>
      </c>
      <c r="F3259" s="31" t="s">
        <v>149</v>
      </c>
      <c r="G3259" s="33">
        <v>0</v>
      </c>
      <c r="I3259" s="35">
        <v>0</v>
      </c>
      <c r="J3259" s="67">
        <f t="shared" si="39"/>
        <v>0</v>
      </c>
    </row>
    <row r="3260" spans="1:10" hidden="1" x14ac:dyDescent="0.35">
      <c r="A3260" s="31">
        <v>2015</v>
      </c>
      <c r="B3260" s="31" t="s">
        <v>54</v>
      </c>
      <c r="C3260" s="31" t="str">
        <f>VLOOKUP(B3260,lookup!A:C,3,FALSE)</f>
        <v>Non Metropolitan Fire Authorities</v>
      </c>
      <c r="D3260" s="31" t="str">
        <f>VLOOKUP(B3260,lookup!A:D,4,FALSE)</f>
        <v>E31000017</v>
      </c>
      <c r="E3260" s="36" t="s">
        <v>168</v>
      </c>
      <c r="F3260" s="31" t="s">
        <v>149</v>
      </c>
      <c r="G3260" s="33">
        <v>0</v>
      </c>
      <c r="I3260" s="35">
        <v>0</v>
      </c>
      <c r="J3260" s="67">
        <f t="shared" si="39"/>
        <v>0</v>
      </c>
    </row>
    <row r="3261" spans="1:10" hidden="1" x14ac:dyDescent="0.35">
      <c r="A3261" s="31">
        <v>2015</v>
      </c>
      <c r="B3261" s="31" t="s">
        <v>54</v>
      </c>
      <c r="C3261" s="31" t="str">
        <f>VLOOKUP(B3261,lookup!A:C,3,FALSE)</f>
        <v>Non Metropolitan Fire Authorities</v>
      </c>
      <c r="D3261" s="31" t="str">
        <f>VLOOKUP(B3261,lookup!A:D,4,FALSE)</f>
        <v>E31000017</v>
      </c>
      <c r="E3261" s="36" t="s">
        <v>177</v>
      </c>
      <c r="F3261" s="31" t="s">
        <v>149</v>
      </c>
      <c r="G3261" s="33">
        <v>40</v>
      </c>
      <c r="I3261" s="35">
        <v>40</v>
      </c>
      <c r="J3261" s="67">
        <f t="shared" si="39"/>
        <v>0</v>
      </c>
    </row>
    <row r="3262" spans="1:10" hidden="1" x14ac:dyDescent="0.35">
      <c r="A3262" s="31">
        <v>2015</v>
      </c>
      <c r="B3262" s="31" t="s">
        <v>54</v>
      </c>
      <c r="C3262" s="31" t="str">
        <f>VLOOKUP(B3262,lookup!A:C,3,FALSE)</f>
        <v>Non Metropolitan Fire Authorities</v>
      </c>
      <c r="D3262" s="31" t="str">
        <f>VLOOKUP(B3262,lookup!A:D,4,FALSE)</f>
        <v>E31000017</v>
      </c>
      <c r="E3262" s="36" t="s">
        <v>169</v>
      </c>
      <c r="F3262" s="31" t="s">
        <v>150</v>
      </c>
      <c r="G3262" s="33">
        <v>0</v>
      </c>
      <c r="I3262" s="35">
        <v>0</v>
      </c>
      <c r="J3262" s="67">
        <f t="shared" si="39"/>
        <v>0</v>
      </c>
    </row>
    <row r="3263" spans="1:10" hidden="1" x14ac:dyDescent="0.35">
      <c r="A3263" s="31">
        <v>2015</v>
      </c>
      <c r="B3263" s="31" t="s">
        <v>54</v>
      </c>
      <c r="C3263" s="31" t="str">
        <f>VLOOKUP(B3263,lookup!A:C,3,FALSE)</f>
        <v>Non Metropolitan Fire Authorities</v>
      </c>
      <c r="D3263" s="31" t="str">
        <f>VLOOKUP(B3263,lookup!A:D,4,FALSE)</f>
        <v>E31000017</v>
      </c>
      <c r="E3263" s="36" t="s">
        <v>170</v>
      </c>
      <c r="F3263" s="31" t="s">
        <v>150</v>
      </c>
      <c r="G3263" s="33">
        <v>0</v>
      </c>
      <c r="I3263" s="35">
        <v>0</v>
      </c>
      <c r="J3263" s="67">
        <f t="shared" si="39"/>
        <v>0</v>
      </c>
    </row>
    <row r="3264" spans="1:10" hidden="1" x14ac:dyDescent="0.35">
      <c r="A3264" s="31">
        <v>2015</v>
      </c>
      <c r="B3264" s="31" t="s">
        <v>54</v>
      </c>
      <c r="C3264" s="31" t="str">
        <f>VLOOKUP(B3264,lookup!A:C,3,FALSE)</f>
        <v>Non Metropolitan Fire Authorities</v>
      </c>
      <c r="D3264" s="31" t="str">
        <f>VLOOKUP(B3264,lookup!A:D,4,FALSE)</f>
        <v>E31000017</v>
      </c>
      <c r="E3264" s="36" t="s">
        <v>168</v>
      </c>
      <c r="F3264" s="31" t="s">
        <v>150</v>
      </c>
      <c r="G3264" s="33">
        <v>0</v>
      </c>
      <c r="I3264" s="35">
        <v>0</v>
      </c>
      <c r="J3264" s="67">
        <f t="shared" si="39"/>
        <v>0</v>
      </c>
    </row>
    <row r="3265" spans="1:10" hidden="1" x14ac:dyDescent="0.35">
      <c r="A3265" s="31">
        <v>2015</v>
      </c>
      <c r="B3265" s="31" t="s">
        <v>54</v>
      </c>
      <c r="C3265" s="31" t="str">
        <f>VLOOKUP(B3265,lookup!A:C,3,FALSE)</f>
        <v>Non Metropolitan Fire Authorities</v>
      </c>
      <c r="D3265" s="31" t="str">
        <f>VLOOKUP(B3265,lookup!A:D,4,FALSE)</f>
        <v>E31000017</v>
      </c>
      <c r="E3265" s="36" t="s">
        <v>177</v>
      </c>
      <c r="F3265" s="31" t="s">
        <v>150</v>
      </c>
      <c r="G3265" s="33">
        <v>314</v>
      </c>
      <c r="I3265" s="35">
        <v>314</v>
      </c>
      <c r="J3265" s="67">
        <f t="shared" si="39"/>
        <v>0</v>
      </c>
    </row>
    <row r="3266" spans="1:10" hidden="1" x14ac:dyDescent="0.35">
      <c r="A3266" s="31">
        <v>2015</v>
      </c>
      <c r="B3266" s="31" t="s">
        <v>57</v>
      </c>
      <c r="C3266" s="31" t="str">
        <f>VLOOKUP(B3266,lookup!A:C,3,FALSE)</f>
        <v>Non Metropolitan Fire Authorities</v>
      </c>
      <c r="D3266" s="31" t="str">
        <f>VLOOKUP(B3266,lookup!A:D,4,FALSE)</f>
        <v>E31000018</v>
      </c>
      <c r="E3266" s="31" t="s">
        <v>169</v>
      </c>
      <c r="F3266" s="31" t="s">
        <v>156</v>
      </c>
      <c r="G3266" s="33">
        <v>0</v>
      </c>
      <c r="I3266" s="35">
        <v>0</v>
      </c>
      <c r="J3266" s="67">
        <f t="shared" si="39"/>
        <v>0</v>
      </c>
    </row>
    <row r="3267" spans="1:10" hidden="1" x14ac:dyDescent="0.35">
      <c r="A3267" s="31">
        <v>2015</v>
      </c>
      <c r="B3267" s="31" t="s">
        <v>57</v>
      </c>
      <c r="C3267" s="31" t="str">
        <f>VLOOKUP(B3267,lookup!A:C,3,FALSE)</f>
        <v>Non Metropolitan Fire Authorities</v>
      </c>
      <c r="D3267" s="31" t="str">
        <f>VLOOKUP(B3267,lookup!A:D,4,FALSE)</f>
        <v>E31000018</v>
      </c>
      <c r="E3267" s="31" t="s">
        <v>170</v>
      </c>
      <c r="F3267" s="31" t="s">
        <v>156</v>
      </c>
      <c r="G3267" s="33">
        <v>100</v>
      </c>
      <c r="I3267" s="35">
        <v>100</v>
      </c>
      <c r="J3267" s="67">
        <f t="shared" si="39"/>
        <v>0</v>
      </c>
    </row>
    <row r="3268" spans="1:10" hidden="1" x14ac:dyDescent="0.35">
      <c r="A3268" s="31">
        <v>2015</v>
      </c>
      <c r="B3268" s="31" t="s">
        <v>57</v>
      </c>
      <c r="C3268" s="31" t="str">
        <f>VLOOKUP(B3268,lookup!A:C,3,FALSE)</f>
        <v>Non Metropolitan Fire Authorities</v>
      </c>
      <c r="D3268" s="31" t="str">
        <f>VLOOKUP(B3268,lookup!A:D,4,FALSE)</f>
        <v>E31000018</v>
      </c>
      <c r="E3268" s="31" t="s">
        <v>168</v>
      </c>
      <c r="F3268" s="31" t="s">
        <v>156</v>
      </c>
      <c r="G3268" s="33">
        <v>2</v>
      </c>
      <c r="I3268" s="35">
        <v>2</v>
      </c>
      <c r="J3268" s="67">
        <f t="shared" si="39"/>
        <v>0</v>
      </c>
    </row>
    <row r="3269" spans="1:10" hidden="1" x14ac:dyDescent="0.35">
      <c r="A3269" s="31">
        <v>2015</v>
      </c>
      <c r="B3269" s="31" t="s">
        <v>57</v>
      </c>
      <c r="C3269" s="31" t="str">
        <f>VLOOKUP(B3269,lookup!A:C,3,FALSE)</f>
        <v>Non Metropolitan Fire Authorities</v>
      </c>
      <c r="D3269" s="31" t="str">
        <f>VLOOKUP(B3269,lookup!A:D,4,FALSE)</f>
        <v>E31000018</v>
      </c>
      <c r="E3269" s="31" t="s">
        <v>167</v>
      </c>
      <c r="F3269" s="31" t="s">
        <v>156</v>
      </c>
      <c r="G3269" s="33">
        <v>185</v>
      </c>
      <c r="I3269" s="35">
        <v>185</v>
      </c>
      <c r="J3269" s="67">
        <f t="shared" si="39"/>
        <v>0</v>
      </c>
    </row>
    <row r="3270" spans="1:10" hidden="1" x14ac:dyDescent="0.35">
      <c r="A3270" s="31">
        <v>2015</v>
      </c>
      <c r="B3270" s="31" t="s">
        <v>57</v>
      </c>
      <c r="C3270" s="31" t="str">
        <f>VLOOKUP(B3270,lookup!A:C,3,FALSE)</f>
        <v>Non Metropolitan Fire Authorities</v>
      </c>
      <c r="D3270" s="31" t="str">
        <f>VLOOKUP(B3270,lookup!A:D,4,FALSE)</f>
        <v>E31000018</v>
      </c>
      <c r="E3270" s="31" t="s">
        <v>169</v>
      </c>
      <c r="F3270" s="31" t="s">
        <v>157</v>
      </c>
      <c r="G3270" s="33">
        <v>3</v>
      </c>
      <c r="I3270" s="35">
        <v>3</v>
      </c>
      <c r="J3270" s="67">
        <f t="shared" si="39"/>
        <v>0</v>
      </c>
    </row>
    <row r="3271" spans="1:10" hidden="1" x14ac:dyDescent="0.35">
      <c r="A3271" s="31">
        <v>2015</v>
      </c>
      <c r="B3271" s="31" t="s">
        <v>57</v>
      </c>
      <c r="C3271" s="31" t="str">
        <f>VLOOKUP(B3271,lookup!A:C,3,FALSE)</f>
        <v>Non Metropolitan Fire Authorities</v>
      </c>
      <c r="D3271" s="31" t="str">
        <f>VLOOKUP(B3271,lookup!A:D,4,FALSE)</f>
        <v>E31000018</v>
      </c>
      <c r="E3271" s="31" t="s">
        <v>170</v>
      </c>
      <c r="F3271" s="31" t="s">
        <v>157</v>
      </c>
      <c r="G3271" s="33">
        <v>198</v>
      </c>
      <c r="I3271" s="35">
        <v>198</v>
      </c>
      <c r="J3271" s="67">
        <f t="shared" si="39"/>
        <v>0</v>
      </c>
    </row>
    <row r="3272" spans="1:10" hidden="1" x14ac:dyDescent="0.35">
      <c r="A3272" s="31">
        <v>2015</v>
      </c>
      <c r="B3272" s="31" t="s">
        <v>57</v>
      </c>
      <c r="C3272" s="31" t="str">
        <f>VLOOKUP(B3272,lookup!A:C,3,FALSE)</f>
        <v>Non Metropolitan Fire Authorities</v>
      </c>
      <c r="D3272" s="31" t="str">
        <f>VLOOKUP(B3272,lookup!A:D,4,FALSE)</f>
        <v>E31000018</v>
      </c>
      <c r="E3272" s="31" t="s">
        <v>168</v>
      </c>
      <c r="F3272" s="31" t="s">
        <v>157</v>
      </c>
      <c r="G3272" s="33">
        <v>1</v>
      </c>
      <c r="I3272" s="35">
        <v>1</v>
      </c>
      <c r="J3272" s="67">
        <f t="shared" si="39"/>
        <v>0</v>
      </c>
    </row>
    <row r="3273" spans="1:10" hidden="1" x14ac:dyDescent="0.35">
      <c r="A3273" s="31">
        <v>2015</v>
      </c>
      <c r="B3273" s="31" t="s">
        <v>57</v>
      </c>
      <c r="C3273" s="31" t="str">
        <f>VLOOKUP(B3273,lookup!A:C,3,FALSE)</f>
        <v>Non Metropolitan Fire Authorities</v>
      </c>
      <c r="D3273" s="31" t="str">
        <f>VLOOKUP(B3273,lookup!A:D,4,FALSE)</f>
        <v>E31000018</v>
      </c>
      <c r="E3273" s="31" t="s">
        <v>167</v>
      </c>
      <c r="F3273" s="31" t="s">
        <v>157</v>
      </c>
      <c r="G3273" s="33">
        <v>178</v>
      </c>
      <c r="I3273" s="35">
        <v>178</v>
      </c>
      <c r="J3273" s="67">
        <f t="shared" si="39"/>
        <v>0</v>
      </c>
    </row>
    <row r="3274" spans="1:10" hidden="1" x14ac:dyDescent="0.35">
      <c r="A3274" s="31">
        <v>2015</v>
      </c>
      <c r="B3274" s="31" t="s">
        <v>57</v>
      </c>
      <c r="C3274" s="31" t="str">
        <f>VLOOKUP(B3274,lookup!A:C,3,FALSE)</f>
        <v>Non Metropolitan Fire Authorities</v>
      </c>
      <c r="D3274" s="31" t="str">
        <f>VLOOKUP(B3274,lookup!A:D,4,FALSE)</f>
        <v>E31000018</v>
      </c>
      <c r="E3274" s="31" t="s">
        <v>169</v>
      </c>
      <c r="F3274" s="31" t="s">
        <v>149</v>
      </c>
      <c r="G3274" s="33">
        <v>1</v>
      </c>
      <c r="I3274" s="35">
        <v>1</v>
      </c>
      <c r="J3274" s="67">
        <f t="shared" si="39"/>
        <v>0</v>
      </c>
    </row>
    <row r="3275" spans="1:10" hidden="1" x14ac:dyDescent="0.35">
      <c r="A3275" s="31">
        <v>2015</v>
      </c>
      <c r="B3275" s="31" t="s">
        <v>57</v>
      </c>
      <c r="C3275" s="31" t="str">
        <f>VLOOKUP(B3275,lookup!A:C,3,FALSE)</f>
        <v>Non Metropolitan Fire Authorities</v>
      </c>
      <c r="D3275" s="31" t="str">
        <f>VLOOKUP(B3275,lookup!A:D,4,FALSE)</f>
        <v>E31000018</v>
      </c>
      <c r="E3275" s="31" t="s">
        <v>170</v>
      </c>
      <c r="F3275" s="31" t="s">
        <v>149</v>
      </c>
      <c r="G3275" s="33">
        <v>14</v>
      </c>
      <c r="I3275" s="35">
        <v>14</v>
      </c>
      <c r="J3275" s="67">
        <f t="shared" si="39"/>
        <v>0</v>
      </c>
    </row>
    <row r="3276" spans="1:10" hidden="1" x14ac:dyDescent="0.35">
      <c r="A3276" s="31">
        <v>2015</v>
      </c>
      <c r="B3276" s="31" t="s">
        <v>57</v>
      </c>
      <c r="C3276" s="31" t="str">
        <f>VLOOKUP(B3276,lookup!A:C,3,FALSE)</f>
        <v>Non Metropolitan Fire Authorities</v>
      </c>
      <c r="D3276" s="31" t="str">
        <f>VLOOKUP(B3276,lookup!A:D,4,FALSE)</f>
        <v>E31000018</v>
      </c>
      <c r="E3276" s="31" t="s">
        <v>168</v>
      </c>
      <c r="F3276" s="31" t="s">
        <v>149</v>
      </c>
      <c r="G3276" s="33">
        <v>0</v>
      </c>
      <c r="I3276" s="35">
        <v>0</v>
      </c>
      <c r="J3276" s="67">
        <f t="shared" si="39"/>
        <v>0</v>
      </c>
    </row>
    <row r="3277" spans="1:10" hidden="1" x14ac:dyDescent="0.35">
      <c r="A3277" s="31">
        <v>2015</v>
      </c>
      <c r="B3277" s="31" t="s">
        <v>57</v>
      </c>
      <c r="C3277" s="31" t="str">
        <f>VLOOKUP(B3277,lookup!A:C,3,FALSE)</f>
        <v>Non Metropolitan Fire Authorities</v>
      </c>
      <c r="D3277" s="31" t="str">
        <f>VLOOKUP(B3277,lookup!A:D,4,FALSE)</f>
        <v>E31000018</v>
      </c>
      <c r="E3277" s="31" t="s">
        <v>167</v>
      </c>
      <c r="F3277" s="31" t="s">
        <v>149</v>
      </c>
      <c r="G3277" s="33">
        <v>8</v>
      </c>
      <c r="I3277" s="35">
        <v>8</v>
      </c>
      <c r="J3277" s="67">
        <f t="shared" si="39"/>
        <v>0</v>
      </c>
    </row>
    <row r="3278" spans="1:10" hidden="1" x14ac:dyDescent="0.35">
      <c r="A3278" s="31">
        <v>2015</v>
      </c>
      <c r="B3278" s="31" t="s">
        <v>57</v>
      </c>
      <c r="C3278" s="31" t="str">
        <f>VLOOKUP(B3278,lookup!A:C,3,FALSE)</f>
        <v>Non Metropolitan Fire Authorities</v>
      </c>
      <c r="D3278" s="31" t="str">
        <f>VLOOKUP(B3278,lookup!A:D,4,FALSE)</f>
        <v>E31000018</v>
      </c>
      <c r="E3278" s="31" t="s">
        <v>169</v>
      </c>
      <c r="F3278" s="31" t="s">
        <v>150</v>
      </c>
      <c r="G3278" s="33">
        <v>0</v>
      </c>
      <c r="I3278" s="35">
        <v>0</v>
      </c>
      <c r="J3278" s="67">
        <f t="shared" si="39"/>
        <v>0</v>
      </c>
    </row>
    <row r="3279" spans="1:10" hidden="1" x14ac:dyDescent="0.35">
      <c r="A3279" s="31">
        <v>2015</v>
      </c>
      <c r="B3279" s="31" t="s">
        <v>57</v>
      </c>
      <c r="C3279" s="31" t="str">
        <f>VLOOKUP(B3279,lookup!A:C,3,FALSE)</f>
        <v>Non Metropolitan Fire Authorities</v>
      </c>
      <c r="D3279" s="31" t="str">
        <f>VLOOKUP(B3279,lookup!A:D,4,FALSE)</f>
        <v>E31000018</v>
      </c>
      <c r="E3279" s="31" t="s">
        <v>170</v>
      </c>
      <c r="F3279" s="31" t="s">
        <v>150</v>
      </c>
      <c r="G3279" s="33">
        <v>47</v>
      </c>
      <c r="I3279" s="35">
        <v>47</v>
      </c>
      <c r="J3279" s="67">
        <f t="shared" si="39"/>
        <v>0</v>
      </c>
    </row>
    <row r="3280" spans="1:10" hidden="1" x14ac:dyDescent="0.35">
      <c r="A3280" s="31">
        <v>2015</v>
      </c>
      <c r="B3280" s="31" t="s">
        <v>57</v>
      </c>
      <c r="C3280" s="31" t="str">
        <f>VLOOKUP(B3280,lookup!A:C,3,FALSE)</f>
        <v>Non Metropolitan Fire Authorities</v>
      </c>
      <c r="D3280" s="31" t="str">
        <f>VLOOKUP(B3280,lookup!A:D,4,FALSE)</f>
        <v>E31000018</v>
      </c>
      <c r="E3280" s="31" t="s">
        <v>168</v>
      </c>
      <c r="F3280" s="31" t="s">
        <v>150</v>
      </c>
      <c r="G3280" s="33">
        <v>0</v>
      </c>
      <c r="I3280" s="35">
        <v>0</v>
      </c>
      <c r="J3280" s="67">
        <f t="shared" si="39"/>
        <v>0</v>
      </c>
    </row>
    <row r="3281" spans="1:10" hidden="1" x14ac:dyDescent="0.35">
      <c r="A3281" s="31">
        <v>2015</v>
      </c>
      <c r="B3281" s="31" t="s">
        <v>57</v>
      </c>
      <c r="C3281" s="31" t="str">
        <f>VLOOKUP(B3281,lookup!A:C,3,FALSE)</f>
        <v>Non Metropolitan Fire Authorities</v>
      </c>
      <c r="D3281" s="31" t="str">
        <f>VLOOKUP(B3281,lookup!A:D,4,FALSE)</f>
        <v>E31000018</v>
      </c>
      <c r="E3281" s="31" t="s">
        <v>167</v>
      </c>
      <c r="F3281" s="31" t="s">
        <v>150</v>
      </c>
      <c r="G3281" s="33">
        <v>56</v>
      </c>
      <c r="I3281" s="35">
        <v>56</v>
      </c>
      <c r="J3281" s="67">
        <f t="shared" si="39"/>
        <v>0</v>
      </c>
    </row>
    <row r="3282" spans="1:10" hidden="1" x14ac:dyDescent="0.35">
      <c r="A3282" s="31">
        <v>2015</v>
      </c>
      <c r="B3282" s="31" t="s">
        <v>60</v>
      </c>
      <c r="C3282" s="31" t="str">
        <f>VLOOKUP(B3282,lookup!A:C,3,FALSE)</f>
        <v>Non Metropolitan Fire Authorities</v>
      </c>
      <c r="D3282" s="31" t="str">
        <f>VLOOKUP(B3282,lookup!A:D,4,FALSE)</f>
        <v>E31000019</v>
      </c>
      <c r="E3282" s="31" t="s">
        <v>169</v>
      </c>
      <c r="F3282" s="31" t="s">
        <v>156</v>
      </c>
      <c r="G3282" s="37">
        <v>5</v>
      </c>
      <c r="I3282" s="35">
        <v>5</v>
      </c>
      <c r="J3282" s="67">
        <f t="shared" si="39"/>
        <v>0</v>
      </c>
    </row>
    <row r="3283" spans="1:10" hidden="1" x14ac:dyDescent="0.35">
      <c r="A3283" s="31">
        <v>2015</v>
      </c>
      <c r="B3283" s="31" t="s">
        <v>60</v>
      </c>
      <c r="C3283" s="31" t="str">
        <f>VLOOKUP(B3283,lookup!A:C,3,FALSE)</f>
        <v>Non Metropolitan Fire Authorities</v>
      </c>
      <c r="D3283" s="31" t="str">
        <f>VLOOKUP(B3283,lookup!A:D,4,FALSE)</f>
        <v>E31000019</v>
      </c>
      <c r="E3283" s="31" t="s">
        <v>170</v>
      </c>
      <c r="F3283" s="31" t="s">
        <v>156</v>
      </c>
      <c r="G3283" s="37">
        <v>247</v>
      </c>
      <c r="I3283" s="35">
        <v>274</v>
      </c>
      <c r="J3283" s="67">
        <f t="shared" si="39"/>
        <v>27</v>
      </c>
    </row>
    <row r="3284" spans="1:10" hidden="1" x14ac:dyDescent="0.35">
      <c r="A3284" s="31">
        <v>2015</v>
      </c>
      <c r="B3284" s="31" t="s">
        <v>60</v>
      </c>
      <c r="C3284" s="31" t="str">
        <f>VLOOKUP(B3284,lookup!A:C,3,FALSE)</f>
        <v>Non Metropolitan Fire Authorities</v>
      </c>
      <c r="D3284" s="31" t="str">
        <f>VLOOKUP(B3284,lookup!A:D,4,FALSE)</f>
        <v>E31000019</v>
      </c>
      <c r="E3284" s="31" t="s">
        <v>168</v>
      </c>
      <c r="F3284" s="31" t="s">
        <v>156</v>
      </c>
      <c r="G3284" s="37">
        <v>5</v>
      </c>
      <c r="I3284" s="35">
        <v>5</v>
      </c>
      <c r="J3284" s="67">
        <f t="shared" si="39"/>
        <v>0</v>
      </c>
    </row>
    <row r="3285" spans="1:10" hidden="1" x14ac:dyDescent="0.35">
      <c r="A3285" s="31">
        <v>2015</v>
      </c>
      <c r="B3285" s="31" t="s">
        <v>60</v>
      </c>
      <c r="C3285" s="31" t="str">
        <f>VLOOKUP(B3285,lookup!A:C,3,FALSE)</f>
        <v>Non Metropolitan Fire Authorities</v>
      </c>
      <c r="D3285" s="31" t="str">
        <f>VLOOKUP(B3285,lookup!A:D,4,FALSE)</f>
        <v>E31000019</v>
      </c>
      <c r="E3285" s="31" t="s">
        <v>167</v>
      </c>
      <c r="F3285" s="31" t="s">
        <v>156</v>
      </c>
      <c r="G3285" s="37">
        <v>228</v>
      </c>
      <c r="I3285" s="35">
        <v>232</v>
      </c>
      <c r="J3285" s="67">
        <f t="shared" si="39"/>
        <v>4</v>
      </c>
    </row>
    <row r="3286" spans="1:10" hidden="1" x14ac:dyDescent="0.35">
      <c r="A3286" s="31">
        <v>2015</v>
      </c>
      <c r="B3286" s="31" t="s">
        <v>60</v>
      </c>
      <c r="C3286" s="31" t="str">
        <f>VLOOKUP(B3286,lookup!A:C,3,FALSE)</f>
        <v>Non Metropolitan Fire Authorities</v>
      </c>
      <c r="D3286" s="31" t="str">
        <f>VLOOKUP(B3286,lookup!A:D,4,FALSE)</f>
        <v>E31000019</v>
      </c>
      <c r="E3286" s="31" t="s">
        <v>169</v>
      </c>
      <c r="F3286" s="31" t="s">
        <v>157</v>
      </c>
      <c r="G3286" s="37">
        <v>3</v>
      </c>
      <c r="I3286" s="35">
        <v>2</v>
      </c>
      <c r="J3286" s="67">
        <f t="shared" si="39"/>
        <v>-1</v>
      </c>
    </row>
    <row r="3287" spans="1:10" hidden="1" x14ac:dyDescent="0.35">
      <c r="A3287" s="31">
        <v>2015</v>
      </c>
      <c r="B3287" s="31" t="s">
        <v>60</v>
      </c>
      <c r="C3287" s="31" t="str">
        <f>VLOOKUP(B3287,lookup!A:C,3,FALSE)</f>
        <v>Non Metropolitan Fire Authorities</v>
      </c>
      <c r="D3287" s="31" t="str">
        <f>VLOOKUP(B3287,lookup!A:D,4,FALSE)</f>
        <v>E31000019</v>
      </c>
      <c r="E3287" s="31" t="s">
        <v>170</v>
      </c>
      <c r="F3287" s="31" t="s">
        <v>157</v>
      </c>
      <c r="G3287" s="37">
        <v>148</v>
      </c>
      <c r="I3287" s="35">
        <v>116</v>
      </c>
      <c r="J3287" s="67">
        <f t="shared" si="39"/>
        <v>-32</v>
      </c>
    </row>
    <row r="3288" spans="1:10" hidden="1" x14ac:dyDescent="0.35">
      <c r="A3288" s="31">
        <v>2015</v>
      </c>
      <c r="B3288" s="31" t="s">
        <v>60</v>
      </c>
      <c r="C3288" s="31" t="str">
        <f>VLOOKUP(B3288,lookup!A:C,3,FALSE)</f>
        <v>Non Metropolitan Fire Authorities</v>
      </c>
      <c r="D3288" s="31" t="str">
        <f>VLOOKUP(B3288,lookup!A:D,4,FALSE)</f>
        <v>E31000019</v>
      </c>
      <c r="E3288" s="31" t="s">
        <v>168</v>
      </c>
      <c r="F3288" s="31" t="s">
        <v>157</v>
      </c>
      <c r="G3288" s="37">
        <v>2</v>
      </c>
      <c r="I3288" s="35">
        <v>2</v>
      </c>
      <c r="J3288" s="67">
        <f t="shared" si="39"/>
        <v>0</v>
      </c>
    </row>
    <row r="3289" spans="1:10" hidden="1" x14ac:dyDescent="0.35">
      <c r="A3289" s="31">
        <v>2015</v>
      </c>
      <c r="B3289" s="31" t="s">
        <v>60</v>
      </c>
      <c r="C3289" s="31" t="str">
        <f>VLOOKUP(B3289,lookup!A:C,3,FALSE)</f>
        <v>Non Metropolitan Fire Authorities</v>
      </c>
      <c r="D3289" s="31" t="str">
        <f>VLOOKUP(B3289,lookup!A:D,4,FALSE)</f>
        <v>E31000019</v>
      </c>
      <c r="E3289" s="31" t="s">
        <v>167</v>
      </c>
      <c r="F3289" s="31" t="s">
        <v>157</v>
      </c>
      <c r="G3289" s="37">
        <v>86</v>
      </c>
      <c r="I3289" s="35">
        <v>69</v>
      </c>
      <c r="J3289" s="67">
        <f t="shared" si="39"/>
        <v>-17</v>
      </c>
    </row>
    <row r="3290" spans="1:10" hidden="1" x14ac:dyDescent="0.35">
      <c r="A3290" s="31">
        <v>2015</v>
      </c>
      <c r="B3290" s="31" t="s">
        <v>60</v>
      </c>
      <c r="C3290" s="31" t="str">
        <f>VLOOKUP(B3290,lookup!A:C,3,FALSE)</f>
        <v>Non Metropolitan Fire Authorities</v>
      </c>
      <c r="D3290" s="31" t="str">
        <f>VLOOKUP(B3290,lookup!A:D,4,FALSE)</f>
        <v>E31000019</v>
      </c>
      <c r="E3290" s="31" t="s">
        <v>169</v>
      </c>
      <c r="F3290" s="31" t="s">
        <v>149</v>
      </c>
      <c r="G3290" s="37">
        <v>0</v>
      </c>
      <c r="I3290" s="35">
        <v>0</v>
      </c>
      <c r="J3290" s="67">
        <f t="shared" si="39"/>
        <v>0</v>
      </c>
    </row>
    <row r="3291" spans="1:10" hidden="1" x14ac:dyDescent="0.35">
      <c r="A3291" s="31">
        <v>2015</v>
      </c>
      <c r="B3291" s="31" t="s">
        <v>60</v>
      </c>
      <c r="C3291" s="31" t="str">
        <f>VLOOKUP(B3291,lookup!A:C,3,FALSE)</f>
        <v>Non Metropolitan Fire Authorities</v>
      </c>
      <c r="D3291" s="31" t="str">
        <f>VLOOKUP(B3291,lookup!A:D,4,FALSE)</f>
        <v>E31000019</v>
      </c>
      <c r="E3291" s="31" t="s">
        <v>170</v>
      </c>
      <c r="F3291" s="31" t="s">
        <v>149</v>
      </c>
      <c r="G3291" s="37">
        <v>21</v>
      </c>
      <c r="I3291" s="35">
        <v>21</v>
      </c>
      <c r="J3291" s="67">
        <f t="shared" si="39"/>
        <v>0</v>
      </c>
    </row>
    <row r="3292" spans="1:10" hidden="1" x14ac:dyDescent="0.35">
      <c r="A3292" s="31">
        <v>2015</v>
      </c>
      <c r="B3292" s="31" t="s">
        <v>60</v>
      </c>
      <c r="C3292" s="31" t="str">
        <f>VLOOKUP(B3292,lookup!A:C,3,FALSE)</f>
        <v>Non Metropolitan Fire Authorities</v>
      </c>
      <c r="D3292" s="31" t="str">
        <f>VLOOKUP(B3292,lookup!A:D,4,FALSE)</f>
        <v>E31000019</v>
      </c>
      <c r="E3292" s="31" t="s">
        <v>168</v>
      </c>
      <c r="F3292" s="31" t="s">
        <v>149</v>
      </c>
      <c r="G3292" s="37">
        <v>0</v>
      </c>
      <c r="I3292" s="35">
        <v>0</v>
      </c>
      <c r="J3292" s="67">
        <f t="shared" si="39"/>
        <v>0</v>
      </c>
    </row>
    <row r="3293" spans="1:10" hidden="1" x14ac:dyDescent="0.35">
      <c r="A3293" s="31">
        <v>2015</v>
      </c>
      <c r="B3293" s="31" t="s">
        <v>60</v>
      </c>
      <c r="C3293" s="31" t="str">
        <f>VLOOKUP(B3293,lookup!A:C,3,FALSE)</f>
        <v>Non Metropolitan Fire Authorities</v>
      </c>
      <c r="D3293" s="31" t="str">
        <f>VLOOKUP(B3293,lookup!A:D,4,FALSE)</f>
        <v>E31000019</v>
      </c>
      <c r="E3293" s="31" t="s">
        <v>167</v>
      </c>
      <c r="F3293" s="31" t="s">
        <v>149</v>
      </c>
      <c r="G3293" s="37">
        <v>5</v>
      </c>
      <c r="I3293" s="35">
        <v>6</v>
      </c>
      <c r="J3293" s="67">
        <f t="shared" si="39"/>
        <v>1</v>
      </c>
    </row>
    <row r="3294" spans="1:10" hidden="1" x14ac:dyDescent="0.35">
      <c r="A3294" s="31">
        <v>2015</v>
      </c>
      <c r="B3294" s="31" t="s">
        <v>60</v>
      </c>
      <c r="C3294" s="31" t="str">
        <f>VLOOKUP(B3294,lookup!A:C,3,FALSE)</f>
        <v>Non Metropolitan Fire Authorities</v>
      </c>
      <c r="D3294" s="31" t="str">
        <f>VLOOKUP(B3294,lookup!A:D,4,FALSE)</f>
        <v>E31000019</v>
      </c>
      <c r="E3294" s="31" t="s">
        <v>169</v>
      </c>
      <c r="F3294" s="31" t="s">
        <v>150</v>
      </c>
      <c r="G3294" s="37">
        <v>0</v>
      </c>
      <c r="I3294" s="35">
        <v>1</v>
      </c>
      <c r="J3294" s="67">
        <f t="shared" si="39"/>
        <v>1</v>
      </c>
    </row>
    <row r="3295" spans="1:10" hidden="1" x14ac:dyDescent="0.35">
      <c r="A3295" s="31">
        <v>2015</v>
      </c>
      <c r="B3295" s="31" t="s">
        <v>60</v>
      </c>
      <c r="C3295" s="31" t="str">
        <f>VLOOKUP(B3295,lookup!A:C,3,FALSE)</f>
        <v>Non Metropolitan Fire Authorities</v>
      </c>
      <c r="D3295" s="31" t="str">
        <f>VLOOKUP(B3295,lookup!A:D,4,FALSE)</f>
        <v>E31000019</v>
      </c>
      <c r="E3295" s="31" t="s">
        <v>170</v>
      </c>
      <c r="F3295" s="31" t="s">
        <v>150</v>
      </c>
      <c r="G3295" s="37">
        <v>87</v>
      </c>
      <c r="I3295" s="35">
        <v>91</v>
      </c>
      <c r="J3295" s="67">
        <f t="shared" si="39"/>
        <v>4</v>
      </c>
    </row>
    <row r="3296" spans="1:10" hidden="1" x14ac:dyDescent="0.35">
      <c r="A3296" s="31">
        <v>2015</v>
      </c>
      <c r="B3296" s="31" t="s">
        <v>60</v>
      </c>
      <c r="C3296" s="31" t="str">
        <f>VLOOKUP(B3296,lookup!A:C,3,FALSE)</f>
        <v>Non Metropolitan Fire Authorities</v>
      </c>
      <c r="D3296" s="31" t="str">
        <f>VLOOKUP(B3296,lookup!A:D,4,FALSE)</f>
        <v>E31000019</v>
      </c>
      <c r="E3296" s="31" t="s">
        <v>168</v>
      </c>
      <c r="F3296" s="31" t="s">
        <v>150</v>
      </c>
      <c r="G3296" s="37">
        <v>0</v>
      </c>
      <c r="I3296" s="35">
        <v>0</v>
      </c>
      <c r="J3296" s="67">
        <f t="shared" si="39"/>
        <v>0</v>
      </c>
    </row>
    <row r="3297" spans="1:10" hidden="1" x14ac:dyDescent="0.35">
      <c r="A3297" s="31">
        <v>2015</v>
      </c>
      <c r="B3297" s="31" t="s">
        <v>60</v>
      </c>
      <c r="C3297" s="31" t="str">
        <f>VLOOKUP(B3297,lookup!A:C,3,FALSE)</f>
        <v>Non Metropolitan Fire Authorities</v>
      </c>
      <c r="D3297" s="31" t="str">
        <f>VLOOKUP(B3297,lookup!A:D,4,FALSE)</f>
        <v>E31000019</v>
      </c>
      <c r="E3297" s="31" t="s">
        <v>167</v>
      </c>
      <c r="F3297" s="31" t="s">
        <v>150</v>
      </c>
      <c r="G3297" s="37">
        <v>59</v>
      </c>
      <c r="I3297" s="35">
        <v>78</v>
      </c>
      <c r="J3297" s="67">
        <f t="shared" si="39"/>
        <v>19</v>
      </c>
    </row>
    <row r="3298" spans="1:10" hidden="1" x14ac:dyDescent="0.35">
      <c r="A3298" s="31">
        <v>2015</v>
      </c>
      <c r="B3298" s="31" t="s">
        <v>63</v>
      </c>
      <c r="C3298" s="31" t="str">
        <f>VLOOKUP(B3298,lookup!A:C,3,FALSE)</f>
        <v>Non Metropolitan Fire Authorities</v>
      </c>
      <c r="D3298" s="31" t="str">
        <f>VLOOKUP(B3298,lookup!A:D,4,FALSE)</f>
        <v>E31000020</v>
      </c>
      <c r="E3298" s="31" t="s">
        <v>169</v>
      </c>
      <c r="F3298" s="31" t="s">
        <v>156</v>
      </c>
      <c r="G3298" s="33">
        <v>3</v>
      </c>
      <c r="I3298" s="35">
        <v>3</v>
      </c>
      <c r="J3298" s="67">
        <f t="shared" si="39"/>
        <v>0</v>
      </c>
    </row>
    <row r="3299" spans="1:10" hidden="1" x14ac:dyDescent="0.35">
      <c r="A3299" s="31">
        <v>2015</v>
      </c>
      <c r="B3299" s="31" t="s">
        <v>63</v>
      </c>
      <c r="C3299" s="31" t="str">
        <f>VLOOKUP(B3299,lookup!A:C,3,FALSE)</f>
        <v>Non Metropolitan Fire Authorities</v>
      </c>
      <c r="D3299" s="31" t="str">
        <f>VLOOKUP(B3299,lookup!A:D,4,FALSE)</f>
        <v>E31000020</v>
      </c>
      <c r="E3299" s="31" t="s">
        <v>170</v>
      </c>
      <c r="F3299" s="31" t="s">
        <v>156</v>
      </c>
      <c r="G3299" s="33">
        <v>436</v>
      </c>
      <c r="I3299" s="35">
        <v>436</v>
      </c>
      <c r="J3299" s="67">
        <f t="shared" ref="J3299:J3362" si="40">I3299-G3299</f>
        <v>0</v>
      </c>
    </row>
    <row r="3300" spans="1:10" hidden="1" x14ac:dyDescent="0.35">
      <c r="A3300" s="31">
        <v>2015</v>
      </c>
      <c r="B3300" s="31" t="s">
        <v>63</v>
      </c>
      <c r="C3300" s="31" t="str">
        <f>VLOOKUP(B3300,lookup!A:C,3,FALSE)</f>
        <v>Non Metropolitan Fire Authorities</v>
      </c>
      <c r="D3300" s="31" t="str">
        <f>VLOOKUP(B3300,lookup!A:D,4,FALSE)</f>
        <v>E31000020</v>
      </c>
      <c r="E3300" s="31" t="s">
        <v>168</v>
      </c>
      <c r="F3300" s="31" t="s">
        <v>156</v>
      </c>
      <c r="G3300" s="33">
        <v>3</v>
      </c>
      <c r="I3300" s="35">
        <v>3</v>
      </c>
      <c r="J3300" s="67">
        <f t="shared" si="40"/>
        <v>0</v>
      </c>
    </row>
    <row r="3301" spans="1:10" hidden="1" x14ac:dyDescent="0.35">
      <c r="A3301" s="31">
        <v>2015</v>
      </c>
      <c r="B3301" s="31" t="s">
        <v>63</v>
      </c>
      <c r="C3301" s="31" t="str">
        <f>VLOOKUP(B3301,lookup!A:C,3,FALSE)</f>
        <v>Non Metropolitan Fire Authorities</v>
      </c>
      <c r="D3301" s="31" t="str">
        <f>VLOOKUP(B3301,lookup!A:D,4,FALSE)</f>
        <v>E31000020</v>
      </c>
      <c r="E3301" s="31" t="s">
        <v>167</v>
      </c>
      <c r="F3301" s="31" t="s">
        <v>156</v>
      </c>
      <c r="G3301" s="33">
        <v>95</v>
      </c>
      <c r="I3301" s="35">
        <v>95</v>
      </c>
      <c r="J3301" s="67">
        <f t="shared" si="40"/>
        <v>0</v>
      </c>
    </row>
    <row r="3302" spans="1:10" hidden="1" x14ac:dyDescent="0.35">
      <c r="A3302" s="31">
        <v>2015</v>
      </c>
      <c r="B3302" s="31" t="s">
        <v>63</v>
      </c>
      <c r="C3302" s="31" t="str">
        <f>VLOOKUP(B3302,lookup!A:C,3,FALSE)</f>
        <v>Non Metropolitan Fire Authorities</v>
      </c>
      <c r="D3302" s="31" t="str">
        <f>VLOOKUP(B3302,lookup!A:D,4,FALSE)</f>
        <v>E31000020</v>
      </c>
      <c r="E3302" s="31" t="s">
        <v>169</v>
      </c>
      <c r="F3302" s="31" t="s">
        <v>157</v>
      </c>
      <c r="G3302" s="33">
        <v>4</v>
      </c>
      <c r="I3302" s="35">
        <v>4</v>
      </c>
      <c r="J3302" s="67">
        <f t="shared" si="40"/>
        <v>0</v>
      </c>
    </row>
    <row r="3303" spans="1:10" hidden="1" x14ac:dyDescent="0.35">
      <c r="A3303" s="31">
        <v>2015</v>
      </c>
      <c r="B3303" s="31" t="s">
        <v>63</v>
      </c>
      <c r="C3303" s="31" t="str">
        <f>VLOOKUP(B3303,lookup!A:C,3,FALSE)</f>
        <v>Non Metropolitan Fire Authorities</v>
      </c>
      <c r="D3303" s="31" t="str">
        <f>VLOOKUP(B3303,lookup!A:D,4,FALSE)</f>
        <v>E31000020</v>
      </c>
      <c r="E3303" s="31" t="s">
        <v>170</v>
      </c>
      <c r="F3303" s="31" t="s">
        <v>157</v>
      </c>
      <c r="G3303" s="33">
        <v>263</v>
      </c>
      <c r="I3303" s="35">
        <v>263</v>
      </c>
      <c r="J3303" s="67">
        <f t="shared" si="40"/>
        <v>0</v>
      </c>
    </row>
    <row r="3304" spans="1:10" hidden="1" x14ac:dyDescent="0.35">
      <c r="A3304" s="31">
        <v>2015</v>
      </c>
      <c r="B3304" s="31" t="s">
        <v>63</v>
      </c>
      <c r="C3304" s="31" t="str">
        <f>VLOOKUP(B3304,lookup!A:C,3,FALSE)</f>
        <v>Non Metropolitan Fire Authorities</v>
      </c>
      <c r="D3304" s="31" t="str">
        <f>VLOOKUP(B3304,lookup!A:D,4,FALSE)</f>
        <v>E31000020</v>
      </c>
      <c r="E3304" s="31" t="s">
        <v>168</v>
      </c>
      <c r="F3304" s="31" t="s">
        <v>157</v>
      </c>
      <c r="G3304" s="33">
        <v>2</v>
      </c>
      <c r="I3304" s="35">
        <v>2</v>
      </c>
      <c r="J3304" s="67">
        <f t="shared" si="40"/>
        <v>0</v>
      </c>
    </row>
    <row r="3305" spans="1:10" hidden="1" x14ac:dyDescent="0.35">
      <c r="A3305" s="31">
        <v>2015</v>
      </c>
      <c r="B3305" s="31" t="s">
        <v>63</v>
      </c>
      <c r="C3305" s="31" t="str">
        <f>VLOOKUP(B3305,lookup!A:C,3,FALSE)</f>
        <v>Non Metropolitan Fire Authorities</v>
      </c>
      <c r="D3305" s="31" t="str">
        <f>VLOOKUP(B3305,lookup!A:D,4,FALSE)</f>
        <v>E31000020</v>
      </c>
      <c r="E3305" s="31" t="s">
        <v>167</v>
      </c>
      <c r="F3305" s="31" t="s">
        <v>157</v>
      </c>
      <c r="G3305" s="33">
        <v>78</v>
      </c>
      <c r="I3305" s="35">
        <v>78</v>
      </c>
      <c r="J3305" s="67">
        <f t="shared" si="40"/>
        <v>0</v>
      </c>
    </row>
    <row r="3306" spans="1:10" hidden="1" x14ac:dyDescent="0.35">
      <c r="A3306" s="31">
        <v>2015</v>
      </c>
      <c r="B3306" s="31" t="s">
        <v>63</v>
      </c>
      <c r="C3306" s="31" t="str">
        <f>VLOOKUP(B3306,lookup!A:C,3,FALSE)</f>
        <v>Non Metropolitan Fire Authorities</v>
      </c>
      <c r="D3306" s="31" t="str">
        <f>VLOOKUP(B3306,lookup!A:D,4,FALSE)</f>
        <v>E31000020</v>
      </c>
      <c r="E3306" s="31" t="s">
        <v>169</v>
      </c>
      <c r="F3306" s="31" t="s">
        <v>149</v>
      </c>
      <c r="G3306" s="33">
        <v>0</v>
      </c>
      <c r="I3306" s="35">
        <v>0</v>
      </c>
      <c r="J3306" s="67">
        <f t="shared" si="40"/>
        <v>0</v>
      </c>
    </row>
    <row r="3307" spans="1:10" hidden="1" x14ac:dyDescent="0.35">
      <c r="A3307" s="31">
        <v>2015</v>
      </c>
      <c r="B3307" s="31" t="s">
        <v>63</v>
      </c>
      <c r="C3307" s="31" t="str">
        <f>VLOOKUP(B3307,lookup!A:C,3,FALSE)</f>
        <v>Non Metropolitan Fire Authorities</v>
      </c>
      <c r="D3307" s="31" t="str">
        <f>VLOOKUP(B3307,lookup!A:D,4,FALSE)</f>
        <v>E31000020</v>
      </c>
      <c r="E3307" s="31" t="s">
        <v>170</v>
      </c>
      <c r="F3307" s="31" t="s">
        <v>149</v>
      </c>
      <c r="G3307" s="33">
        <v>29</v>
      </c>
      <c r="I3307" s="35">
        <v>29</v>
      </c>
      <c r="J3307" s="67">
        <f t="shared" si="40"/>
        <v>0</v>
      </c>
    </row>
    <row r="3308" spans="1:10" hidden="1" x14ac:dyDescent="0.35">
      <c r="A3308" s="31">
        <v>2015</v>
      </c>
      <c r="B3308" s="31" t="s">
        <v>63</v>
      </c>
      <c r="C3308" s="31" t="str">
        <f>VLOOKUP(B3308,lookup!A:C,3,FALSE)</f>
        <v>Non Metropolitan Fire Authorities</v>
      </c>
      <c r="D3308" s="31" t="str">
        <f>VLOOKUP(B3308,lookup!A:D,4,FALSE)</f>
        <v>E31000020</v>
      </c>
      <c r="E3308" s="31" t="s">
        <v>168</v>
      </c>
      <c r="F3308" s="31" t="s">
        <v>149</v>
      </c>
      <c r="G3308" s="33">
        <v>0</v>
      </c>
      <c r="I3308" s="35">
        <v>0</v>
      </c>
      <c r="J3308" s="67">
        <f t="shared" si="40"/>
        <v>0</v>
      </c>
    </row>
    <row r="3309" spans="1:10" hidden="1" x14ac:dyDescent="0.35">
      <c r="A3309" s="31">
        <v>2015</v>
      </c>
      <c r="B3309" s="31" t="s">
        <v>63</v>
      </c>
      <c r="C3309" s="31" t="str">
        <f>VLOOKUP(B3309,lookup!A:C,3,FALSE)</f>
        <v>Non Metropolitan Fire Authorities</v>
      </c>
      <c r="D3309" s="31" t="str">
        <f>VLOOKUP(B3309,lookup!A:D,4,FALSE)</f>
        <v>E31000020</v>
      </c>
      <c r="E3309" s="31" t="s">
        <v>167</v>
      </c>
      <c r="F3309" s="31" t="s">
        <v>149</v>
      </c>
      <c r="G3309" s="33">
        <v>0</v>
      </c>
      <c r="I3309" s="35">
        <v>0</v>
      </c>
      <c r="J3309" s="67">
        <f t="shared" si="40"/>
        <v>0</v>
      </c>
    </row>
    <row r="3310" spans="1:10" hidden="1" x14ac:dyDescent="0.35">
      <c r="A3310" s="31">
        <v>2015</v>
      </c>
      <c r="B3310" s="31" t="s">
        <v>63</v>
      </c>
      <c r="C3310" s="31" t="str">
        <f>VLOOKUP(B3310,lookup!A:C,3,FALSE)</f>
        <v>Non Metropolitan Fire Authorities</v>
      </c>
      <c r="D3310" s="31" t="str">
        <f>VLOOKUP(B3310,lookup!A:D,4,FALSE)</f>
        <v>E31000020</v>
      </c>
      <c r="E3310" s="31" t="s">
        <v>169</v>
      </c>
      <c r="F3310" s="31" t="s">
        <v>150</v>
      </c>
      <c r="G3310" s="33">
        <v>2</v>
      </c>
      <c r="I3310" s="35">
        <v>2</v>
      </c>
      <c r="J3310" s="67">
        <f t="shared" si="40"/>
        <v>0</v>
      </c>
    </row>
    <row r="3311" spans="1:10" hidden="1" x14ac:dyDescent="0.35">
      <c r="A3311" s="31">
        <v>2015</v>
      </c>
      <c r="B3311" s="31" t="s">
        <v>63</v>
      </c>
      <c r="C3311" s="31" t="str">
        <f>VLOOKUP(B3311,lookup!A:C,3,FALSE)</f>
        <v>Non Metropolitan Fire Authorities</v>
      </c>
      <c r="D3311" s="31" t="str">
        <f>VLOOKUP(B3311,lookup!A:D,4,FALSE)</f>
        <v>E31000020</v>
      </c>
      <c r="E3311" s="31" t="s">
        <v>170</v>
      </c>
      <c r="F3311" s="31" t="s">
        <v>150</v>
      </c>
      <c r="G3311" s="33">
        <v>189</v>
      </c>
      <c r="I3311" s="35">
        <v>189</v>
      </c>
      <c r="J3311" s="67">
        <f t="shared" si="40"/>
        <v>0</v>
      </c>
    </row>
    <row r="3312" spans="1:10" hidden="1" x14ac:dyDescent="0.35">
      <c r="A3312" s="31">
        <v>2015</v>
      </c>
      <c r="B3312" s="31" t="s">
        <v>63</v>
      </c>
      <c r="C3312" s="31" t="str">
        <f>VLOOKUP(B3312,lookup!A:C,3,FALSE)</f>
        <v>Non Metropolitan Fire Authorities</v>
      </c>
      <c r="D3312" s="31" t="str">
        <f>VLOOKUP(B3312,lookup!A:D,4,FALSE)</f>
        <v>E31000020</v>
      </c>
      <c r="E3312" s="31" t="s">
        <v>168</v>
      </c>
      <c r="F3312" s="31" t="s">
        <v>150</v>
      </c>
      <c r="G3312" s="33">
        <v>0</v>
      </c>
      <c r="I3312" s="35">
        <v>0</v>
      </c>
      <c r="J3312" s="67">
        <f t="shared" si="40"/>
        <v>0</v>
      </c>
    </row>
    <row r="3313" spans="1:10" hidden="1" x14ac:dyDescent="0.35">
      <c r="A3313" s="31">
        <v>2015</v>
      </c>
      <c r="B3313" s="31" t="s">
        <v>63</v>
      </c>
      <c r="C3313" s="31" t="str">
        <f>VLOOKUP(B3313,lookup!A:C,3,FALSE)</f>
        <v>Non Metropolitan Fire Authorities</v>
      </c>
      <c r="D3313" s="31" t="str">
        <f>VLOOKUP(B3313,lookup!A:D,4,FALSE)</f>
        <v>E31000020</v>
      </c>
      <c r="E3313" s="31" t="s">
        <v>167</v>
      </c>
      <c r="F3313" s="31" t="s">
        <v>150</v>
      </c>
      <c r="G3313" s="33">
        <v>71</v>
      </c>
      <c r="I3313" s="35">
        <v>71</v>
      </c>
      <c r="J3313" s="67">
        <f t="shared" si="40"/>
        <v>0</v>
      </c>
    </row>
    <row r="3314" spans="1:10" hidden="1" x14ac:dyDescent="0.35">
      <c r="A3314" s="31">
        <v>2015</v>
      </c>
      <c r="B3314" s="31" t="s">
        <v>165</v>
      </c>
      <c r="C3314" s="31" t="str">
        <f>VLOOKUP(B3314,lookup!A:C,3,FALSE)</f>
        <v>Non Metropolitan Fire Authorities</v>
      </c>
      <c r="D3314" s="31" t="str">
        <f>VLOOKUP(B3314,lookup!A:D,4,FALSE)</f>
        <v>E31000021</v>
      </c>
      <c r="E3314" s="31" t="s">
        <v>169</v>
      </c>
      <c r="F3314" s="31" t="s">
        <v>156</v>
      </c>
      <c r="G3314" s="33">
        <v>0</v>
      </c>
      <c r="I3314" s="35">
        <v>0</v>
      </c>
      <c r="J3314" s="67">
        <f t="shared" si="40"/>
        <v>0</v>
      </c>
    </row>
    <row r="3315" spans="1:10" hidden="1" x14ac:dyDescent="0.35">
      <c r="A3315" s="31">
        <v>2015</v>
      </c>
      <c r="B3315" s="31" t="s">
        <v>165</v>
      </c>
      <c r="C3315" s="31" t="str">
        <f>VLOOKUP(B3315,lookup!A:C,3,FALSE)</f>
        <v>Non Metropolitan Fire Authorities</v>
      </c>
      <c r="D3315" s="31" t="str">
        <f>VLOOKUP(B3315,lookup!A:D,4,FALSE)</f>
        <v>E31000021</v>
      </c>
      <c r="E3315" s="31" t="s">
        <v>170</v>
      </c>
      <c r="F3315" s="31" t="s">
        <v>156</v>
      </c>
      <c r="G3315" s="33">
        <v>0</v>
      </c>
      <c r="I3315" s="35">
        <v>0</v>
      </c>
      <c r="J3315" s="67">
        <f t="shared" si="40"/>
        <v>0</v>
      </c>
    </row>
    <row r="3316" spans="1:10" hidden="1" x14ac:dyDescent="0.35">
      <c r="A3316" s="31">
        <v>2015</v>
      </c>
      <c r="B3316" s="31" t="s">
        <v>165</v>
      </c>
      <c r="C3316" s="31" t="str">
        <f>VLOOKUP(B3316,lookup!A:C,3,FALSE)</f>
        <v>Non Metropolitan Fire Authorities</v>
      </c>
      <c r="D3316" s="31" t="str">
        <f>VLOOKUP(B3316,lookup!A:D,4,FALSE)</f>
        <v>E31000021</v>
      </c>
      <c r="E3316" s="31" t="s">
        <v>168</v>
      </c>
      <c r="F3316" s="31" t="s">
        <v>156</v>
      </c>
      <c r="G3316" s="33">
        <v>0</v>
      </c>
      <c r="I3316" s="35">
        <v>0</v>
      </c>
      <c r="J3316" s="67">
        <f t="shared" si="40"/>
        <v>0</v>
      </c>
    </row>
    <row r="3317" spans="1:10" hidden="1" x14ac:dyDescent="0.35">
      <c r="A3317" s="31">
        <v>2015</v>
      </c>
      <c r="B3317" s="31" t="s">
        <v>165</v>
      </c>
      <c r="C3317" s="31" t="str">
        <f>VLOOKUP(B3317,lookup!A:C,3,FALSE)</f>
        <v>Non Metropolitan Fire Authorities</v>
      </c>
      <c r="D3317" s="31" t="str">
        <f>VLOOKUP(B3317,lookup!A:D,4,FALSE)</f>
        <v>E31000021</v>
      </c>
      <c r="E3317" s="31" t="s">
        <v>177</v>
      </c>
      <c r="F3317" s="31" t="s">
        <v>156</v>
      </c>
      <c r="G3317" s="33">
        <v>75</v>
      </c>
      <c r="I3317" s="35">
        <v>75</v>
      </c>
      <c r="J3317" s="67">
        <f t="shared" si="40"/>
        <v>0</v>
      </c>
    </row>
    <row r="3318" spans="1:10" hidden="1" x14ac:dyDescent="0.35">
      <c r="A3318" s="31">
        <v>2015</v>
      </c>
      <c r="B3318" s="31" t="s">
        <v>165</v>
      </c>
      <c r="C3318" s="31" t="str">
        <f>VLOOKUP(B3318,lookup!A:C,3,FALSE)</f>
        <v>Non Metropolitan Fire Authorities</v>
      </c>
      <c r="D3318" s="31" t="str">
        <f>VLOOKUP(B3318,lookup!A:D,4,FALSE)</f>
        <v>E31000021</v>
      </c>
      <c r="E3318" s="31" t="s">
        <v>169</v>
      </c>
      <c r="F3318" s="31" t="s">
        <v>157</v>
      </c>
      <c r="G3318" s="33">
        <v>0</v>
      </c>
      <c r="I3318" s="35">
        <v>0</v>
      </c>
      <c r="J3318" s="67">
        <f t="shared" si="40"/>
        <v>0</v>
      </c>
    </row>
    <row r="3319" spans="1:10" hidden="1" x14ac:dyDescent="0.35">
      <c r="A3319" s="31">
        <v>2015</v>
      </c>
      <c r="B3319" s="31" t="s">
        <v>165</v>
      </c>
      <c r="C3319" s="31" t="str">
        <f>VLOOKUP(B3319,lookup!A:C,3,FALSE)</f>
        <v>Non Metropolitan Fire Authorities</v>
      </c>
      <c r="D3319" s="31" t="str">
        <f>VLOOKUP(B3319,lookup!A:D,4,FALSE)</f>
        <v>E31000021</v>
      </c>
      <c r="E3319" s="31" t="s">
        <v>170</v>
      </c>
      <c r="F3319" s="31" t="s">
        <v>157</v>
      </c>
      <c r="G3319" s="33">
        <v>0</v>
      </c>
      <c r="I3319" s="35">
        <v>0</v>
      </c>
      <c r="J3319" s="67">
        <f t="shared" si="40"/>
        <v>0</v>
      </c>
    </row>
    <row r="3320" spans="1:10" hidden="1" x14ac:dyDescent="0.35">
      <c r="A3320" s="31">
        <v>2015</v>
      </c>
      <c r="B3320" s="31" t="s">
        <v>165</v>
      </c>
      <c r="C3320" s="31" t="str">
        <f>VLOOKUP(B3320,lookup!A:C,3,FALSE)</f>
        <v>Non Metropolitan Fire Authorities</v>
      </c>
      <c r="D3320" s="31" t="str">
        <f>VLOOKUP(B3320,lookup!A:D,4,FALSE)</f>
        <v>E31000021</v>
      </c>
      <c r="E3320" s="31" t="s">
        <v>168</v>
      </c>
      <c r="F3320" s="31" t="s">
        <v>157</v>
      </c>
      <c r="G3320" s="33">
        <v>0</v>
      </c>
      <c r="I3320" s="35">
        <v>0</v>
      </c>
      <c r="J3320" s="67">
        <f t="shared" si="40"/>
        <v>0</v>
      </c>
    </row>
    <row r="3321" spans="1:10" hidden="1" x14ac:dyDescent="0.35">
      <c r="A3321" s="31">
        <v>2015</v>
      </c>
      <c r="B3321" s="31" t="s">
        <v>165</v>
      </c>
      <c r="C3321" s="31" t="str">
        <f>VLOOKUP(B3321,lookup!A:C,3,FALSE)</f>
        <v>Non Metropolitan Fire Authorities</v>
      </c>
      <c r="D3321" s="31" t="str">
        <f>VLOOKUP(B3321,lookup!A:D,4,FALSE)</f>
        <v>E31000021</v>
      </c>
      <c r="E3321" s="31" t="s">
        <v>177</v>
      </c>
      <c r="F3321" s="31" t="s">
        <v>157</v>
      </c>
      <c r="G3321" s="33">
        <v>109</v>
      </c>
      <c r="I3321" s="35">
        <v>109</v>
      </c>
      <c r="J3321" s="67">
        <f t="shared" si="40"/>
        <v>0</v>
      </c>
    </row>
    <row r="3322" spans="1:10" hidden="1" x14ac:dyDescent="0.35">
      <c r="A3322" s="31">
        <v>2015</v>
      </c>
      <c r="B3322" s="31" t="s">
        <v>165</v>
      </c>
      <c r="C3322" s="31" t="str">
        <f>VLOOKUP(B3322,lookup!A:C,3,FALSE)</f>
        <v>Non Metropolitan Fire Authorities</v>
      </c>
      <c r="D3322" s="31" t="str">
        <f>VLOOKUP(B3322,lookup!A:D,4,FALSE)</f>
        <v>E31000021</v>
      </c>
      <c r="E3322" s="31" t="s">
        <v>169</v>
      </c>
      <c r="F3322" s="31" t="s">
        <v>149</v>
      </c>
      <c r="G3322" s="33">
        <v>0</v>
      </c>
      <c r="I3322" s="35">
        <v>0</v>
      </c>
      <c r="J3322" s="67">
        <f t="shared" si="40"/>
        <v>0</v>
      </c>
    </row>
    <row r="3323" spans="1:10" hidden="1" x14ac:dyDescent="0.35">
      <c r="A3323" s="31">
        <v>2015</v>
      </c>
      <c r="B3323" s="31" t="s">
        <v>165</v>
      </c>
      <c r="C3323" s="31" t="str">
        <f>VLOOKUP(B3323,lookup!A:C,3,FALSE)</f>
        <v>Non Metropolitan Fire Authorities</v>
      </c>
      <c r="D3323" s="31" t="str">
        <f>VLOOKUP(B3323,lookup!A:D,4,FALSE)</f>
        <v>E31000021</v>
      </c>
      <c r="E3323" s="31" t="s">
        <v>170</v>
      </c>
      <c r="F3323" s="31" t="s">
        <v>149</v>
      </c>
      <c r="G3323" s="33">
        <v>0</v>
      </c>
      <c r="I3323" s="35">
        <v>0</v>
      </c>
      <c r="J3323" s="67">
        <f t="shared" si="40"/>
        <v>0</v>
      </c>
    </row>
    <row r="3324" spans="1:10" hidden="1" x14ac:dyDescent="0.35">
      <c r="A3324" s="31">
        <v>2015</v>
      </c>
      <c r="B3324" s="31" t="s">
        <v>165</v>
      </c>
      <c r="C3324" s="31" t="str">
        <f>VLOOKUP(B3324,lookup!A:C,3,FALSE)</f>
        <v>Non Metropolitan Fire Authorities</v>
      </c>
      <c r="D3324" s="31" t="str">
        <f>VLOOKUP(B3324,lookup!A:D,4,FALSE)</f>
        <v>E31000021</v>
      </c>
      <c r="E3324" s="31" t="s">
        <v>168</v>
      </c>
      <c r="F3324" s="31" t="s">
        <v>149</v>
      </c>
      <c r="G3324" s="33">
        <v>0</v>
      </c>
      <c r="I3324" s="35">
        <v>0</v>
      </c>
      <c r="J3324" s="67">
        <f t="shared" si="40"/>
        <v>0</v>
      </c>
    </row>
    <row r="3325" spans="1:10" hidden="1" x14ac:dyDescent="0.35">
      <c r="A3325" s="31">
        <v>2015</v>
      </c>
      <c r="B3325" s="31" t="s">
        <v>165</v>
      </c>
      <c r="C3325" s="31" t="str">
        <f>VLOOKUP(B3325,lookup!A:C,3,FALSE)</f>
        <v>Non Metropolitan Fire Authorities</v>
      </c>
      <c r="D3325" s="31" t="str">
        <f>VLOOKUP(B3325,lookup!A:D,4,FALSE)</f>
        <v>E31000021</v>
      </c>
      <c r="E3325" s="31" t="s">
        <v>177</v>
      </c>
      <c r="F3325" s="31" t="s">
        <v>149</v>
      </c>
      <c r="G3325" s="33">
        <v>0</v>
      </c>
      <c r="I3325" s="35">
        <v>0</v>
      </c>
      <c r="J3325" s="67">
        <f t="shared" si="40"/>
        <v>0</v>
      </c>
    </row>
    <row r="3326" spans="1:10" hidden="1" x14ac:dyDescent="0.35">
      <c r="A3326" s="31">
        <v>2015</v>
      </c>
      <c r="B3326" s="31" t="s">
        <v>165</v>
      </c>
      <c r="C3326" s="31" t="str">
        <f>VLOOKUP(B3326,lookup!A:C,3,FALSE)</f>
        <v>Non Metropolitan Fire Authorities</v>
      </c>
      <c r="D3326" s="31" t="str">
        <f>VLOOKUP(B3326,lookup!A:D,4,FALSE)</f>
        <v>E31000021</v>
      </c>
      <c r="E3326" s="31" t="s">
        <v>169</v>
      </c>
      <c r="F3326" s="31" t="s">
        <v>150</v>
      </c>
      <c r="G3326" s="33">
        <v>0</v>
      </c>
      <c r="I3326" s="35">
        <v>0</v>
      </c>
      <c r="J3326" s="67">
        <f t="shared" si="40"/>
        <v>0</v>
      </c>
    </row>
    <row r="3327" spans="1:10" hidden="1" x14ac:dyDescent="0.35">
      <c r="A3327" s="31">
        <v>2015</v>
      </c>
      <c r="B3327" s="31" t="s">
        <v>165</v>
      </c>
      <c r="C3327" s="31" t="str">
        <f>VLOOKUP(B3327,lookup!A:C,3,FALSE)</f>
        <v>Non Metropolitan Fire Authorities</v>
      </c>
      <c r="D3327" s="31" t="str">
        <f>VLOOKUP(B3327,lookup!A:D,4,FALSE)</f>
        <v>E31000021</v>
      </c>
      <c r="E3327" s="31" t="s">
        <v>170</v>
      </c>
      <c r="F3327" s="31" t="s">
        <v>150</v>
      </c>
      <c r="G3327" s="33">
        <v>0</v>
      </c>
      <c r="I3327" s="35">
        <v>0</v>
      </c>
      <c r="J3327" s="67">
        <f t="shared" si="40"/>
        <v>0</v>
      </c>
    </row>
    <row r="3328" spans="1:10" hidden="1" x14ac:dyDescent="0.35">
      <c r="A3328" s="31">
        <v>2015</v>
      </c>
      <c r="B3328" s="31" t="s">
        <v>165</v>
      </c>
      <c r="C3328" s="31" t="str">
        <f>VLOOKUP(B3328,lookup!A:C,3,FALSE)</f>
        <v>Non Metropolitan Fire Authorities</v>
      </c>
      <c r="D3328" s="31" t="str">
        <f>VLOOKUP(B3328,lookup!A:D,4,FALSE)</f>
        <v>E31000021</v>
      </c>
      <c r="E3328" s="31" t="s">
        <v>168</v>
      </c>
      <c r="F3328" s="31" t="s">
        <v>150</v>
      </c>
      <c r="G3328" s="33">
        <v>0</v>
      </c>
      <c r="I3328" s="35">
        <v>0</v>
      </c>
      <c r="J3328" s="67">
        <f t="shared" si="40"/>
        <v>0</v>
      </c>
    </row>
    <row r="3329" spans="1:10" hidden="1" x14ac:dyDescent="0.35">
      <c r="A3329" s="31">
        <v>2015</v>
      </c>
      <c r="B3329" s="31" t="s">
        <v>165</v>
      </c>
      <c r="C3329" s="31" t="str">
        <f>VLOOKUP(B3329,lookup!A:C,3,FALSE)</f>
        <v>Non Metropolitan Fire Authorities</v>
      </c>
      <c r="D3329" s="31" t="str">
        <f>VLOOKUP(B3329,lookup!A:D,4,FALSE)</f>
        <v>E31000021</v>
      </c>
      <c r="E3329" s="31" t="s">
        <v>177</v>
      </c>
      <c r="F3329" s="31" t="s">
        <v>150</v>
      </c>
      <c r="G3329" s="33">
        <v>22</v>
      </c>
      <c r="I3329" s="35">
        <v>22</v>
      </c>
      <c r="J3329" s="67">
        <f t="shared" si="40"/>
        <v>0</v>
      </c>
    </row>
    <row r="3330" spans="1:10" hidden="1" x14ac:dyDescent="0.35">
      <c r="A3330" s="31">
        <v>2015</v>
      </c>
      <c r="B3330" s="31" t="s">
        <v>69</v>
      </c>
      <c r="C3330" s="31" t="str">
        <f>VLOOKUP(B3330,lookup!A:C,3,FALSE)</f>
        <v>Non Metropolitan Fire Authorities</v>
      </c>
      <c r="D3330" s="31" t="str">
        <f>VLOOKUP(B3330,lookup!A:D,4,FALSE)</f>
        <v>E31000039</v>
      </c>
      <c r="E3330" s="36" t="s">
        <v>169</v>
      </c>
      <c r="F3330" s="31" t="s">
        <v>156</v>
      </c>
      <c r="G3330" s="33">
        <v>0</v>
      </c>
      <c r="I3330" s="35">
        <v>0</v>
      </c>
      <c r="J3330" s="67">
        <f t="shared" si="40"/>
        <v>0</v>
      </c>
    </row>
    <row r="3331" spans="1:10" hidden="1" x14ac:dyDescent="0.35">
      <c r="A3331" s="31">
        <v>2015</v>
      </c>
      <c r="B3331" s="31" t="s">
        <v>69</v>
      </c>
      <c r="C3331" s="31" t="str">
        <f>VLOOKUP(B3331,lookup!A:C,3,FALSE)</f>
        <v>Non Metropolitan Fire Authorities</v>
      </c>
      <c r="D3331" s="31" t="str">
        <f>VLOOKUP(B3331,lookup!A:D,4,FALSE)</f>
        <v>E31000039</v>
      </c>
      <c r="E3331" s="36" t="s">
        <v>170</v>
      </c>
      <c r="F3331" s="31" t="s">
        <v>156</v>
      </c>
      <c r="G3331" s="33">
        <v>0</v>
      </c>
      <c r="I3331" s="35">
        <v>0</v>
      </c>
      <c r="J3331" s="67">
        <f t="shared" si="40"/>
        <v>0</v>
      </c>
    </row>
    <row r="3332" spans="1:10" hidden="1" x14ac:dyDescent="0.35">
      <c r="A3332" s="31">
        <v>2015</v>
      </c>
      <c r="B3332" s="31" t="s">
        <v>69</v>
      </c>
      <c r="C3332" s="31" t="str">
        <f>VLOOKUP(B3332,lookup!A:C,3,FALSE)</f>
        <v>Non Metropolitan Fire Authorities</v>
      </c>
      <c r="D3332" s="31" t="str">
        <f>VLOOKUP(B3332,lookup!A:D,4,FALSE)</f>
        <v>E31000039</v>
      </c>
      <c r="E3332" s="36" t="s">
        <v>168</v>
      </c>
      <c r="F3332" s="31" t="s">
        <v>156</v>
      </c>
      <c r="G3332" s="33">
        <v>0</v>
      </c>
      <c r="I3332" s="35">
        <v>0</v>
      </c>
      <c r="J3332" s="67">
        <f t="shared" si="40"/>
        <v>0</v>
      </c>
    </row>
    <row r="3333" spans="1:10" hidden="1" x14ac:dyDescent="0.35">
      <c r="A3333" s="31">
        <v>2015</v>
      </c>
      <c r="B3333" s="31" t="s">
        <v>69</v>
      </c>
      <c r="C3333" s="31" t="str">
        <f>VLOOKUP(B3333,lookup!A:C,3,FALSE)</f>
        <v>Non Metropolitan Fire Authorities</v>
      </c>
      <c r="D3333" s="31" t="str">
        <f>VLOOKUP(B3333,lookup!A:D,4,FALSE)</f>
        <v>E31000039</v>
      </c>
      <c r="E3333" s="36" t="s">
        <v>177</v>
      </c>
      <c r="F3333" s="31" t="s">
        <v>156</v>
      </c>
      <c r="G3333" s="33">
        <v>12</v>
      </c>
      <c r="I3333" s="35">
        <v>12</v>
      </c>
      <c r="J3333" s="67">
        <f t="shared" si="40"/>
        <v>0</v>
      </c>
    </row>
    <row r="3334" spans="1:10" hidden="1" x14ac:dyDescent="0.35">
      <c r="A3334" s="31">
        <v>2015</v>
      </c>
      <c r="B3334" s="31" t="s">
        <v>69</v>
      </c>
      <c r="C3334" s="31" t="str">
        <f>VLOOKUP(B3334,lookup!A:C,3,FALSE)</f>
        <v>Non Metropolitan Fire Authorities</v>
      </c>
      <c r="D3334" s="31" t="str">
        <f>VLOOKUP(B3334,lookup!A:D,4,FALSE)</f>
        <v>E31000039</v>
      </c>
      <c r="E3334" s="36" t="s">
        <v>169</v>
      </c>
      <c r="F3334" s="31" t="s">
        <v>157</v>
      </c>
      <c r="G3334" s="33">
        <v>0</v>
      </c>
      <c r="I3334" s="35">
        <v>0</v>
      </c>
      <c r="J3334" s="67">
        <f t="shared" si="40"/>
        <v>0</v>
      </c>
    </row>
    <row r="3335" spans="1:10" hidden="1" x14ac:dyDescent="0.35">
      <c r="A3335" s="31">
        <v>2015</v>
      </c>
      <c r="B3335" s="31" t="s">
        <v>69</v>
      </c>
      <c r="C3335" s="31" t="str">
        <f>VLOOKUP(B3335,lookup!A:C,3,FALSE)</f>
        <v>Non Metropolitan Fire Authorities</v>
      </c>
      <c r="D3335" s="31" t="str">
        <f>VLOOKUP(B3335,lookup!A:D,4,FALSE)</f>
        <v>E31000039</v>
      </c>
      <c r="E3335" s="36" t="s">
        <v>170</v>
      </c>
      <c r="F3335" s="31" t="s">
        <v>157</v>
      </c>
      <c r="G3335" s="33">
        <v>0</v>
      </c>
      <c r="I3335" s="35">
        <v>0</v>
      </c>
      <c r="J3335" s="67">
        <f t="shared" si="40"/>
        <v>0</v>
      </c>
    </row>
    <row r="3336" spans="1:10" hidden="1" x14ac:dyDescent="0.35">
      <c r="A3336" s="31">
        <v>2015</v>
      </c>
      <c r="B3336" s="31" t="s">
        <v>69</v>
      </c>
      <c r="C3336" s="31" t="str">
        <f>VLOOKUP(B3336,lookup!A:C,3,FALSE)</f>
        <v>Non Metropolitan Fire Authorities</v>
      </c>
      <c r="D3336" s="31" t="str">
        <f>VLOOKUP(B3336,lookup!A:D,4,FALSE)</f>
        <v>E31000039</v>
      </c>
      <c r="E3336" s="36" t="s">
        <v>168</v>
      </c>
      <c r="F3336" s="31" t="s">
        <v>157</v>
      </c>
      <c r="G3336" s="33">
        <v>0</v>
      </c>
      <c r="I3336" s="35">
        <v>0</v>
      </c>
      <c r="J3336" s="67">
        <f t="shared" si="40"/>
        <v>0</v>
      </c>
    </row>
    <row r="3337" spans="1:10" hidden="1" x14ac:dyDescent="0.35">
      <c r="A3337" s="31">
        <v>2015</v>
      </c>
      <c r="B3337" s="31" t="s">
        <v>69</v>
      </c>
      <c r="C3337" s="31" t="str">
        <f>VLOOKUP(B3337,lookup!A:C,3,FALSE)</f>
        <v>Non Metropolitan Fire Authorities</v>
      </c>
      <c r="D3337" s="31" t="str">
        <f>VLOOKUP(B3337,lookup!A:D,4,FALSE)</f>
        <v>E31000039</v>
      </c>
      <c r="E3337" s="36" t="s">
        <v>177</v>
      </c>
      <c r="F3337" s="31" t="s">
        <v>157</v>
      </c>
      <c r="G3337" s="33">
        <v>37</v>
      </c>
      <c r="I3337" s="35">
        <v>37</v>
      </c>
      <c r="J3337" s="67">
        <f t="shared" si="40"/>
        <v>0</v>
      </c>
    </row>
    <row r="3338" spans="1:10" hidden="1" x14ac:dyDescent="0.35">
      <c r="A3338" s="31">
        <v>2015</v>
      </c>
      <c r="B3338" s="31" t="s">
        <v>69</v>
      </c>
      <c r="C3338" s="31" t="str">
        <f>VLOOKUP(B3338,lookup!A:C,3,FALSE)</f>
        <v>Non Metropolitan Fire Authorities</v>
      </c>
      <c r="D3338" s="31" t="str">
        <f>VLOOKUP(B3338,lookup!A:D,4,FALSE)</f>
        <v>E31000039</v>
      </c>
      <c r="E3338" s="36" t="s">
        <v>169</v>
      </c>
      <c r="F3338" s="31" t="s">
        <v>149</v>
      </c>
      <c r="G3338" s="33">
        <v>0</v>
      </c>
      <c r="I3338" s="35">
        <v>0</v>
      </c>
      <c r="J3338" s="67">
        <f t="shared" si="40"/>
        <v>0</v>
      </c>
    </row>
    <row r="3339" spans="1:10" hidden="1" x14ac:dyDescent="0.35">
      <c r="A3339" s="31">
        <v>2015</v>
      </c>
      <c r="B3339" s="31" t="s">
        <v>69</v>
      </c>
      <c r="C3339" s="31" t="str">
        <f>VLOOKUP(B3339,lookup!A:C,3,FALSE)</f>
        <v>Non Metropolitan Fire Authorities</v>
      </c>
      <c r="D3339" s="31" t="str">
        <f>VLOOKUP(B3339,lookup!A:D,4,FALSE)</f>
        <v>E31000039</v>
      </c>
      <c r="E3339" s="36" t="s">
        <v>170</v>
      </c>
      <c r="F3339" s="31" t="s">
        <v>149</v>
      </c>
      <c r="G3339" s="33">
        <v>0</v>
      </c>
      <c r="I3339" s="35">
        <v>0</v>
      </c>
      <c r="J3339" s="67">
        <f t="shared" si="40"/>
        <v>0</v>
      </c>
    </row>
    <row r="3340" spans="1:10" hidden="1" x14ac:dyDescent="0.35">
      <c r="A3340" s="31">
        <v>2015</v>
      </c>
      <c r="B3340" s="31" t="s">
        <v>69</v>
      </c>
      <c r="C3340" s="31" t="str">
        <f>VLOOKUP(B3340,lookup!A:C,3,FALSE)</f>
        <v>Non Metropolitan Fire Authorities</v>
      </c>
      <c r="D3340" s="31" t="str">
        <f>VLOOKUP(B3340,lookup!A:D,4,FALSE)</f>
        <v>E31000039</v>
      </c>
      <c r="E3340" s="36" t="s">
        <v>168</v>
      </c>
      <c r="F3340" s="31" t="s">
        <v>149</v>
      </c>
      <c r="G3340" s="33">
        <v>0</v>
      </c>
      <c r="I3340" s="35">
        <v>0</v>
      </c>
      <c r="J3340" s="67">
        <f t="shared" si="40"/>
        <v>0</v>
      </c>
    </row>
    <row r="3341" spans="1:10" hidden="1" x14ac:dyDescent="0.35">
      <c r="A3341" s="31">
        <v>2015</v>
      </c>
      <c r="B3341" s="31" t="s">
        <v>69</v>
      </c>
      <c r="C3341" s="31" t="str">
        <f>VLOOKUP(B3341,lookup!A:C,3,FALSE)</f>
        <v>Non Metropolitan Fire Authorities</v>
      </c>
      <c r="D3341" s="31" t="str">
        <f>VLOOKUP(B3341,lookup!A:D,4,FALSE)</f>
        <v>E31000039</v>
      </c>
      <c r="E3341" s="36" t="s">
        <v>177</v>
      </c>
      <c r="F3341" s="31" t="s">
        <v>149</v>
      </c>
      <c r="G3341" s="33">
        <v>0</v>
      </c>
      <c r="I3341" s="35">
        <v>0</v>
      </c>
      <c r="J3341" s="67">
        <f t="shared" si="40"/>
        <v>0</v>
      </c>
    </row>
    <row r="3342" spans="1:10" hidden="1" x14ac:dyDescent="0.35">
      <c r="A3342" s="31">
        <v>2015</v>
      </c>
      <c r="B3342" s="31" t="s">
        <v>69</v>
      </c>
      <c r="C3342" s="31" t="str">
        <f>VLOOKUP(B3342,lookup!A:C,3,FALSE)</f>
        <v>Non Metropolitan Fire Authorities</v>
      </c>
      <c r="D3342" s="31" t="str">
        <f>VLOOKUP(B3342,lookup!A:D,4,FALSE)</f>
        <v>E31000039</v>
      </c>
      <c r="E3342" s="36" t="s">
        <v>169</v>
      </c>
      <c r="F3342" s="31" t="s">
        <v>150</v>
      </c>
      <c r="G3342" s="33">
        <v>0</v>
      </c>
      <c r="I3342" s="35">
        <v>0</v>
      </c>
      <c r="J3342" s="67">
        <f t="shared" si="40"/>
        <v>0</v>
      </c>
    </row>
    <row r="3343" spans="1:10" hidden="1" x14ac:dyDescent="0.35">
      <c r="A3343" s="31">
        <v>2015</v>
      </c>
      <c r="B3343" s="31" t="s">
        <v>69</v>
      </c>
      <c r="C3343" s="31" t="str">
        <f>VLOOKUP(B3343,lookup!A:C,3,FALSE)</f>
        <v>Non Metropolitan Fire Authorities</v>
      </c>
      <c r="D3343" s="31" t="str">
        <f>VLOOKUP(B3343,lookup!A:D,4,FALSE)</f>
        <v>E31000039</v>
      </c>
      <c r="E3343" s="36" t="s">
        <v>170</v>
      </c>
      <c r="F3343" s="31" t="s">
        <v>150</v>
      </c>
      <c r="G3343" s="33">
        <v>0</v>
      </c>
      <c r="I3343" s="35">
        <v>0</v>
      </c>
      <c r="J3343" s="67">
        <f t="shared" si="40"/>
        <v>0</v>
      </c>
    </row>
    <row r="3344" spans="1:10" hidden="1" x14ac:dyDescent="0.35">
      <c r="A3344" s="31">
        <v>2015</v>
      </c>
      <c r="B3344" s="31" t="s">
        <v>69</v>
      </c>
      <c r="C3344" s="31" t="str">
        <f>VLOOKUP(B3344,lookup!A:C,3,FALSE)</f>
        <v>Non Metropolitan Fire Authorities</v>
      </c>
      <c r="D3344" s="31" t="str">
        <f>VLOOKUP(B3344,lookup!A:D,4,FALSE)</f>
        <v>E31000039</v>
      </c>
      <c r="E3344" s="36" t="s">
        <v>168</v>
      </c>
      <c r="F3344" s="31" t="s">
        <v>150</v>
      </c>
      <c r="G3344" s="33">
        <v>0</v>
      </c>
      <c r="I3344" s="35">
        <v>0</v>
      </c>
      <c r="J3344" s="67">
        <f t="shared" si="40"/>
        <v>0</v>
      </c>
    </row>
    <row r="3345" spans="1:10" hidden="1" x14ac:dyDescent="0.35">
      <c r="A3345" s="31">
        <v>2015</v>
      </c>
      <c r="B3345" s="31" t="s">
        <v>69</v>
      </c>
      <c r="C3345" s="31" t="str">
        <f>VLOOKUP(B3345,lookup!A:C,3,FALSE)</f>
        <v>Non Metropolitan Fire Authorities</v>
      </c>
      <c r="D3345" s="31" t="str">
        <f>VLOOKUP(B3345,lookup!A:D,4,FALSE)</f>
        <v>E31000039</v>
      </c>
      <c r="E3345" s="36" t="s">
        <v>177</v>
      </c>
      <c r="F3345" s="31" t="s">
        <v>150</v>
      </c>
      <c r="G3345" s="33">
        <v>3</v>
      </c>
      <c r="I3345" s="35">
        <v>3</v>
      </c>
      <c r="J3345" s="67">
        <f t="shared" si="40"/>
        <v>0</v>
      </c>
    </row>
    <row r="3346" spans="1:10" hidden="1" x14ac:dyDescent="0.35">
      <c r="A3346" s="31">
        <v>2015</v>
      </c>
      <c r="B3346" s="31" t="s">
        <v>72</v>
      </c>
      <c r="C3346" s="31" t="str">
        <f>VLOOKUP(B3346,lookup!A:C,3,FALSE)</f>
        <v>Non Metropolitan Fire Authorities</v>
      </c>
      <c r="D3346" s="31" t="str">
        <f>VLOOKUP(B3346,lookup!A:D,4,FALSE)</f>
        <v>E31000022</v>
      </c>
      <c r="E3346" s="31" t="s">
        <v>169</v>
      </c>
      <c r="F3346" s="31" t="s">
        <v>156</v>
      </c>
      <c r="G3346" s="33">
        <v>0</v>
      </c>
      <c r="I3346" s="35">
        <v>0</v>
      </c>
      <c r="J3346" s="67">
        <f t="shared" si="40"/>
        <v>0</v>
      </c>
    </row>
    <row r="3347" spans="1:10" hidden="1" x14ac:dyDescent="0.35">
      <c r="A3347" s="31">
        <v>2015</v>
      </c>
      <c r="B3347" s="31" t="s">
        <v>72</v>
      </c>
      <c r="C3347" s="31" t="str">
        <f>VLOOKUP(B3347,lookup!A:C,3,FALSE)</f>
        <v>Non Metropolitan Fire Authorities</v>
      </c>
      <c r="D3347" s="31" t="str">
        <f>VLOOKUP(B3347,lookup!A:D,4,FALSE)</f>
        <v>E31000022</v>
      </c>
      <c r="E3347" s="31" t="s">
        <v>170</v>
      </c>
      <c r="F3347" s="31" t="s">
        <v>156</v>
      </c>
      <c r="G3347" s="33">
        <v>0</v>
      </c>
      <c r="I3347" s="35">
        <v>0</v>
      </c>
      <c r="J3347" s="67">
        <f t="shared" si="40"/>
        <v>0</v>
      </c>
    </row>
    <row r="3348" spans="1:10" hidden="1" x14ac:dyDescent="0.35">
      <c r="A3348" s="31">
        <v>2015</v>
      </c>
      <c r="B3348" s="31" t="s">
        <v>72</v>
      </c>
      <c r="C3348" s="31" t="str">
        <f>VLOOKUP(B3348,lookup!A:C,3,FALSE)</f>
        <v>Non Metropolitan Fire Authorities</v>
      </c>
      <c r="D3348" s="31" t="str">
        <f>VLOOKUP(B3348,lookup!A:D,4,FALSE)</f>
        <v>E31000022</v>
      </c>
      <c r="E3348" s="31" t="s">
        <v>168</v>
      </c>
      <c r="F3348" s="31" t="s">
        <v>156</v>
      </c>
      <c r="G3348" s="33">
        <v>0</v>
      </c>
      <c r="I3348" s="35">
        <v>0</v>
      </c>
      <c r="J3348" s="67">
        <f t="shared" si="40"/>
        <v>0</v>
      </c>
    </row>
    <row r="3349" spans="1:10" hidden="1" x14ac:dyDescent="0.35">
      <c r="A3349" s="31">
        <v>2015</v>
      </c>
      <c r="B3349" s="31" t="s">
        <v>72</v>
      </c>
      <c r="C3349" s="31" t="str">
        <f>VLOOKUP(B3349,lookup!A:C,3,FALSE)</f>
        <v>Non Metropolitan Fire Authorities</v>
      </c>
      <c r="D3349" s="31" t="str">
        <f>VLOOKUP(B3349,lookup!A:D,4,FALSE)</f>
        <v>E31000022</v>
      </c>
      <c r="E3349" s="31" t="s">
        <v>177</v>
      </c>
      <c r="F3349" s="31" t="s">
        <v>156</v>
      </c>
      <c r="G3349" s="33">
        <v>754</v>
      </c>
      <c r="I3349" s="35">
        <v>754</v>
      </c>
      <c r="J3349" s="67">
        <f t="shared" si="40"/>
        <v>0</v>
      </c>
    </row>
    <row r="3350" spans="1:10" hidden="1" x14ac:dyDescent="0.35">
      <c r="A3350" s="31">
        <v>2015</v>
      </c>
      <c r="B3350" s="31" t="s">
        <v>72</v>
      </c>
      <c r="C3350" s="31" t="str">
        <f>VLOOKUP(B3350,lookup!A:C,3,FALSE)</f>
        <v>Non Metropolitan Fire Authorities</v>
      </c>
      <c r="D3350" s="31" t="str">
        <f>VLOOKUP(B3350,lookup!A:D,4,FALSE)</f>
        <v>E31000022</v>
      </c>
      <c r="E3350" s="31" t="s">
        <v>169</v>
      </c>
      <c r="F3350" s="31" t="s">
        <v>157</v>
      </c>
      <c r="G3350" s="33">
        <v>0</v>
      </c>
      <c r="I3350" s="35">
        <v>0</v>
      </c>
      <c r="J3350" s="67">
        <f t="shared" si="40"/>
        <v>0</v>
      </c>
    </row>
    <row r="3351" spans="1:10" hidden="1" x14ac:dyDescent="0.35">
      <c r="A3351" s="31">
        <v>2015</v>
      </c>
      <c r="B3351" s="31" t="s">
        <v>72</v>
      </c>
      <c r="C3351" s="31" t="str">
        <f>VLOOKUP(B3351,lookup!A:C,3,FALSE)</f>
        <v>Non Metropolitan Fire Authorities</v>
      </c>
      <c r="D3351" s="31" t="str">
        <f>VLOOKUP(B3351,lookup!A:D,4,FALSE)</f>
        <v>E31000022</v>
      </c>
      <c r="E3351" s="31" t="s">
        <v>170</v>
      </c>
      <c r="F3351" s="31" t="s">
        <v>157</v>
      </c>
      <c r="G3351" s="33">
        <v>0</v>
      </c>
      <c r="I3351" s="35">
        <v>0</v>
      </c>
      <c r="J3351" s="67">
        <f t="shared" si="40"/>
        <v>0</v>
      </c>
    </row>
    <row r="3352" spans="1:10" hidden="1" x14ac:dyDescent="0.35">
      <c r="A3352" s="31">
        <v>2015</v>
      </c>
      <c r="B3352" s="31" t="s">
        <v>72</v>
      </c>
      <c r="C3352" s="31" t="str">
        <f>VLOOKUP(B3352,lookup!A:C,3,FALSE)</f>
        <v>Non Metropolitan Fire Authorities</v>
      </c>
      <c r="D3352" s="31" t="str">
        <f>VLOOKUP(B3352,lookup!A:D,4,FALSE)</f>
        <v>E31000022</v>
      </c>
      <c r="E3352" s="31" t="s">
        <v>168</v>
      </c>
      <c r="F3352" s="31" t="s">
        <v>157</v>
      </c>
      <c r="G3352" s="33">
        <v>0</v>
      </c>
      <c r="I3352" s="35">
        <v>0</v>
      </c>
      <c r="J3352" s="67">
        <f t="shared" si="40"/>
        <v>0</v>
      </c>
    </row>
    <row r="3353" spans="1:10" hidden="1" x14ac:dyDescent="0.35">
      <c r="A3353" s="31">
        <v>2015</v>
      </c>
      <c r="B3353" s="31" t="s">
        <v>72</v>
      </c>
      <c r="C3353" s="31" t="str">
        <f>VLOOKUP(B3353,lookup!A:C,3,FALSE)</f>
        <v>Non Metropolitan Fire Authorities</v>
      </c>
      <c r="D3353" s="31" t="str">
        <f>VLOOKUP(B3353,lookup!A:D,4,FALSE)</f>
        <v>E31000022</v>
      </c>
      <c r="E3353" s="31" t="s">
        <v>177</v>
      </c>
      <c r="F3353" s="31" t="s">
        <v>157</v>
      </c>
      <c r="G3353" s="33">
        <v>512</v>
      </c>
      <c r="I3353" s="35">
        <v>512</v>
      </c>
      <c r="J3353" s="67">
        <f t="shared" si="40"/>
        <v>0</v>
      </c>
    </row>
    <row r="3354" spans="1:10" hidden="1" x14ac:dyDescent="0.35">
      <c r="A3354" s="31">
        <v>2015</v>
      </c>
      <c r="B3354" s="31" t="s">
        <v>72</v>
      </c>
      <c r="C3354" s="31" t="str">
        <f>VLOOKUP(B3354,lookup!A:C,3,FALSE)</f>
        <v>Non Metropolitan Fire Authorities</v>
      </c>
      <c r="D3354" s="31" t="str">
        <f>VLOOKUP(B3354,lookup!A:D,4,FALSE)</f>
        <v>E31000022</v>
      </c>
      <c r="E3354" s="31" t="s">
        <v>169</v>
      </c>
      <c r="F3354" s="31" t="s">
        <v>149</v>
      </c>
      <c r="G3354" s="33">
        <v>0</v>
      </c>
      <c r="I3354" s="35">
        <v>0</v>
      </c>
      <c r="J3354" s="67">
        <f t="shared" si="40"/>
        <v>0</v>
      </c>
    </row>
    <row r="3355" spans="1:10" hidden="1" x14ac:dyDescent="0.35">
      <c r="A3355" s="31">
        <v>2015</v>
      </c>
      <c r="B3355" s="31" t="s">
        <v>72</v>
      </c>
      <c r="C3355" s="31" t="str">
        <f>VLOOKUP(B3355,lookup!A:C,3,FALSE)</f>
        <v>Non Metropolitan Fire Authorities</v>
      </c>
      <c r="D3355" s="31" t="str">
        <f>VLOOKUP(B3355,lookup!A:D,4,FALSE)</f>
        <v>E31000022</v>
      </c>
      <c r="E3355" s="31" t="s">
        <v>170</v>
      </c>
      <c r="F3355" s="31" t="s">
        <v>149</v>
      </c>
      <c r="G3355" s="33">
        <v>0</v>
      </c>
      <c r="I3355" s="35">
        <v>0</v>
      </c>
      <c r="J3355" s="67">
        <f t="shared" si="40"/>
        <v>0</v>
      </c>
    </row>
    <row r="3356" spans="1:10" hidden="1" x14ac:dyDescent="0.35">
      <c r="A3356" s="31">
        <v>2015</v>
      </c>
      <c r="B3356" s="31" t="s">
        <v>72</v>
      </c>
      <c r="C3356" s="31" t="str">
        <f>VLOOKUP(B3356,lookup!A:C,3,FALSE)</f>
        <v>Non Metropolitan Fire Authorities</v>
      </c>
      <c r="D3356" s="31" t="str">
        <f>VLOOKUP(B3356,lookup!A:D,4,FALSE)</f>
        <v>E31000022</v>
      </c>
      <c r="E3356" s="31" t="s">
        <v>168</v>
      </c>
      <c r="F3356" s="31" t="s">
        <v>149</v>
      </c>
      <c r="G3356" s="33">
        <v>0</v>
      </c>
      <c r="I3356" s="35">
        <v>0</v>
      </c>
      <c r="J3356" s="67">
        <f t="shared" si="40"/>
        <v>0</v>
      </c>
    </row>
    <row r="3357" spans="1:10" hidden="1" x14ac:dyDescent="0.35">
      <c r="A3357" s="31">
        <v>2015</v>
      </c>
      <c r="B3357" s="31" t="s">
        <v>72</v>
      </c>
      <c r="C3357" s="31" t="str">
        <f>VLOOKUP(B3357,lookup!A:C,3,FALSE)</f>
        <v>Non Metropolitan Fire Authorities</v>
      </c>
      <c r="D3357" s="31" t="str">
        <f>VLOOKUP(B3357,lookup!A:D,4,FALSE)</f>
        <v>E31000022</v>
      </c>
      <c r="E3357" s="31" t="s">
        <v>177</v>
      </c>
      <c r="F3357" s="31" t="s">
        <v>149</v>
      </c>
      <c r="G3357" s="33">
        <v>34</v>
      </c>
      <c r="I3357" s="35">
        <v>34</v>
      </c>
      <c r="J3357" s="67">
        <f t="shared" si="40"/>
        <v>0</v>
      </c>
    </row>
    <row r="3358" spans="1:10" hidden="1" x14ac:dyDescent="0.35">
      <c r="A3358" s="31">
        <v>2015</v>
      </c>
      <c r="B3358" s="31" t="s">
        <v>72</v>
      </c>
      <c r="C3358" s="31" t="str">
        <f>VLOOKUP(B3358,lookup!A:C,3,FALSE)</f>
        <v>Non Metropolitan Fire Authorities</v>
      </c>
      <c r="D3358" s="31" t="str">
        <f>VLOOKUP(B3358,lookup!A:D,4,FALSE)</f>
        <v>E31000022</v>
      </c>
      <c r="E3358" s="31" t="s">
        <v>169</v>
      </c>
      <c r="F3358" s="31" t="s">
        <v>150</v>
      </c>
      <c r="G3358" s="33">
        <v>0</v>
      </c>
      <c r="I3358" s="35">
        <v>0</v>
      </c>
      <c r="J3358" s="67">
        <f t="shared" si="40"/>
        <v>0</v>
      </c>
    </row>
    <row r="3359" spans="1:10" hidden="1" x14ac:dyDescent="0.35">
      <c r="A3359" s="31">
        <v>2015</v>
      </c>
      <c r="B3359" s="31" t="s">
        <v>72</v>
      </c>
      <c r="C3359" s="31" t="str">
        <f>VLOOKUP(B3359,lookup!A:C,3,FALSE)</f>
        <v>Non Metropolitan Fire Authorities</v>
      </c>
      <c r="D3359" s="31" t="str">
        <f>VLOOKUP(B3359,lookup!A:D,4,FALSE)</f>
        <v>E31000022</v>
      </c>
      <c r="E3359" s="31" t="s">
        <v>170</v>
      </c>
      <c r="F3359" s="31" t="s">
        <v>150</v>
      </c>
      <c r="G3359" s="33">
        <v>0</v>
      </c>
      <c r="I3359" s="35">
        <v>0</v>
      </c>
      <c r="J3359" s="67">
        <f t="shared" si="40"/>
        <v>0</v>
      </c>
    </row>
    <row r="3360" spans="1:10" hidden="1" x14ac:dyDescent="0.35">
      <c r="A3360" s="31">
        <v>2015</v>
      </c>
      <c r="B3360" s="31" t="s">
        <v>72</v>
      </c>
      <c r="C3360" s="31" t="str">
        <f>VLOOKUP(B3360,lookup!A:C,3,FALSE)</f>
        <v>Non Metropolitan Fire Authorities</v>
      </c>
      <c r="D3360" s="31" t="str">
        <f>VLOOKUP(B3360,lookup!A:D,4,FALSE)</f>
        <v>E31000022</v>
      </c>
      <c r="E3360" s="31" t="s">
        <v>168</v>
      </c>
      <c r="F3360" s="31" t="s">
        <v>150</v>
      </c>
      <c r="G3360" s="33">
        <v>0</v>
      </c>
      <c r="I3360" s="35">
        <v>0</v>
      </c>
      <c r="J3360" s="67">
        <f t="shared" si="40"/>
        <v>0</v>
      </c>
    </row>
    <row r="3361" spans="1:10" hidden="1" x14ac:dyDescent="0.35">
      <c r="A3361" s="31">
        <v>2015</v>
      </c>
      <c r="B3361" s="31" t="s">
        <v>72</v>
      </c>
      <c r="C3361" s="31" t="str">
        <f>VLOOKUP(B3361,lookup!A:C,3,FALSE)</f>
        <v>Non Metropolitan Fire Authorities</v>
      </c>
      <c r="D3361" s="31" t="str">
        <f>VLOOKUP(B3361,lookup!A:D,4,FALSE)</f>
        <v>E31000022</v>
      </c>
      <c r="E3361" s="31" t="s">
        <v>177</v>
      </c>
      <c r="F3361" s="31" t="s">
        <v>150</v>
      </c>
      <c r="G3361" s="33">
        <v>217</v>
      </c>
      <c r="I3361" s="35">
        <v>217</v>
      </c>
      <c r="J3361" s="67">
        <f t="shared" si="40"/>
        <v>0</v>
      </c>
    </row>
    <row r="3362" spans="1:10" hidden="1" x14ac:dyDescent="0.35">
      <c r="A3362" s="31">
        <v>2015</v>
      </c>
      <c r="B3362" s="31" t="s">
        <v>75</v>
      </c>
      <c r="C3362" s="31" t="str">
        <f>VLOOKUP(B3362,lookup!A:C,3,FALSE)</f>
        <v>Non Metropolitan Fire Authorities</v>
      </c>
      <c r="D3362" s="31" t="str">
        <f>VLOOKUP(B3362,lookup!A:D,4,FALSE)</f>
        <v>E31000023</v>
      </c>
      <c r="E3362" s="31" t="s">
        <v>169</v>
      </c>
      <c r="F3362" s="31" t="s">
        <v>156</v>
      </c>
      <c r="G3362" s="33">
        <v>0</v>
      </c>
      <c r="I3362" s="35">
        <v>0</v>
      </c>
      <c r="J3362" s="67">
        <f t="shared" si="40"/>
        <v>0</v>
      </c>
    </row>
    <row r="3363" spans="1:10" hidden="1" x14ac:dyDescent="0.35">
      <c r="A3363" s="31">
        <v>2015</v>
      </c>
      <c r="B3363" s="31" t="s">
        <v>75</v>
      </c>
      <c r="C3363" s="31" t="str">
        <f>VLOOKUP(B3363,lookup!A:C,3,FALSE)</f>
        <v>Non Metropolitan Fire Authorities</v>
      </c>
      <c r="D3363" s="31" t="str">
        <f>VLOOKUP(B3363,lookup!A:D,4,FALSE)</f>
        <v>E31000023</v>
      </c>
      <c r="E3363" s="31" t="s">
        <v>170</v>
      </c>
      <c r="F3363" s="31" t="s">
        <v>156</v>
      </c>
      <c r="G3363" s="33">
        <v>1</v>
      </c>
      <c r="I3363" s="35">
        <v>1</v>
      </c>
      <c r="J3363" s="67">
        <f t="shared" ref="J3363:J3426" si="41">I3363-G3363</f>
        <v>0</v>
      </c>
    </row>
    <row r="3364" spans="1:10" hidden="1" x14ac:dyDescent="0.35">
      <c r="A3364" s="31">
        <v>2015</v>
      </c>
      <c r="B3364" s="31" t="s">
        <v>75</v>
      </c>
      <c r="C3364" s="31" t="str">
        <f>VLOOKUP(B3364,lookup!A:C,3,FALSE)</f>
        <v>Non Metropolitan Fire Authorities</v>
      </c>
      <c r="D3364" s="31" t="str">
        <f>VLOOKUP(B3364,lookup!A:D,4,FALSE)</f>
        <v>E31000023</v>
      </c>
      <c r="E3364" s="31" t="s">
        <v>168</v>
      </c>
      <c r="F3364" s="31" t="s">
        <v>156</v>
      </c>
      <c r="G3364" s="33">
        <v>0</v>
      </c>
      <c r="I3364" s="35">
        <v>0</v>
      </c>
      <c r="J3364" s="67">
        <f t="shared" si="41"/>
        <v>0</v>
      </c>
    </row>
    <row r="3365" spans="1:10" hidden="1" x14ac:dyDescent="0.35">
      <c r="A3365" s="31">
        <v>2015</v>
      </c>
      <c r="B3365" s="31" t="s">
        <v>75</v>
      </c>
      <c r="C3365" s="31" t="str">
        <f>VLOOKUP(B3365,lookup!A:C,3,FALSE)</f>
        <v>Non Metropolitan Fire Authorities</v>
      </c>
      <c r="D3365" s="31" t="str">
        <f>VLOOKUP(B3365,lookup!A:D,4,FALSE)</f>
        <v>E31000023</v>
      </c>
      <c r="E3365" s="31" t="s">
        <v>167</v>
      </c>
      <c r="F3365" s="31" t="s">
        <v>156</v>
      </c>
      <c r="G3365" s="33">
        <v>666</v>
      </c>
      <c r="I3365" s="35">
        <v>666</v>
      </c>
      <c r="J3365" s="67">
        <f t="shared" si="41"/>
        <v>0</v>
      </c>
    </row>
    <row r="3366" spans="1:10" hidden="1" x14ac:dyDescent="0.35">
      <c r="A3366" s="31">
        <v>2015</v>
      </c>
      <c r="B3366" s="31" t="s">
        <v>75</v>
      </c>
      <c r="C3366" s="31" t="str">
        <f>VLOOKUP(B3366,lookup!A:C,3,FALSE)</f>
        <v>Non Metropolitan Fire Authorities</v>
      </c>
      <c r="D3366" s="31" t="str">
        <f>VLOOKUP(B3366,lookup!A:D,4,FALSE)</f>
        <v>E31000023</v>
      </c>
      <c r="E3366" s="31" t="s">
        <v>169</v>
      </c>
      <c r="F3366" s="31" t="s">
        <v>157</v>
      </c>
      <c r="G3366" s="33">
        <v>1</v>
      </c>
      <c r="I3366" s="35">
        <v>1</v>
      </c>
      <c r="J3366" s="67">
        <f t="shared" si="41"/>
        <v>0</v>
      </c>
    </row>
    <row r="3367" spans="1:10" hidden="1" x14ac:dyDescent="0.35">
      <c r="A3367" s="31">
        <v>2015</v>
      </c>
      <c r="B3367" s="31" t="s">
        <v>75</v>
      </c>
      <c r="C3367" s="31" t="str">
        <f>VLOOKUP(B3367,lookup!A:C,3,FALSE)</f>
        <v>Non Metropolitan Fire Authorities</v>
      </c>
      <c r="D3367" s="31" t="str">
        <f>VLOOKUP(B3367,lookup!A:D,4,FALSE)</f>
        <v>E31000023</v>
      </c>
      <c r="E3367" s="31" t="s">
        <v>170</v>
      </c>
      <c r="F3367" s="31" t="s">
        <v>157</v>
      </c>
      <c r="G3367" s="33">
        <v>70</v>
      </c>
      <c r="I3367" s="35">
        <v>70</v>
      </c>
      <c r="J3367" s="67">
        <f t="shared" si="41"/>
        <v>0</v>
      </c>
    </row>
    <row r="3368" spans="1:10" hidden="1" x14ac:dyDescent="0.35">
      <c r="A3368" s="31">
        <v>2015</v>
      </c>
      <c r="B3368" s="31" t="s">
        <v>75</v>
      </c>
      <c r="C3368" s="31" t="str">
        <f>VLOOKUP(B3368,lookup!A:C,3,FALSE)</f>
        <v>Non Metropolitan Fire Authorities</v>
      </c>
      <c r="D3368" s="31" t="str">
        <f>VLOOKUP(B3368,lookup!A:D,4,FALSE)</f>
        <v>E31000023</v>
      </c>
      <c r="E3368" s="31" t="s">
        <v>168</v>
      </c>
      <c r="F3368" s="31" t="s">
        <v>157</v>
      </c>
      <c r="G3368" s="33">
        <v>1</v>
      </c>
      <c r="I3368" s="35">
        <v>1</v>
      </c>
      <c r="J3368" s="67">
        <f t="shared" si="41"/>
        <v>0</v>
      </c>
    </row>
    <row r="3369" spans="1:10" hidden="1" x14ac:dyDescent="0.35">
      <c r="A3369" s="31">
        <v>2015</v>
      </c>
      <c r="B3369" s="31" t="s">
        <v>75</v>
      </c>
      <c r="C3369" s="31" t="str">
        <f>VLOOKUP(B3369,lookup!A:C,3,FALSE)</f>
        <v>Non Metropolitan Fire Authorities</v>
      </c>
      <c r="D3369" s="31" t="str">
        <f>VLOOKUP(B3369,lookup!A:D,4,FALSE)</f>
        <v>E31000023</v>
      </c>
      <c r="E3369" s="31" t="s">
        <v>167</v>
      </c>
      <c r="F3369" s="31" t="s">
        <v>157</v>
      </c>
      <c r="G3369" s="33">
        <v>329</v>
      </c>
      <c r="I3369" s="35">
        <v>329</v>
      </c>
      <c r="J3369" s="67">
        <f t="shared" si="41"/>
        <v>0</v>
      </c>
    </row>
    <row r="3370" spans="1:10" hidden="1" x14ac:dyDescent="0.35">
      <c r="A3370" s="31">
        <v>2015</v>
      </c>
      <c r="B3370" s="31" t="s">
        <v>75</v>
      </c>
      <c r="C3370" s="31" t="str">
        <f>VLOOKUP(B3370,lookup!A:C,3,FALSE)</f>
        <v>Non Metropolitan Fire Authorities</v>
      </c>
      <c r="D3370" s="31" t="str">
        <f>VLOOKUP(B3370,lookup!A:D,4,FALSE)</f>
        <v>E31000023</v>
      </c>
      <c r="E3370" s="31" t="s">
        <v>169</v>
      </c>
      <c r="F3370" s="31" t="s">
        <v>149</v>
      </c>
      <c r="G3370" s="33">
        <v>0</v>
      </c>
      <c r="I3370" s="35">
        <v>0</v>
      </c>
      <c r="J3370" s="67">
        <f t="shared" si="41"/>
        <v>0</v>
      </c>
    </row>
    <row r="3371" spans="1:10" hidden="1" x14ac:dyDescent="0.35">
      <c r="A3371" s="31">
        <v>2015</v>
      </c>
      <c r="B3371" s="31" t="s">
        <v>75</v>
      </c>
      <c r="C3371" s="31" t="str">
        <f>VLOOKUP(B3371,lookup!A:C,3,FALSE)</f>
        <v>Non Metropolitan Fire Authorities</v>
      </c>
      <c r="D3371" s="31" t="str">
        <f>VLOOKUP(B3371,lookup!A:D,4,FALSE)</f>
        <v>E31000023</v>
      </c>
      <c r="E3371" s="31" t="s">
        <v>170</v>
      </c>
      <c r="F3371" s="31" t="s">
        <v>149</v>
      </c>
      <c r="G3371" s="33">
        <v>0</v>
      </c>
      <c r="I3371" s="35">
        <v>0</v>
      </c>
      <c r="J3371" s="67">
        <f t="shared" si="41"/>
        <v>0</v>
      </c>
    </row>
    <row r="3372" spans="1:10" hidden="1" x14ac:dyDescent="0.35">
      <c r="A3372" s="31">
        <v>2015</v>
      </c>
      <c r="B3372" s="31" t="s">
        <v>75</v>
      </c>
      <c r="C3372" s="31" t="str">
        <f>VLOOKUP(B3372,lookup!A:C,3,FALSE)</f>
        <v>Non Metropolitan Fire Authorities</v>
      </c>
      <c r="D3372" s="31" t="str">
        <f>VLOOKUP(B3372,lookup!A:D,4,FALSE)</f>
        <v>E31000023</v>
      </c>
      <c r="E3372" s="31" t="s">
        <v>168</v>
      </c>
      <c r="F3372" s="31" t="s">
        <v>149</v>
      </c>
      <c r="G3372" s="33">
        <v>0</v>
      </c>
      <c r="I3372" s="35">
        <v>0</v>
      </c>
      <c r="J3372" s="67">
        <f t="shared" si="41"/>
        <v>0</v>
      </c>
    </row>
    <row r="3373" spans="1:10" hidden="1" x14ac:dyDescent="0.35">
      <c r="A3373" s="31">
        <v>2015</v>
      </c>
      <c r="B3373" s="31" t="s">
        <v>75</v>
      </c>
      <c r="C3373" s="31" t="str">
        <f>VLOOKUP(B3373,lookup!A:C,3,FALSE)</f>
        <v>Non Metropolitan Fire Authorities</v>
      </c>
      <c r="D3373" s="31" t="str">
        <f>VLOOKUP(B3373,lookup!A:D,4,FALSE)</f>
        <v>E31000023</v>
      </c>
      <c r="E3373" s="31" t="s">
        <v>167</v>
      </c>
      <c r="F3373" s="31" t="s">
        <v>149</v>
      </c>
      <c r="G3373" s="33">
        <v>0</v>
      </c>
      <c r="I3373" s="35">
        <v>0</v>
      </c>
      <c r="J3373" s="67">
        <f t="shared" si="41"/>
        <v>0</v>
      </c>
    </row>
    <row r="3374" spans="1:10" hidden="1" x14ac:dyDescent="0.35">
      <c r="A3374" s="31">
        <v>2015</v>
      </c>
      <c r="B3374" s="31" t="s">
        <v>75</v>
      </c>
      <c r="C3374" s="31" t="str">
        <f>VLOOKUP(B3374,lookup!A:C,3,FALSE)</f>
        <v>Non Metropolitan Fire Authorities</v>
      </c>
      <c r="D3374" s="31" t="str">
        <f>VLOOKUP(B3374,lookup!A:D,4,FALSE)</f>
        <v>E31000023</v>
      </c>
      <c r="E3374" s="31" t="s">
        <v>169</v>
      </c>
      <c r="F3374" s="31" t="s">
        <v>150</v>
      </c>
      <c r="G3374" s="33">
        <v>1</v>
      </c>
      <c r="I3374" s="35">
        <v>1</v>
      </c>
      <c r="J3374" s="67">
        <f t="shared" si="41"/>
        <v>0</v>
      </c>
    </row>
    <row r="3375" spans="1:10" hidden="1" x14ac:dyDescent="0.35">
      <c r="A3375" s="31">
        <v>2015</v>
      </c>
      <c r="B3375" s="31" t="s">
        <v>75</v>
      </c>
      <c r="C3375" s="31" t="str">
        <f>VLOOKUP(B3375,lookup!A:C,3,FALSE)</f>
        <v>Non Metropolitan Fire Authorities</v>
      </c>
      <c r="D3375" s="31" t="str">
        <f>VLOOKUP(B3375,lookup!A:D,4,FALSE)</f>
        <v>E31000023</v>
      </c>
      <c r="E3375" s="31" t="s">
        <v>170</v>
      </c>
      <c r="F3375" s="31" t="s">
        <v>150</v>
      </c>
      <c r="G3375" s="33">
        <v>12</v>
      </c>
      <c r="I3375" s="35">
        <v>12</v>
      </c>
      <c r="J3375" s="67">
        <f t="shared" si="41"/>
        <v>0</v>
      </c>
    </row>
    <row r="3376" spans="1:10" hidden="1" x14ac:dyDescent="0.35">
      <c r="A3376" s="31">
        <v>2015</v>
      </c>
      <c r="B3376" s="31" t="s">
        <v>75</v>
      </c>
      <c r="C3376" s="31" t="str">
        <f>VLOOKUP(B3376,lookup!A:C,3,FALSE)</f>
        <v>Non Metropolitan Fire Authorities</v>
      </c>
      <c r="D3376" s="31" t="str">
        <f>VLOOKUP(B3376,lookup!A:D,4,FALSE)</f>
        <v>E31000023</v>
      </c>
      <c r="E3376" s="31" t="s">
        <v>168</v>
      </c>
      <c r="F3376" s="31" t="s">
        <v>150</v>
      </c>
      <c r="G3376" s="33">
        <v>0</v>
      </c>
      <c r="I3376" s="35">
        <v>0</v>
      </c>
      <c r="J3376" s="67">
        <f t="shared" si="41"/>
        <v>0</v>
      </c>
    </row>
    <row r="3377" spans="1:10" hidden="1" x14ac:dyDescent="0.35">
      <c r="A3377" s="31">
        <v>2015</v>
      </c>
      <c r="B3377" s="31" t="s">
        <v>75</v>
      </c>
      <c r="C3377" s="31" t="str">
        <f>VLOOKUP(B3377,lookup!A:C,3,FALSE)</f>
        <v>Non Metropolitan Fire Authorities</v>
      </c>
      <c r="D3377" s="31" t="str">
        <f>VLOOKUP(B3377,lookup!A:D,4,FALSE)</f>
        <v>E31000023</v>
      </c>
      <c r="E3377" s="31" t="s">
        <v>167</v>
      </c>
      <c r="F3377" s="31" t="s">
        <v>150</v>
      </c>
      <c r="G3377" s="33">
        <v>180</v>
      </c>
      <c r="I3377" s="35">
        <v>180</v>
      </c>
      <c r="J3377" s="67">
        <f t="shared" si="41"/>
        <v>0</v>
      </c>
    </row>
    <row r="3378" spans="1:10" hidden="1" x14ac:dyDescent="0.35">
      <c r="A3378" s="31">
        <v>2015</v>
      </c>
      <c r="B3378" s="31" t="s">
        <v>78</v>
      </c>
      <c r="C3378" s="31" t="str">
        <f>VLOOKUP(B3378,lookup!A:C,3,FALSE)</f>
        <v>Non Metropolitan Fire Authorities</v>
      </c>
      <c r="D3378" s="31" t="str">
        <f>VLOOKUP(B3378,lookup!A:D,4,FALSE)</f>
        <v>E31000024</v>
      </c>
      <c r="E3378" s="31" t="s">
        <v>169</v>
      </c>
      <c r="F3378" s="31" t="s">
        <v>156</v>
      </c>
      <c r="G3378" s="33">
        <v>6</v>
      </c>
      <c r="I3378" s="35">
        <v>6</v>
      </c>
      <c r="J3378" s="67">
        <f t="shared" si="41"/>
        <v>0</v>
      </c>
    </row>
    <row r="3379" spans="1:10" hidden="1" x14ac:dyDescent="0.35">
      <c r="A3379" s="31">
        <v>2015</v>
      </c>
      <c r="B3379" s="31" t="s">
        <v>78</v>
      </c>
      <c r="C3379" s="31" t="str">
        <f>VLOOKUP(B3379,lookup!A:C,3,FALSE)</f>
        <v>Non Metropolitan Fire Authorities</v>
      </c>
      <c r="D3379" s="31" t="str">
        <f>VLOOKUP(B3379,lookup!A:D,4,FALSE)</f>
        <v>E31000024</v>
      </c>
      <c r="E3379" s="31" t="s">
        <v>170</v>
      </c>
      <c r="F3379" s="31" t="s">
        <v>156</v>
      </c>
      <c r="G3379" s="33">
        <v>356</v>
      </c>
      <c r="I3379" s="35">
        <v>356</v>
      </c>
      <c r="J3379" s="67">
        <f t="shared" si="41"/>
        <v>0</v>
      </c>
    </row>
    <row r="3380" spans="1:10" hidden="1" x14ac:dyDescent="0.35">
      <c r="A3380" s="31">
        <v>2015</v>
      </c>
      <c r="B3380" s="31" t="s">
        <v>78</v>
      </c>
      <c r="C3380" s="31" t="str">
        <f>VLOOKUP(B3380,lookup!A:C,3,FALSE)</f>
        <v>Non Metropolitan Fire Authorities</v>
      </c>
      <c r="D3380" s="31" t="str">
        <f>VLOOKUP(B3380,lookup!A:D,4,FALSE)</f>
        <v>E31000024</v>
      </c>
      <c r="E3380" s="31" t="s">
        <v>168</v>
      </c>
      <c r="F3380" s="31" t="s">
        <v>156</v>
      </c>
      <c r="G3380" s="33">
        <v>4</v>
      </c>
      <c r="I3380" s="35">
        <v>4</v>
      </c>
      <c r="J3380" s="67">
        <f t="shared" si="41"/>
        <v>0</v>
      </c>
    </row>
    <row r="3381" spans="1:10" hidden="1" x14ac:dyDescent="0.35">
      <c r="A3381" s="31">
        <v>2015</v>
      </c>
      <c r="B3381" s="31" t="s">
        <v>78</v>
      </c>
      <c r="C3381" s="31" t="str">
        <f>VLOOKUP(B3381,lookup!A:C,3,FALSE)</f>
        <v>Non Metropolitan Fire Authorities</v>
      </c>
      <c r="D3381" s="31" t="str">
        <f>VLOOKUP(B3381,lookup!A:D,4,FALSE)</f>
        <v>E31000024</v>
      </c>
      <c r="E3381" s="31" t="s">
        <v>167</v>
      </c>
      <c r="F3381" s="31" t="s">
        <v>156</v>
      </c>
      <c r="G3381" s="33">
        <v>41</v>
      </c>
      <c r="I3381" s="35">
        <v>41</v>
      </c>
      <c r="J3381" s="67">
        <f t="shared" si="41"/>
        <v>0</v>
      </c>
    </row>
    <row r="3382" spans="1:10" hidden="1" x14ac:dyDescent="0.35">
      <c r="A3382" s="31">
        <v>2015</v>
      </c>
      <c r="B3382" s="31" t="s">
        <v>78</v>
      </c>
      <c r="C3382" s="31" t="str">
        <f>VLOOKUP(B3382,lookup!A:C,3,FALSE)</f>
        <v>Non Metropolitan Fire Authorities</v>
      </c>
      <c r="D3382" s="31" t="str">
        <f>VLOOKUP(B3382,lookup!A:D,4,FALSE)</f>
        <v>E31000024</v>
      </c>
      <c r="E3382" s="31" t="s">
        <v>169</v>
      </c>
      <c r="F3382" s="31" t="s">
        <v>157</v>
      </c>
      <c r="G3382" s="33">
        <v>1</v>
      </c>
      <c r="I3382" s="35">
        <v>1</v>
      </c>
      <c r="J3382" s="67">
        <f t="shared" si="41"/>
        <v>0</v>
      </c>
    </row>
    <row r="3383" spans="1:10" hidden="1" x14ac:dyDescent="0.35">
      <c r="A3383" s="31">
        <v>2015</v>
      </c>
      <c r="B3383" s="31" t="s">
        <v>78</v>
      </c>
      <c r="C3383" s="31" t="str">
        <f>VLOOKUP(B3383,lookup!A:C,3,FALSE)</f>
        <v>Non Metropolitan Fire Authorities</v>
      </c>
      <c r="D3383" s="31" t="str">
        <f>VLOOKUP(B3383,lookup!A:D,4,FALSE)</f>
        <v>E31000024</v>
      </c>
      <c r="E3383" s="31" t="s">
        <v>170</v>
      </c>
      <c r="F3383" s="31" t="s">
        <v>157</v>
      </c>
      <c r="G3383" s="33">
        <v>169</v>
      </c>
      <c r="I3383" s="35">
        <v>169</v>
      </c>
      <c r="J3383" s="67">
        <f t="shared" si="41"/>
        <v>0</v>
      </c>
    </row>
    <row r="3384" spans="1:10" hidden="1" x14ac:dyDescent="0.35">
      <c r="A3384" s="31">
        <v>2015</v>
      </c>
      <c r="B3384" s="31" t="s">
        <v>78</v>
      </c>
      <c r="C3384" s="31" t="str">
        <f>VLOOKUP(B3384,lookup!A:C,3,FALSE)</f>
        <v>Non Metropolitan Fire Authorities</v>
      </c>
      <c r="D3384" s="31" t="str">
        <f>VLOOKUP(B3384,lookup!A:D,4,FALSE)</f>
        <v>E31000024</v>
      </c>
      <c r="E3384" s="31" t="s">
        <v>168</v>
      </c>
      <c r="F3384" s="31" t="s">
        <v>157</v>
      </c>
      <c r="G3384" s="33">
        <v>1</v>
      </c>
      <c r="I3384" s="35">
        <v>1</v>
      </c>
      <c r="J3384" s="67">
        <f t="shared" si="41"/>
        <v>0</v>
      </c>
    </row>
    <row r="3385" spans="1:10" hidden="1" x14ac:dyDescent="0.35">
      <c r="A3385" s="31">
        <v>2015</v>
      </c>
      <c r="B3385" s="31" t="s">
        <v>78</v>
      </c>
      <c r="C3385" s="31" t="str">
        <f>VLOOKUP(B3385,lookup!A:C,3,FALSE)</f>
        <v>Non Metropolitan Fire Authorities</v>
      </c>
      <c r="D3385" s="31" t="str">
        <f>VLOOKUP(B3385,lookup!A:D,4,FALSE)</f>
        <v>E31000024</v>
      </c>
      <c r="E3385" s="31" t="s">
        <v>167</v>
      </c>
      <c r="F3385" s="31" t="s">
        <v>157</v>
      </c>
      <c r="G3385" s="33">
        <v>56</v>
      </c>
      <c r="I3385" s="35">
        <v>56</v>
      </c>
      <c r="J3385" s="67">
        <f t="shared" si="41"/>
        <v>0</v>
      </c>
    </row>
    <row r="3386" spans="1:10" hidden="1" x14ac:dyDescent="0.35">
      <c r="A3386" s="31">
        <v>2015</v>
      </c>
      <c r="B3386" s="31" t="s">
        <v>78</v>
      </c>
      <c r="C3386" s="31" t="str">
        <f>VLOOKUP(B3386,lookup!A:C,3,FALSE)</f>
        <v>Non Metropolitan Fire Authorities</v>
      </c>
      <c r="D3386" s="31" t="str">
        <f>VLOOKUP(B3386,lookup!A:D,4,FALSE)</f>
        <v>E31000024</v>
      </c>
      <c r="E3386" s="31" t="s">
        <v>169</v>
      </c>
      <c r="F3386" s="31" t="s">
        <v>149</v>
      </c>
      <c r="G3386" s="33">
        <v>0</v>
      </c>
      <c r="I3386" s="35">
        <v>0</v>
      </c>
      <c r="J3386" s="67">
        <f t="shared" si="41"/>
        <v>0</v>
      </c>
    </row>
    <row r="3387" spans="1:10" hidden="1" x14ac:dyDescent="0.35">
      <c r="A3387" s="31">
        <v>2015</v>
      </c>
      <c r="B3387" s="31" t="s">
        <v>78</v>
      </c>
      <c r="C3387" s="31" t="str">
        <f>VLOOKUP(B3387,lookup!A:C,3,FALSE)</f>
        <v>Non Metropolitan Fire Authorities</v>
      </c>
      <c r="D3387" s="31" t="str">
        <f>VLOOKUP(B3387,lookup!A:D,4,FALSE)</f>
        <v>E31000024</v>
      </c>
      <c r="E3387" s="31" t="s">
        <v>170</v>
      </c>
      <c r="F3387" s="31" t="s">
        <v>149</v>
      </c>
      <c r="G3387" s="33">
        <v>18</v>
      </c>
      <c r="I3387" s="35">
        <v>18</v>
      </c>
      <c r="J3387" s="67">
        <f t="shared" si="41"/>
        <v>0</v>
      </c>
    </row>
    <row r="3388" spans="1:10" hidden="1" x14ac:dyDescent="0.35">
      <c r="A3388" s="31">
        <v>2015</v>
      </c>
      <c r="B3388" s="31" t="s">
        <v>78</v>
      </c>
      <c r="C3388" s="31" t="str">
        <f>VLOOKUP(B3388,lookup!A:C,3,FALSE)</f>
        <v>Non Metropolitan Fire Authorities</v>
      </c>
      <c r="D3388" s="31" t="str">
        <f>VLOOKUP(B3388,lookup!A:D,4,FALSE)</f>
        <v>E31000024</v>
      </c>
      <c r="E3388" s="31" t="s">
        <v>168</v>
      </c>
      <c r="F3388" s="31" t="s">
        <v>149</v>
      </c>
      <c r="G3388" s="33">
        <v>0</v>
      </c>
      <c r="I3388" s="35">
        <v>0</v>
      </c>
      <c r="J3388" s="67">
        <f t="shared" si="41"/>
        <v>0</v>
      </c>
    </row>
    <row r="3389" spans="1:10" hidden="1" x14ac:dyDescent="0.35">
      <c r="A3389" s="31">
        <v>2015</v>
      </c>
      <c r="B3389" s="31" t="s">
        <v>78</v>
      </c>
      <c r="C3389" s="31" t="str">
        <f>VLOOKUP(B3389,lookup!A:C,3,FALSE)</f>
        <v>Non Metropolitan Fire Authorities</v>
      </c>
      <c r="D3389" s="31" t="str">
        <f>VLOOKUP(B3389,lookup!A:D,4,FALSE)</f>
        <v>E31000024</v>
      </c>
      <c r="E3389" s="31" t="s">
        <v>167</v>
      </c>
      <c r="F3389" s="31" t="s">
        <v>149</v>
      </c>
      <c r="G3389" s="33">
        <v>8</v>
      </c>
      <c r="I3389" s="35">
        <v>8</v>
      </c>
      <c r="J3389" s="67">
        <f t="shared" si="41"/>
        <v>0</v>
      </c>
    </row>
    <row r="3390" spans="1:10" hidden="1" x14ac:dyDescent="0.35">
      <c r="A3390" s="31">
        <v>2015</v>
      </c>
      <c r="B3390" s="31" t="s">
        <v>78</v>
      </c>
      <c r="C3390" s="31" t="str">
        <f>VLOOKUP(B3390,lookup!A:C,3,FALSE)</f>
        <v>Non Metropolitan Fire Authorities</v>
      </c>
      <c r="D3390" s="31" t="str">
        <f>VLOOKUP(B3390,lookup!A:D,4,FALSE)</f>
        <v>E31000024</v>
      </c>
      <c r="E3390" s="31" t="s">
        <v>169</v>
      </c>
      <c r="F3390" s="31" t="s">
        <v>150</v>
      </c>
      <c r="G3390" s="33">
        <v>3</v>
      </c>
      <c r="I3390" s="35">
        <v>3</v>
      </c>
      <c r="J3390" s="67">
        <f t="shared" si="41"/>
        <v>0</v>
      </c>
    </row>
    <row r="3391" spans="1:10" hidden="1" x14ac:dyDescent="0.35">
      <c r="A3391" s="31">
        <v>2015</v>
      </c>
      <c r="B3391" s="31" t="s">
        <v>78</v>
      </c>
      <c r="C3391" s="31" t="str">
        <f>VLOOKUP(B3391,lookup!A:C,3,FALSE)</f>
        <v>Non Metropolitan Fire Authorities</v>
      </c>
      <c r="D3391" s="31" t="str">
        <f>VLOOKUP(B3391,lookup!A:D,4,FALSE)</f>
        <v>E31000024</v>
      </c>
      <c r="E3391" s="31" t="s">
        <v>170</v>
      </c>
      <c r="F3391" s="31" t="s">
        <v>150</v>
      </c>
      <c r="G3391" s="33">
        <v>121</v>
      </c>
      <c r="I3391" s="35">
        <v>121</v>
      </c>
      <c r="J3391" s="67">
        <f t="shared" si="41"/>
        <v>0</v>
      </c>
    </row>
    <row r="3392" spans="1:10" hidden="1" x14ac:dyDescent="0.35">
      <c r="A3392" s="31">
        <v>2015</v>
      </c>
      <c r="B3392" s="31" t="s">
        <v>78</v>
      </c>
      <c r="C3392" s="31" t="str">
        <f>VLOOKUP(B3392,lookup!A:C,3,FALSE)</f>
        <v>Non Metropolitan Fire Authorities</v>
      </c>
      <c r="D3392" s="31" t="str">
        <f>VLOOKUP(B3392,lookup!A:D,4,FALSE)</f>
        <v>E31000024</v>
      </c>
      <c r="E3392" s="31" t="s">
        <v>168</v>
      </c>
      <c r="F3392" s="31" t="s">
        <v>150</v>
      </c>
      <c r="G3392" s="33">
        <v>0</v>
      </c>
      <c r="I3392" s="35">
        <v>0</v>
      </c>
      <c r="J3392" s="67">
        <f t="shared" si="41"/>
        <v>0</v>
      </c>
    </row>
    <row r="3393" spans="1:10" hidden="1" x14ac:dyDescent="0.35">
      <c r="A3393" s="31">
        <v>2015</v>
      </c>
      <c r="B3393" s="31" t="s">
        <v>78</v>
      </c>
      <c r="C3393" s="31" t="str">
        <f>VLOOKUP(B3393,lookup!A:C,3,FALSE)</f>
        <v>Non Metropolitan Fire Authorities</v>
      </c>
      <c r="D3393" s="31" t="str">
        <f>VLOOKUP(B3393,lookup!A:D,4,FALSE)</f>
        <v>E31000024</v>
      </c>
      <c r="E3393" s="31" t="s">
        <v>167</v>
      </c>
      <c r="F3393" s="31" t="s">
        <v>150</v>
      </c>
      <c r="G3393" s="33">
        <v>34</v>
      </c>
      <c r="I3393" s="35">
        <v>34</v>
      </c>
      <c r="J3393" s="67">
        <f t="shared" si="41"/>
        <v>0</v>
      </c>
    </row>
    <row r="3394" spans="1:10" hidden="1" x14ac:dyDescent="0.35">
      <c r="A3394" s="31">
        <v>2015</v>
      </c>
      <c r="B3394" s="31" t="s">
        <v>81</v>
      </c>
      <c r="C3394" s="31" t="str">
        <f>VLOOKUP(B3394,lookup!A:C,3,FALSE)</f>
        <v>Non Metropolitan Fire Authorities</v>
      </c>
      <c r="D3394" s="31" t="str">
        <f>VLOOKUP(B3394,lookup!A:D,4,FALSE)</f>
        <v>E31000025</v>
      </c>
      <c r="E3394" s="31" t="s">
        <v>169</v>
      </c>
      <c r="F3394" s="31" t="s">
        <v>156</v>
      </c>
      <c r="G3394" s="33">
        <v>0</v>
      </c>
      <c r="I3394" s="35">
        <v>0</v>
      </c>
      <c r="J3394" s="67">
        <f t="shared" si="41"/>
        <v>0</v>
      </c>
    </row>
    <row r="3395" spans="1:10" hidden="1" x14ac:dyDescent="0.35">
      <c r="A3395" s="31">
        <v>2015</v>
      </c>
      <c r="B3395" s="31" t="s">
        <v>81</v>
      </c>
      <c r="C3395" s="31" t="str">
        <f>VLOOKUP(B3395,lookup!A:C,3,FALSE)</f>
        <v>Non Metropolitan Fire Authorities</v>
      </c>
      <c r="D3395" s="31" t="str">
        <f>VLOOKUP(B3395,lookup!A:D,4,FALSE)</f>
        <v>E31000025</v>
      </c>
      <c r="E3395" s="31" t="s">
        <v>170</v>
      </c>
      <c r="F3395" s="31" t="s">
        <v>156</v>
      </c>
      <c r="G3395" s="33">
        <v>86</v>
      </c>
      <c r="I3395" s="35">
        <v>86</v>
      </c>
      <c r="J3395" s="67">
        <f t="shared" si="41"/>
        <v>0</v>
      </c>
    </row>
    <row r="3396" spans="1:10" hidden="1" x14ac:dyDescent="0.35">
      <c r="A3396" s="31">
        <v>2015</v>
      </c>
      <c r="B3396" s="31" t="s">
        <v>81</v>
      </c>
      <c r="C3396" s="31" t="str">
        <f>VLOOKUP(B3396,lookup!A:C,3,FALSE)</f>
        <v>Non Metropolitan Fire Authorities</v>
      </c>
      <c r="D3396" s="31" t="str">
        <f>VLOOKUP(B3396,lookup!A:D,4,FALSE)</f>
        <v>E31000025</v>
      </c>
      <c r="E3396" s="31" t="s">
        <v>168</v>
      </c>
      <c r="F3396" s="31" t="s">
        <v>156</v>
      </c>
      <c r="G3396" s="33">
        <v>0</v>
      </c>
      <c r="I3396" s="35">
        <v>0</v>
      </c>
      <c r="J3396" s="67">
        <f t="shared" si="41"/>
        <v>0</v>
      </c>
    </row>
    <row r="3397" spans="1:10" hidden="1" x14ac:dyDescent="0.35">
      <c r="A3397" s="31">
        <v>2015</v>
      </c>
      <c r="B3397" s="31" t="s">
        <v>81</v>
      </c>
      <c r="C3397" s="31" t="str">
        <f>VLOOKUP(B3397,lookup!A:C,3,FALSE)</f>
        <v>Non Metropolitan Fire Authorities</v>
      </c>
      <c r="D3397" s="31" t="str">
        <f>VLOOKUP(B3397,lookup!A:D,4,FALSE)</f>
        <v>E31000025</v>
      </c>
      <c r="E3397" s="31" t="s">
        <v>167</v>
      </c>
      <c r="F3397" s="31" t="s">
        <v>156</v>
      </c>
      <c r="G3397" s="33">
        <v>135</v>
      </c>
      <c r="I3397" s="35">
        <v>135</v>
      </c>
      <c r="J3397" s="67">
        <f t="shared" si="41"/>
        <v>0</v>
      </c>
    </row>
    <row r="3398" spans="1:10" hidden="1" x14ac:dyDescent="0.35">
      <c r="A3398" s="31">
        <v>2015</v>
      </c>
      <c r="B3398" s="31" t="s">
        <v>81</v>
      </c>
      <c r="C3398" s="31" t="str">
        <f>VLOOKUP(B3398,lookup!A:C,3,FALSE)</f>
        <v>Non Metropolitan Fire Authorities</v>
      </c>
      <c r="D3398" s="31" t="str">
        <f>VLOOKUP(B3398,lookup!A:D,4,FALSE)</f>
        <v>E31000025</v>
      </c>
      <c r="E3398" s="31" t="s">
        <v>169</v>
      </c>
      <c r="F3398" s="31" t="s">
        <v>157</v>
      </c>
      <c r="G3398" s="33">
        <v>1</v>
      </c>
      <c r="I3398" s="35">
        <v>1</v>
      </c>
      <c r="J3398" s="67">
        <f t="shared" si="41"/>
        <v>0</v>
      </c>
    </row>
    <row r="3399" spans="1:10" hidden="1" x14ac:dyDescent="0.35">
      <c r="A3399" s="31">
        <v>2015</v>
      </c>
      <c r="B3399" s="31" t="s">
        <v>81</v>
      </c>
      <c r="C3399" s="31" t="str">
        <f>VLOOKUP(B3399,lookup!A:C,3,FALSE)</f>
        <v>Non Metropolitan Fire Authorities</v>
      </c>
      <c r="D3399" s="31" t="str">
        <f>VLOOKUP(B3399,lookup!A:D,4,FALSE)</f>
        <v>E31000025</v>
      </c>
      <c r="E3399" s="31" t="s">
        <v>170</v>
      </c>
      <c r="F3399" s="31" t="s">
        <v>157</v>
      </c>
      <c r="G3399" s="33">
        <v>121</v>
      </c>
      <c r="I3399" s="35">
        <v>121</v>
      </c>
      <c r="J3399" s="67">
        <f t="shared" si="41"/>
        <v>0</v>
      </c>
    </row>
    <row r="3400" spans="1:10" hidden="1" x14ac:dyDescent="0.35">
      <c r="A3400" s="31">
        <v>2015</v>
      </c>
      <c r="B3400" s="31" t="s">
        <v>81</v>
      </c>
      <c r="C3400" s="31" t="str">
        <f>VLOOKUP(B3400,lookup!A:C,3,FALSE)</f>
        <v>Non Metropolitan Fire Authorities</v>
      </c>
      <c r="D3400" s="31" t="str">
        <f>VLOOKUP(B3400,lookup!A:D,4,FALSE)</f>
        <v>E31000025</v>
      </c>
      <c r="E3400" s="31" t="s">
        <v>168</v>
      </c>
      <c r="F3400" s="31" t="s">
        <v>157</v>
      </c>
      <c r="G3400" s="33">
        <v>0</v>
      </c>
      <c r="I3400" s="35">
        <v>0</v>
      </c>
      <c r="J3400" s="67">
        <f t="shared" si="41"/>
        <v>0</v>
      </c>
    </row>
    <row r="3401" spans="1:10" hidden="1" x14ac:dyDescent="0.35">
      <c r="A3401" s="31">
        <v>2015</v>
      </c>
      <c r="B3401" s="31" t="s">
        <v>81</v>
      </c>
      <c r="C3401" s="31" t="str">
        <f>VLOOKUP(B3401,lookup!A:C,3,FALSE)</f>
        <v>Non Metropolitan Fire Authorities</v>
      </c>
      <c r="D3401" s="31" t="str">
        <f>VLOOKUP(B3401,lookup!A:D,4,FALSE)</f>
        <v>E31000025</v>
      </c>
      <c r="E3401" s="31" t="s">
        <v>167</v>
      </c>
      <c r="F3401" s="31" t="s">
        <v>157</v>
      </c>
      <c r="G3401" s="33">
        <v>336</v>
      </c>
      <c r="I3401" s="35">
        <v>336</v>
      </c>
      <c r="J3401" s="67">
        <f t="shared" si="41"/>
        <v>0</v>
      </c>
    </row>
    <row r="3402" spans="1:10" hidden="1" x14ac:dyDescent="0.35">
      <c r="A3402" s="31">
        <v>2015</v>
      </c>
      <c r="B3402" s="31" t="s">
        <v>81</v>
      </c>
      <c r="C3402" s="31" t="str">
        <f>VLOOKUP(B3402,lookup!A:C,3,FALSE)</f>
        <v>Non Metropolitan Fire Authorities</v>
      </c>
      <c r="D3402" s="31" t="str">
        <f>VLOOKUP(B3402,lookup!A:D,4,FALSE)</f>
        <v>E31000025</v>
      </c>
      <c r="E3402" s="31" t="s">
        <v>169</v>
      </c>
      <c r="F3402" s="31" t="s">
        <v>149</v>
      </c>
      <c r="G3402" s="33">
        <v>0</v>
      </c>
      <c r="I3402" s="35">
        <v>0</v>
      </c>
      <c r="J3402" s="67">
        <f t="shared" si="41"/>
        <v>0</v>
      </c>
    </row>
    <row r="3403" spans="1:10" hidden="1" x14ac:dyDescent="0.35">
      <c r="A3403" s="31">
        <v>2015</v>
      </c>
      <c r="B3403" s="31" t="s">
        <v>81</v>
      </c>
      <c r="C3403" s="31" t="str">
        <f>VLOOKUP(B3403,lookup!A:C,3,FALSE)</f>
        <v>Non Metropolitan Fire Authorities</v>
      </c>
      <c r="D3403" s="31" t="str">
        <f>VLOOKUP(B3403,lookup!A:D,4,FALSE)</f>
        <v>E31000025</v>
      </c>
      <c r="E3403" s="31" t="s">
        <v>170</v>
      </c>
      <c r="F3403" s="31" t="s">
        <v>149</v>
      </c>
      <c r="G3403" s="33">
        <v>10</v>
      </c>
      <c r="I3403" s="35">
        <v>10</v>
      </c>
      <c r="J3403" s="67">
        <f t="shared" si="41"/>
        <v>0</v>
      </c>
    </row>
    <row r="3404" spans="1:10" hidden="1" x14ac:dyDescent="0.35">
      <c r="A3404" s="31">
        <v>2015</v>
      </c>
      <c r="B3404" s="31" t="s">
        <v>81</v>
      </c>
      <c r="C3404" s="31" t="str">
        <f>VLOOKUP(B3404,lookup!A:C,3,FALSE)</f>
        <v>Non Metropolitan Fire Authorities</v>
      </c>
      <c r="D3404" s="31" t="str">
        <f>VLOOKUP(B3404,lookup!A:D,4,FALSE)</f>
        <v>E31000025</v>
      </c>
      <c r="E3404" s="31" t="s">
        <v>168</v>
      </c>
      <c r="F3404" s="31" t="s">
        <v>149</v>
      </c>
      <c r="G3404" s="33">
        <v>0</v>
      </c>
      <c r="I3404" s="35">
        <v>0</v>
      </c>
      <c r="J3404" s="67">
        <f t="shared" si="41"/>
        <v>0</v>
      </c>
    </row>
    <row r="3405" spans="1:10" hidden="1" x14ac:dyDescent="0.35">
      <c r="A3405" s="31">
        <v>2015</v>
      </c>
      <c r="B3405" s="31" t="s">
        <v>81</v>
      </c>
      <c r="C3405" s="31" t="str">
        <f>VLOOKUP(B3405,lookup!A:C,3,FALSE)</f>
        <v>Non Metropolitan Fire Authorities</v>
      </c>
      <c r="D3405" s="31" t="str">
        <f>VLOOKUP(B3405,lookup!A:D,4,FALSE)</f>
        <v>E31000025</v>
      </c>
      <c r="E3405" s="31" t="s">
        <v>167</v>
      </c>
      <c r="F3405" s="31" t="s">
        <v>149</v>
      </c>
      <c r="G3405" s="33">
        <v>7</v>
      </c>
      <c r="I3405" s="35">
        <v>7</v>
      </c>
      <c r="J3405" s="67">
        <f t="shared" si="41"/>
        <v>0</v>
      </c>
    </row>
    <row r="3406" spans="1:10" hidden="1" x14ac:dyDescent="0.35">
      <c r="A3406" s="31">
        <v>2015</v>
      </c>
      <c r="B3406" s="31" t="s">
        <v>81</v>
      </c>
      <c r="C3406" s="31" t="str">
        <f>VLOOKUP(B3406,lookup!A:C,3,FALSE)</f>
        <v>Non Metropolitan Fire Authorities</v>
      </c>
      <c r="D3406" s="31" t="str">
        <f>VLOOKUP(B3406,lookup!A:D,4,FALSE)</f>
        <v>E31000025</v>
      </c>
      <c r="E3406" s="31" t="s">
        <v>169</v>
      </c>
      <c r="F3406" s="31" t="s">
        <v>150</v>
      </c>
      <c r="G3406" s="33">
        <v>2</v>
      </c>
      <c r="I3406" s="35">
        <v>2</v>
      </c>
      <c r="J3406" s="67">
        <f t="shared" si="41"/>
        <v>0</v>
      </c>
    </row>
    <row r="3407" spans="1:10" hidden="1" x14ac:dyDescent="0.35">
      <c r="A3407" s="31">
        <v>2015</v>
      </c>
      <c r="B3407" s="31" t="s">
        <v>81</v>
      </c>
      <c r="C3407" s="31" t="str">
        <f>VLOOKUP(B3407,lookup!A:C,3,FALSE)</f>
        <v>Non Metropolitan Fire Authorities</v>
      </c>
      <c r="D3407" s="31" t="str">
        <f>VLOOKUP(B3407,lookup!A:D,4,FALSE)</f>
        <v>E31000025</v>
      </c>
      <c r="E3407" s="31" t="s">
        <v>170</v>
      </c>
      <c r="F3407" s="31" t="s">
        <v>150</v>
      </c>
      <c r="G3407" s="33">
        <v>21</v>
      </c>
      <c r="I3407" s="35">
        <v>21</v>
      </c>
      <c r="J3407" s="67">
        <f t="shared" si="41"/>
        <v>0</v>
      </c>
    </row>
    <row r="3408" spans="1:10" hidden="1" x14ac:dyDescent="0.35">
      <c r="A3408" s="31">
        <v>2015</v>
      </c>
      <c r="B3408" s="31" t="s">
        <v>81</v>
      </c>
      <c r="C3408" s="31" t="str">
        <f>VLOOKUP(B3408,lookup!A:C,3,FALSE)</f>
        <v>Non Metropolitan Fire Authorities</v>
      </c>
      <c r="D3408" s="31" t="str">
        <f>VLOOKUP(B3408,lookup!A:D,4,FALSE)</f>
        <v>E31000025</v>
      </c>
      <c r="E3408" s="31" t="s">
        <v>168</v>
      </c>
      <c r="F3408" s="31" t="s">
        <v>150</v>
      </c>
      <c r="G3408" s="33">
        <v>0</v>
      </c>
      <c r="I3408" s="35">
        <v>0</v>
      </c>
      <c r="J3408" s="67">
        <f t="shared" si="41"/>
        <v>0</v>
      </c>
    </row>
    <row r="3409" spans="1:10" hidden="1" x14ac:dyDescent="0.35">
      <c r="A3409" s="31">
        <v>2015</v>
      </c>
      <c r="B3409" s="31" t="s">
        <v>81</v>
      </c>
      <c r="C3409" s="31" t="str">
        <f>VLOOKUP(B3409,lookup!A:C,3,FALSE)</f>
        <v>Non Metropolitan Fire Authorities</v>
      </c>
      <c r="D3409" s="31" t="str">
        <f>VLOOKUP(B3409,lookup!A:D,4,FALSE)</f>
        <v>E31000025</v>
      </c>
      <c r="E3409" s="31" t="s">
        <v>167</v>
      </c>
      <c r="F3409" s="31" t="s">
        <v>150</v>
      </c>
      <c r="G3409" s="33">
        <v>48</v>
      </c>
      <c r="I3409" s="35">
        <v>48</v>
      </c>
      <c r="J3409" s="67">
        <f t="shared" si="41"/>
        <v>0</v>
      </c>
    </row>
    <row r="3410" spans="1:10" hidden="1" x14ac:dyDescent="0.35">
      <c r="A3410" s="31">
        <v>2015</v>
      </c>
      <c r="B3410" s="31" t="s">
        <v>84</v>
      </c>
      <c r="C3410" s="31" t="str">
        <f>VLOOKUP(B3410,lookup!A:C,3,FALSE)</f>
        <v>Metropolitan Fire Authorities</v>
      </c>
      <c r="D3410" s="31" t="str">
        <f>VLOOKUP(B3410,lookup!A:D,4,FALSE)</f>
        <v>E31000041</v>
      </c>
      <c r="E3410" s="31" t="s">
        <v>169</v>
      </c>
      <c r="F3410" s="31" t="s">
        <v>156</v>
      </c>
      <c r="G3410" s="33">
        <v>1</v>
      </c>
      <c r="I3410" s="35">
        <v>1</v>
      </c>
      <c r="J3410" s="67">
        <f t="shared" si="41"/>
        <v>0</v>
      </c>
    </row>
    <row r="3411" spans="1:10" hidden="1" x14ac:dyDescent="0.35">
      <c r="A3411" s="31">
        <v>2015</v>
      </c>
      <c r="B3411" s="31" t="s">
        <v>84</v>
      </c>
      <c r="C3411" s="31" t="str">
        <f>VLOOKUP(B3411,lookup!A:C,3,FALSE)</f>
        <v>Metropolitan Fire Authorities</v>
      </c>
      <c r="D3411" s="31" t="str">
        <f>VLOOKUP(B3411,lookup!A:D,4,FALSE)</f>
        <v>E31000041</v>
      </c>
      <c r="E3411" s="31" t="s">
        <v>170</v>
      </c>
      <c r="F3411" s="31" t="s">
        <v>156</v>
      </c>
      <c r="G3411" s="33">
        <v>178</v>
      </c>
      <c r="I3411" s="35">
        <v>178</v>
      </c>
      <c r="J3411" s="67">
        <f t="shared" si="41"/>
        <v>0</v>
      </c>
    </row>
    <row r="3412" spans="1:10" hidden="1" x14ac:dyDescent="0.35">
      <c r="A3412" s="31">
        <v>2015</v>
      </c>
      <c r="B3412" s="31" t="s">
        <v>84</v>
      </c>
      <c r="C3412" s="31" t="str">
        <f>VLOOKUP(B3412,lookup!A:C,3,FALSE)</f>
        <v>Metropolitan Fire Authorities</v>
      </c>
      <c r="D3412" s="31" t="str">
        <f>VLOOKUP(B3412,lookup!A:D,4,FALSE)</f>
        <v>E31000041</v>
      </c>
      <c r="E3412" s="31" t="s">
        <v>168</v>
      </c>
      <c r="F3412" s="31" t="s">
        <v>156</v>
      </c>
      <c r="G3412" s="33">
        <v>2</v>
      </c>
      <c r="I3412" s="35">
        <v>2</v>
      </c>
      <c r="J3412" s="67">
        <f t="shared" si="41"/>
        <v>0</v>
      </c>
    </row>
    <row r="3413" spans="1:10" hidden="1" x14ac:dyDescent="0.35">
      <c r="A3413" s="31">
        <v>2015</v>
      </c>
      <c r="B3413" s="31" t="s">
        <v>84</v>
      </c>
      <c r="C3413" s="31" t="str">
        <f>VLOOKUP(B3413,lookup!A:C,3,FALSE)</f>
        <v>Metropolitan Fire Authorities</v>
      </c>
      <c r="D3413" s="31" t="str">
        <f>VLOOKUP(B3413,lookup!A:D,4,FALSE)</f>
        <v>E31000041</v>
      </c>
      <c r="E3413" s="31" t="s">
        <v>167</v>
      </c>
      <c r="F3413" s="31" t="s">
        <v>156</v>
      </c>
      <c r="G3413" s="33">
        <v>536</v>
      </c>
      <c r="I3413" s="35">
        <v>536</v>
      </c>
      <c r="J3413" s="67">
        <f t="shared" si="41"/>
        <v>0</v>
      </c>
    </row>
    <row r="3414" spans="1:10" hidden="1" x14ac:dyDescent="0.35">
      <c r="A3414" s="31">
        <v>2015</v>
      </c>
      <c r="B3414" s="31" t="s">
        <v>84</v>
      </c>
      <c r="C3414" s="31" t="str">
        <f>VLOOKUP(B3414,lookup!A:C,3,FALSE)</f>
        <v>Metropolitan Fire Authorities</v>
      </c>
      <c r="D3414" s="31" t="str">
        <f>VLOOKUP(B3414,lookup!A:D,4,FALSE)</f>
        <v>E31000041</v>
      </c>
      <c r="E3414" s="31" t="s">
        <v>169</v>
      </c>
      <c r="F3414" s="31" t="s">
        <v>157</v>
      </c>
      <c r="G3414" s="33">
        <v>1</v>
      </c>
      <c r="I3414" s="35">
        <v>1</v>
      </c>
      <c r="J3414" s="67">
        <f t="shared" si="41"/>
        <v>0</v>
      </c>
    </row>
    <row r="3415" spans="1:10" hidden="1" x14ac:dyDescent="0.35">
      <c r="A3415" s="31">
        <v>2015</v>
      </c>
      <c r="B3415" s="31" t="s">
        <v>84</v>
      </c>
      <c r="C3415" s="31" t="str">
        <f>VLOOKUP(B3415,lookup!A:C,3,FALSE)</f>
        <v>Metropolitan Fire Authorities</v>
      </c>
      <c r="D3415" s="31" t="str">
        <f>VLOOKUP(B3415,lookup!A:D,4,FALSE)</f>
        <v>E31000041</v>
      </c>
      <c r="E3415" s="31" t="s">
        <v>170</v>
      </c>
      <c r="F3415" s="31" t="s">
        <v>157</v>
      </c>
      <c r="G3415" s="33">
        <v>32</v>
      </c>
      <c r="I3415" s="35">
        <v>32</v>
      </c>
      <c r="J3415" s="67">
        <f t="shared" si="41"/>
        <v>0</v>
      </c>
    </row>
    <row r="3416" spans="1:10" hidden="1" x14ac:dyDescent="0.35">
      <c r="A3416" s="31">
        <v>2015</v>
      </c>
      <c r="B3416" s="31" t="s">
        <v>84</v>
      </c>
      <c r="C3416" s="31" t="str">
        <f>VLOOKUP(B3416,lookup!A:C,3,FALSE)</f>
        <v>Metropolitan Fire Authorities</v>
      </c>
      <c r="D3416" s="31" t="str">
        <f>VLOOKUP(B3416,lookup!A:D,4,FALSE)</f>
        <v>E31000041</v>
      </c>
      <c r="E3416" s="31" t="s">
        <v>168</v>
      </c>
      <c r="F3416" s="31" t="s">
        <v>157</v>
      </c>
      <c r="G3416" s="33">
        <v>0</v>
      </c>
      <c r="I3416" s="35">
        <v>0</v>
      </c>
      <c r="J3416" s="67">
        <f t="shared" si="41"/>
        <v>0</v>
      </c>
    </row>
    <row r="3417" spans="1:10" hidden="1" x14ac:dyDescent="0.35">
      <c r="A3417" s="31">
        <v>2015</v>
      </c>
      <c r="B3417" s="31" t="s">
        <v>84</v>
      </c>
      <c r="C3417" s="31" t="str">
        <f>VLOOKUP(B3417,lookup!A:C,3,FALSE)</f>
        <v>Metropolitan Fire Authorities</v>
      </c>
      <c r="D3417" s="31" t="str">
        <f>VLOOKUP(B3417,lookup!A:D,4,FALSE)</f>
        <v>E31000041</v>
      </c>
      <c r="E3417" s="31" t="s">
        <v>167</v>
      </c>
      <c r="F3417" s="31" t="s">
        <v>157</v>
      </c>
      <c r="G3417" s="33">
        <v>55</v>
      </c>
      <c r="I3417" s="35">
        <v>55</v>
      </c>
      <c r="J3417" s="67">
        <f t="shared" si="41"/>
        <v>0</v>
      </c>
    </row>
    <row r="3418" spans="1:10" hidden="1" x14ac:dyDescent="0.35">
      <c r="A3418" s="31">
        <v>2015</v>
      </c>
      <c r="B3418" s="31" t="s">
        <v>84</v>
      </c>
      <c r="C3418" s="31" t="str">
        <f>VLOOKUP(B3418,lookup!A:C,3,FALSE)</f>
        <v>Metropolitan Fire Authorities</v>
      </c>
      <c r="D3418" s="31" t="str">
        <f>VLOOKUP(B3418,lookup!A:D,4,FALSE)</f>
        <v>E31000041</v>
      </c>
      <c r="E3418" s="31" t="s">
        <v>169</v>
      </c>
      <c r="F3418" s="31" t="s">
        <v>149</v>
      </c>
      <c r="G3418" s="33">
        <v>0</v>
      </c>
      <c r="I3418" s="35">
        <v>0</v>
      </c>
      <c r="J3418" s="67">
        <f t="shared" si="41"/>
        <v>0</v>
      </c>
    </row>
    <row r="3419" spans="1:10" hidden="1" x14ac:dyDescent="0.35">
      <c r="A3419" s="31">
        <v>2015</v>
      </c>
      <c r="B3419" s="31" t="s">
        <v>84</v>
      </c>
      <c r="C3419" s="31" t="str">
        <f>VLOOKUP(B3419,lookup!A:C,3,FALSE)</f>
        <v>Metropolitan Fire Authorities</v>
      </c>
      <c r="D3419" s="31" t="str">
        <f>VLOOKUP(B3419,lookup!A:D,4,FALSE)</f>
        <v>E31000041</v>
      </c>
      <c r="E3419" s="31" t="s">
        <v>170</v>
      </c>
      <c r="F3419" s="31" t="s">
        <v>149</v>
      </c>
      <c r="G3419" s="33">
        <v>13</v>
      </c>
      <c r="I3419" s="35">
        <v>13</v>
      </c>
      <c r="J3419" s="67">
        <f t="shared" si="41"/>
        <v>0</v>
      </c>
    </row>
    <row r="3420" spans="1:10" hidden="1" x14ac:dyDescent="0.35">
      <c r="A3420" s="31">
        <v>2015</v>
      </c>
      <c r="B3420" s="31" t="s">
        <v>84</v>
      </c>
      <c r="C3420" s="31" t="str">
        <f>VLOOKUP(B3420,lookup!A:C,3,FALSE)</f>
        <v>Metropolitan Fire Authorities</v>
      </c>
      <c r="D3420" s="31" t="str">
        <f>VLOOKUP(B3420,lookup!A:D,4,FALSE)</f>
        <v>E31000041</v>
      </c>
      <c r="E3420" s="31" t="s">
        <v>168</v>
      </c>
      <c r="F3420" s="31" t="s">
        <v>149</v>
      </c>
      <c r="G3420" s="33">
        <v>0</v>
      </c>
      <c r="I3420" s="35">
        <v>0</v>
      </c>
      <c r="J3420" s="67">
        <f t="shared" si="41"/>
        <v>0</v>
      </c>
    </row>
    <row r="3421" spans="1:10" hidden="1" x14ac:dyDescent="0.35">
      <c r="A3421" s="31">
        <v>2015</v>
      </c>
      <c r="B3421" s="31" t="s">
        <v>84</v>
      </c>
      <c r="C3421" s="31" t="str">
        <f>VLOOKUP(B3421,lookup!A:C,3,FALSE)</f>
        <v>Metropolitan Fire Authorities</v>
      </c>
      <c r="D3421" s="31" t="str">
        <f>VLOOKUP(B3421,lookup!A:D,4,FALSE)</f>
        <v>E31000041</v>
      </c>
      <c r="E3421" s="31" t="s">
        <v>167</v>
      </c>
      <c r="F3421" s="31" t="s">
        <v>149</v>
      </c>
      <c r="G3421" s="33">
        <v>23</v>
      </c>
      <c r="I3421" s="35">
        <v>23</v>
      </c>
      <c r="J3421" s="67">
        <f t="shared" si="41"/>
        <v>0</v>
      </c>
    </row>
    <row r="3422" spans="1:10" hidden="1" x14ac:dyDescent="0.35">
      <c r="A3422" s="31">
        <v>2015</v>
      </c>
      <c r="B3422" s="31" t="s">
        <v>84</v>
      </c>
      <c r="C3422" s="31" t="str">
        <f>VLOOKUP(B3422,lookup!A:C,3,FALSE)</f>
        <v>Metropolitan Fire Authorities</v>
      </c>
      <c r="D3422" s="31" t="str">
        <f>VLOOKUP(B3422,lookup!A:D,4,FALSE)</f>
        <v>E31000041</v>
      </c>
      <c r="E3422" s="31" t="s">
        <v>169</v>
      </c>
      <c r="F3422" s="31" t="s">
        <v>150</v>
      </c>
      <c r="G3422" s="33">
        <v>3</v>
      </c>
      <c r="I3422" s="35">
        <v>3</v>
      </c>
      <c r="J3422" s="67">
        <f t="shared" si="41"/>
        <v>0</v>
      </c>
    </row>
    <row r="3423" spans="1:10" hidden="1" x14ac:dyDescent="0.35">
      <c r="A3423" s="31">
        <v>2015</v>
      </c>
      <c r="B3423" s="31" t="s">
        <v>84</v>
      </c>
      <c r="C3423" s="31" t="str">
        <f>VLOOKUP(B3423,lookup!A:C,3,FALSE)</f>
        <v>Metropolitan Fire Authorities</v>
      </c>
      <c r="D3423" s="31" t="str">
        <f>VLOOKUP(B3423,lookup!A:D,4,FALSE)</f>
        <v>E31000041</v>
      </c>
      <c r="E3423" s="31" t="s">
        <v>170</v>
      </c>
      <c r="F3423" s="31" t="s">
        <v>150</v>
      </c>
      <c r="G3423" s="33">
        <v>192</v>
      </c>
      <c r="I3423" s="35">
        <v>192</v>
      </c>
      <c r="J3423" s="67">
        <f t="shared" si="41"/>
        <v>0</v>
      </c>
    </row>
    <row r="3424" spans="1:10" hidden="1" x14ac:dyDescent="0.35">
      <c r="A3424" s="31">
        <v>2015</v>
      </c>
      <c r="B3424" s="31" t="s">
        <v>84</v>
      </c>
      <c r="C3424" s="31" t="str">
        <f>VLOOKUP(B3424,lookup!A:C,3,FALSE)</f>
        <v>Metropolitan Fire Authorities</v>
      </c>
      <c r="D3424" s="31" t="str">
        <f>VLOOKUP(B3424,lookup!A:D,4,FALSE)</f>
        <v>E31000041</v>
      </c>
      <c r="E3424" s="31" t="s">
        <v>168</v>
      </c>
      <c r="F3424" s="31" t="s">
        <v>150</v>
      </c>
      <c r="G3424" s="33">
        <v>0</v>
      </c>
      <c r="I3424" s="35">
        <v>0</v>
      </c>
      <c r="J3424" s="67">
        <f t="shared" si="41"/>
        <v>0</v>
      </c>
    </row>
    <row r="3425" spans="1:10" hidden="1" x14ac:dyDescent="0.35">
      <c r="A3425" s="31">
        <v>2015</v>
      </c>
      <c r="B3425" s="31" t="s">
        <v>84</v>
      </c>
      <c r="C3425" s="31" t="str">
        <f>VLOOKUP(B3425,lookup!A:C,3,FALSE)</f>
        <v>Metropolitan Fire Authorities</v>
      </c>
      <c r="D3425" s="31" t="str">
        <f>VLOOKUP(B3425,lookup!A:D,4,FALSE)</f>
        <v>E31000041</v>
      </c>
      <c r="E3425" s="31" t="s">
        <v>167</v>
      </c>
      <c r="F3425" s="31" t="s">
        <v>150</v>
      </c>
      <c r="G3425" s="33">
        <v>154</v>
      </c>
      <c r="I3425" s="35">
        <v>154</v>
      </c>
      <c r="J3425" s="67">
        <f t="shared" si="41"/>
        <v>0</v>
      </c>
    </row>
    <row r="3426" spans="1:10" hidden="1" x14ac:dyDescent="0.35">
      <c r="A3426" s="31">
        <v>2015</v>
      </c>
      <c r="B3426" s="31" t="s">
        <v>87</v>
      </c>
      <c r="C3426" s="31" t="str">
        <f>VLOOKUP(B3426,lookup!A:C,3,FALSE)</f>
        <v>Non Metropolitan Fire Authorities</v>
      </c>
      <c r="D3426" s="31" t="str">
        <f>VLOOKUP(B3426,lookup!A:D,4,FALSE)</f>
        <v>E31000026</v>
      </c>
      <c r="E3426" s="31" t="s">
        <v>169</v>
      </c>
      <c r="F3426" s="31" t="s">
        <v>156</v>
      </c>
      <c r="G3426" s="33">
        <v>0</v>
      </c>
      <c r="I3426" s="35">
        <v>0</v>
      </c>
      <c r="J3426" s="67">
        <f t="shared" si="41"/>
        <v>0</v>
      </c>
    </row>
    <row r="3427" spans="1:10" hidden="1" x14ac:dyDescent="0.35">
      <c r="A3427" s="31">
        <v>2015</v>
      </c>
      <c r="B3427" s="31" t="s">
        <v>87</v>
      </c>
      <c r="C3427" s="31" t="str">
        <f>VLOOKUP(B3427,lookup!A:C,3,FALSE)</f>
        <v>Non Metropolitan Fire Authorities</v>
      </c>
      <c r="D3427" s="31" t="str">
        <f>VLOOKUP(B3427,lookup!A:D,4,FALSE)</f>
        <v>E31000026</v>
      </c>
      <c r="E3427" s="31" t="s">
        <v>170</v>
      </c>
      <c r="F3427" s="31" t="s">
        <v>156</v>
      </c>
      <c r="G3427" s="33">
        <v>9</v>
      </c>
      <c r="I3427" s="35">
        <v>9</v>
      </c>
      <c r="J3427" s="67">
        <f t="shared" ref="J3427:J3490" si="42">I3427-G3427</f>
        <v>0</v>
      </c>
    </row>
    <row r="3428" spans="1:10" hidden="1" x14ac:dyDescent="0.35">
      <c r="A3428" s="31">
        <v>2015</v>
      </c>
      <c r="B3428" s="31" t="s">
        <v>87</v>
      </c>
      <c r="C3428" s="31" t="str">
        <f>VLOOKUP(B3428,lookup!A:C,3,FALSE)</f>
        <v>Non Metropolitan Fire Authorities</v>
      </c>
      <c r="D3428" s="31" t="str">
        <f>VLOOKUP(B3428,lookup!A:D,4,FALSE)</f>
        <v>E31000026</v>
      </c>
      <c r="E3428" s="31" t="s">
        <v>168</v>
      </c>
      <c r="F3428" s="31" t="s">
        <v>156</v>
      </c>
      <c r="G3428" s="33">
        <v>1</v>
      </c>
      <c r="I3428" s="35">
        <v>1</v>
      </c>
      <c r="J3428" s="67">
        <f t="shared" si="42"/>
        <v>0</v>
      </c>
    </row>
    <row r="3429" spans="1:10" hidden="1" x14ac:dyDescent="0.35">
      <c r="A3429" s="31">
        <v>2015</v>
      </c>
      <c r="B3429" s="31" t="s">
        <v>87</v>
      </c>
      <c r="C3429" s="31" t="str">
        <f>VLOOKUP(B3429,lookup!A:C,3,FALSE)</f>
        <v>Non Metropolitan Fire Authorities</v>
      </c>
      <c r="D3429" s="31" t="str">
        <f>VLOOKUP(B3429,lookup!A:D,4,FALSE)</f>
        <v>E31000026</v>
      </c>
      <c r="E3429" s="31" t="s">
        <v>167</v>
      </c>
      <c r="F3429" s="31" t="s">
        <v>156</v>
      </c>
      <c r="G3429" s="33">
        <v>261</v>
      </c>
      <c r="I3429" s="35">
        <v>261</v>
      </c>
      <c r="J3429" s="67">
        <f t="shared" si="42"/>
        <v>0</v>
      </c>
    </row>
    <row r="3430" spans="1:10" hidden="1" x14ac:dyDescent="0.35">
      <c r="A3430" s="31">
        <v>2015</v>
      </c>
      <c r="B3430" s="31" t="s">
        <v>87</v>
      </c>
      <c r="C3430" s="31" t="str">
        <f>VLOOKUP(B3430,lookup!A:C,3,FALSE)</f>
        <v>Non Metropolitan Fire Authorities</v>
      </c>
      <c r="D3430" s="31" t="str">
        <f>VLOOKUP(B3430,lookup!A:D,4,FALSE)</f>
        <v>E31000026</v>
      </c>
      <c r="E3430" s="31" t="s">
        <v>169</v>
      </c>
      <c r="F3430" s="31" t="s">
        <v>157</v>
      </c>
      <c r="G3430" s="33">
        <v>3</v>
      </c>
      <c r="I3430" s="35">
        <v>3</v>
      </c>
      <c r="J3430" s="67">
        <f t="shared" si="42"/>
        <v>0</v>
      </c>
    </row>
    <row r="3431" spans="1:10" hidden="1" x14ac:dyDescent="0.35">
      <c r="A3431" s="31">
        <v>2015</v>
      </c>
      <c r="B3431" s="31" t="s">
        <v>87</v>
      </c>
      <c r="C3431" s="31" t="str">
        <f>VLOOKUP(B3431,lookup!A:C,3,FALSE)</f>
        <v>Non Metropolitan Fire Authorities</v>
      </c>
      <c r="D3431" s="31" t="str">
        <f>VLOOKUP(B3431,lookup!A:D,4,FALSE)</f>
        <v>E31000026</v>
      </c>
      <c r="E3431" s="31" t="s">
        <v>170</v>
      </c>
      <c r="F3431" s="31" t="s">
        <v>157</v>
      </c>
      <c r="G3431" s="33">
        <v>98</v>
      </c>
      <c r="I3431" s="35">
        <v>98</v>
      </c>
      <c r="J3431" s="67">
        <f t="shared" si="42"/>
        <v>0</v>
      </c>
    </row>
    <row r="3432" spans="1:10" hidden="1" x14ac:dyDescent="0.35">
      <c r="A3432" s="31">
        <v>2015</v>
      </c>
      <c r="B3432" s="31" t="s">
        <v>87</v>
      </c>
      <c r="C3432" s="31" t="str">
        <f>VLOOKUP(B3432,lookup!A:C,3,FALSE)</f>
        <v>Non Metropolitan Fire Authorities</v>
      </c>
      <c r="D3432" s="31" t="str">
        <f>VLOOKUP(B3432,lookup!A:D,4,FALSE)</f>
        <v>E31000026</v>
      </c>
      <c r="E3432" s="31" t="s">
        <v>168</v>
      </c>
      <c r="F3432" s="31" t="s">
        <v>157</v>
      </c>
      <c r="G3432" s="33">
        <v>1</v>
      </c>
      <c r="I3432" s="35">
        <v>1</v>
      </c>
      <c r="J3432" s="67">
        <f t="shared" si="42"/>
        <v>0</v>
      </c>
    </row>
    <row r="3433" spans="1:10" hidden="1" x14ac:dyDescent="0.35">
      <c r="A3433" s="31">
        <v>2015</v>
      </c>
      <c r="B3433" s="31" t="s">
        <v>87</v>
      </c>
      <c r="C3433" s="31" t="str">
        <f>VLOOKUP(B3433,lookup!A:C,3,FALSE)</f>
        <v>Non Metropolitan Fire Authorities</v>
      </c>
      <c r="D3433" s="31" t="str">
        <f>VLOOKUP(B3433,lookup!A:D,4,FALSE)</f>
        <v>E31000026</v>
      </c>
      <c r="E3433" s="31" t="s">
        <v>167</v>
      </c>
      <c r="F3433" s="31" t="s">
        <v>157</v>
      </c>
      <c r="G3433" s="33">
        <v>392</v>
      </c>
      <c r="I3433" s="35">
        <v>392</v>
      </c>
      <c r="J3433" s="67">
        <f t="shared" si="42"/>
        <v>0</v>
      </c>
    </row>
    <row r="3434" spans="1:10" hidden="1" x14ac:dyDescent="0.35">
      <c r="A3434" s="31">
        <v>2015</v>
      </c>
      <c r="B3434" s="31" t="s">
        <v>87</v>
      </c>
      <c r="C3434" s="31" t="str">
        <f>VLOOKUP(B3434,lookup!A:C,3,FALSE)</f>
        <v>Non Metropolitan Fire Authorities</v>
      </c>
      <c r="D3434" s="31" t="str">
        <f>VLOOKUP(B3434,lookup!A:D,4,FALSE)</f>
        <v>E31000026</v>
      </c>
      <c r="E3434" s="31" t="s">
        <v>169</v>
      </c>
      <c r="F3434" s="31" t="s">
        <v>149</v>
      </c>
      <c r="G3434" s="33">
        <v>0</v>
      </c>
      <c r="I3434" s="35">
        <v>0</v>
      </c>
      <c r="J3434" s="67">
        <f t="shared" si="42"/>
        <v>0</v>
      </c>
    </row>
    <row r="3435" spans="1:10" hidden="1" x14ac:dyDescent="0.35">
      <c r="A3435" s="31">
        <v>2015</v>
      </c>
      <c r="B3435" s="31" t="s">
        <v>87</v>
      </c>
      <c r="C3435" s="31" t="str">
        <f>VLOOKUP(B3435,lookup!A:C,3,FALSE)</f>
        <v>Non Metropolitan Fire Authorities</v>
      </c>
      <c r="D3435" s="31" t="str">
        <f>VLOOKUP(B3435,lookup!A:D,4,FALSE)</f>
        <v>E31000026</v>
      </c>
      <c r="E3435" s="31" t="s">
        <v>170</v>
      </c>
      <c r="F3435" s="31" t="s">
        <v>149</v>
      </c>
      <c r="G3435" s="33">
        <v>0</v>
      </c>
      <c r="I3435" s="35">
        <v>0</v>
      </c>
      <c r="J3435" s="67">
        <f t="shared" si="42"/>
        <v>0</v>
      </c>
    </row>
    <row r="3436" spans="1:10" hidden="1" x14ac:dyDescent="0.35">
      <c r="A3436" s="31">
        <v>2015</v>
      </c>
      <c r="B3436" s="31" t="s">
        <v>87</v>
      </c>
      <c r="C3436" s="31" t="str">
        <f>VLOOKUP(B3436,lookup!A:C,3,FALSE)</f>
        <v>Non Metropolitan Fire Authorities</v>
      </c>
      <c r="D3436" s="31" t="str">
        <f>VLOOKUP(B3436,lookup!A:D,4,FALSE)</f>
        <v>E31000026</v>
      </c>
      <c r="E3436" s="31" t="s">
        <v>168</v>
      </c>
      <c r="F3436" s="31" t="s">
        <v>149</v>
      </c>
      <c r="G3436" s="33">
        <v>0</v>
      </c>
      <c r="I3436" s="35">
        <v>0</v>
      </c>
      <c r="J3436" s="67">
        <f t="shared" si="42"/>
        <v>0</v>
      </c>
    </row>
    <row r="3437" spans="1:10" hidden="1" x14ac:dyDescent="0.35">
      <c r="A3437" s="31">
        <v>2015</v>
      </c>
      <c r="B3437" s="31" t="s">
        <v>87</v>
      </c>
      <c r="C3437" s="31" t="str">
        <f>VLOOKUP(B3437,lookup!A:C,3,FALSE)</f>
        <v>Non Metropolitan Fire Authorities</v>
      </c>
      <c r="D3437" s="31" t="str">
        <f>VLOOKUP(B3437,lookup!A:D,4,FALSE)</f>
        <v>E31000026</v>
      </c>
      <c r="E3437" s="31" t="s">
        <v>167</v>
      </c>
      <c r="F3437" s="31" t="s">
        <v>149</v>
      </c>
      <c r="G3437" s="33">
        <v>21</v>
      </c>
      <c r="I3437" s="35">
        <v>21</v>
      </c>
      <c r="J3437" s="67">
        <f t="shared" si="42"/>
        <v>0</v>
      </c>
    </row>
    <row r="3438" spans="1:10" hidden="1" x14ac:dyDescent="0.35">
      <c r="A3438" s="31">
        <v>2015</v>
      </c>
      <c r="B3438" s="31" t="s">
        <v>87</v>
      </c>
      <c r="C3438" s="31" t="str">
        <f>VLOOKUP(B3438,lookup!A:C,3,FALSE)</f>
        <v>Non Metropolitan Fire Authorities</v>
      </c>
      <c r="D3438" s="31" t="str">
        <f>VLOOKUP(B3438,lookup!A:D,4,FALSE)</f>
        <v>E31000026</v>
      </c>
      <c r="E3438" s="31" t="s">
        <v>169</v>
      </c>
      <c r="F3438" s="31" t="s">
        <v>150</v>
      </c>
      <c r="G3438" s="33">
        <v>0</v>
      </c>
      <c r="I3438" s="35">
        <v>0</v>
      </c>
      <c r="J3438" s="67">
        <f t="shared" si="42"/>
        <v>0</v>
      </c>
    </row>
    <row r="3439" spans="1:10" hidden="1" x14ac:dyDescent="0.35">
      <c r="A3439" s="31">
        <v>2015</v>
      </c>
      <c r="B3439" s="31" t="s">
        <v>87</v>
      </c>
      <c r="C3439" s="31" t="str">
        <f>VLOOKUP(B3439,lookup!A:C,3,FALSE)</f>
        <v>Non Metropolitan Fire Authorities</v>
      </c>
      <c r="D3439" s="31" t="str">
        <f>VLOOKUP(B3439,lookup!A:D,4,FALSE)</f>
        <v>E31000026</v>
      </c>
      <c r="E3439" s="31" t="s">
        <v>170</v>
      </c>
      <c r="F3439" s="31" t="s">
        <v>150</v>
      </c>
      <c r="G3439" s="33">
        <v>2</v>
      </c>
      <c r="I3439" s="35">
        <v>2</v>
      </c>
      <c r="J3439" s="67">
        <f t="shared" si="42"/>
        <v>0</v>
      </c>
    </row>
    <row r="3440" spans="1:10" hidden="1" x14ac:dyDescent="0.35">
      <c r="A3440" s="31">
        <v>2015</v>
      </c>
      <c r="B3440" s="31" t="s">
        <v>87</v>
      </c>
      <c r="C3440" s="31" t="str">
        <f>VLOOKUP(B3440,lookup!A:C,3,FALSE)</f>
        <v>Non Metropolitan Fire Authorities</v>
      </c>
      <c r="D3440" s="31" t="str">
        <f>VLOOKUP(B3440,lookup!A:D,4,FALSE)</f>
        <v>E31000026</v>
      </c>
      <c r="E3440" s="31" t="s">
        <v>168</v>
      </c>
      <c r="F3440" s="31" t="s">
        <v>150</v>
      </c>
      <c r="G3440" s="33">
        <v>0</v>
      </c>
      <c r="I3440" s="35">
        <v>0</v>
      </c>
      <c r="J3440" s="67">
        <f t="shared" si="42"/>
        <v>0</v>
      </c>
    </row>
    <row r="3441" spans="1:10" hidden="1" x14ac:dyDescent="0.35">
      <c r="A3441" s="31">
        <v>2015</v>
      </c>
      <c r="B3441" s="31" t="s">
        <v>87</v>
      </c>
      <c r="C3441" s="31" t="str">
        <f>VLOOKUP(B3441,lookup!A:C,3,FALSE)</f>
        <v>Non Metropolitan Fire Authorities</v>
      </c>
      <c r="D3441" s="31" t="str">
        <f>VLOOKUP(B3441,lookup!A:D,4,FALSE)</f>
        <v>E31000026</v>
      </c>
      <c r="E3441" s="31" t="s">
        <v>167</v>
      </c>
      <c r="F3441" s="31" t="s">
        <v>150</v>
      </c>
      <c r="G3441" s="33">
        <v>99</v>
      </c>
      <c r="I3441" s="35">
        <v>99</v>
      </c>
      <c r="J3441" s="67">
        <f t="shared" si="42"/>
        <v>0</v>
      </c>
    </row>
    <row r="3442" spans="1:10" hidden="1" x14ac:dyDescent="0.35">
      <c r="A3442" s="31">
        <v>2015</v>
      </c>
      <c r="B3442" s="31" t="s">
        <v>90</v>
      </c>
      <c r="C3442" s="31" t="str">
        <f>VLOOKUP(B3442,lookup!A:C,3,FALSE)</f>
        <v>Non Metropolitan Fire Authorities</v>
      </c>
      <c r="D3442" s="31" t="str">
        <f>VLOOKUP(B3442,lookup!A:D,4,FALSE)</f>
        <v>E31000027</v>
      </c>
      <c r="E3442" s="31" t="s">
        <v>169</v>
      </c>
      <c r="F3442" s="31" t="s">
        <v>156</v>
      </c>
      <c r="G3442" s="33">
        <v>1</v>
      </c>
      <c r="I3442" s="35">
        <v>1</v>
      </c>
      <c r="J3442" s="67">
        <f t="shared" si="42"/>
        <v>0</v>
      </c>
    </row>
    <row r="3443" spans="1:10" hidden="1" x14ac:dyDescent="0.35">
      <c r="A3443" s="31">
        <v>2015</v>
      </c>
      <c r="B3443" s="31" t="s">
        <v>90</v>
      </c>
      <c r="C3443" s="31" t="str">
        <f>VLOOKUP(B3443,lookup!A:C,3,FALSE)</f>
        <v>Non Metropolitan Fire Authorities</v>
      </c>
      <c r="D3443" s="31" t="str">
        <f>VLOOKUP(B3443,lookup!A:D,4,FALSE)</f>
        <v>E31000027</v>
      </c>
      <c r="E3443" s="31" t="s">
        <v>170</v>
      </c>
      <c r="F3443" s="31" t="s">
        <v>156</v>
      </c>
      <c r="G3443" s="33">
        <v>125</v>
      </c>
      <c r="I3443" s="35">
        <v>125</v>
      </c>
      <c r="J3443" s="67">
        <f t="shared" si="42"/>
        <v>0</v>
      </c>
    </row>
    <row r="3444" spans="1:10" hidden="1" x14ac:dyDescent="0.35">
      <c r="A3444" s="31">
        <v>2015</v>
      </c>
      <c r="B3444" s="31" t="s">
        <v>90</v>
      </c>
      <c r="C3444" s="31" t="str">
        <f>VLOOKUP(B3444,lookup!A:C,3,FALSE)</f>
        <v>Non Metropolitan Fire Authorities</v>
      </c>
      <c r="D3444" s="31" t="str">
        <f>VLOOKUP(B3444,lookup!A:D,4,FALSE)</f>
        <v>E31000027</v>
      </c>
      <c r="E3444" s="31" t="s">
        <v>168</v>
      </c>
      <c r="F3444" s="31" t="s">
        <v>156</v>
      </c>
      <c r="G3444" s="33">
        <v>0</v>
      </c>
      <c r="I3444" s="35">
        <v>0</v>
      </c>
      <c r="J3444" s="67">
        <f t="shared" si="42"/>
        <v>0</v>
      </c>
    </row>
    <row r="3445" spans="1:10" hidden="1" x14ac:dyDescent="0.35">
      <c r="A3445" s="31">
        <v>2015</v>
      </c>
      <c r="B3445" s="31" t="s">
        <v>90</v>
      </c>
      <c r="C3445" s="31" t="str">
        <f>VLOOKUP(B3445,lookup!A:C,3,FALSE)</f>
        <v>Non Metropolitan Fire Authorities</v>
      </c>
      <c r="D3445" s="31" t="str">
        <f>VLOOKUP(B3445,lookup!A:D,4,FALSE)</f>
        <v>E31000027</v>
      </c>
      <c r="E3445" s="31" t="s">
        <v>167</v>
      </c>
      <c r="F3445" s="31" t="s">
        <v>156</v>
      </c>
      <c r="G3445" s="33">
        <v>190</v>
      </c>
      <c r="I3445" s="35">
        <v>190</v>
      </c>
      <c r="J3445" s="67">
        <f t="shared" si="42"/>
        <v>0</v>
      </c>
    </row>
    <row r="3446" spans="1:10" hidden="1" x14ac:dyDescent="0.35">
      <c r="A3446" s="31">
        <v>2015</v>
      </c>
      <c r="B3446" s="31" t="s">
        <v>90</v>
      </c>
      <c r="C3446" s="31" t="str">
        <f>VLOOKUP(B3446,lookup!A:C,3,FALSE)</f>
        <v>Non Metropolitan Fire Authorities</v>
      </c>
      <c r="D3446" s="31" t="str">
        <f>VLOOKUP(B3446,lookup!A:D,4,FALSE)</f>
        <v>E31000027</v>
      </c>
      <c r="E3446" s="31" t="s">
        <v>169</v>
      </c>
      <c r="F3446" s="31" t="s">
        <v>157</v>
      </c>
      <c r="G3446" s="33">
        <v>1</v>
      </c>
      <c r="I3446" s="35">
        <v>1</v>
      </c>
      <c r="J3446" s="67">
        <f t="shared" si="42"/>
        <v>0</v>
      </c>
    </row>
    <row r="3447" spans="1:10" hidden="1" x14ac:dyDescent="0.35">
      <c r="A3447" s="31">
        <v>2015</v>
      </c>
      <c r="B3447" s="31" t="s">
        <v>90</v>
      </c>
      <c r="C3447" s="31" t="str">
        <f>VLOOKUP(B3447,lookup!A:C,3,FALSE)</f>
        <v>Non Metropolitan Fire Authorities</v>
      </c>
      <c r="D3447" s="31" t="str">
        <f>VLOOKUP(B3447,lookup!A:D,4,FALSE)</f>
        <v>E31000027</v>
      </c>
      <c r="E3447" s="31" t="s">
        <v>170</v>
      </c>
      <c r="F3447" s="31" t="s">
        <v>157</v>
      </c>
      <c r="G3447" s="33">
        <v>167</v>
      </c>
      <c r="I3447" s="35">
        <v>167</v>
      </c>
      <c r="J3447" s="67">
        <f t="shared" si="42"/>
        <v>0</v>
      </c>
    </row>
    <row r="3448" spans="1:10" hidden="1" x14ac:dyDescent="0.35">
      <c r="A3448" s="31">
        <v>2015</v>
      </c>
      <c r="B3448" s="31" t="s">
        <v>90</v>
      </c>
      <c r="C3448" s="31" t="str">
        <f>VLOOKUP(B3448,lookup!A:C,3,FALSE)</f>
        <v>Non Metropolitan Fire Authorities</v>
      </c>
      <c r="D3448" s="31" t="str">
        <f>VLOOKUP(B3448,lookup!A:D,4,FALSE)</f>
        <v>E31000027</v>
      </c>
      <c r="E3448" s="31" t="s">
        <v>168</v>
      </c>
      <c r="F3448" s="31" t="s">
        <v>157</v>
      </c>
      <c r="G3448" s="33">
        <v>1</v>
      </c>
      <c r="I3448" s="35">
        <v>1</v>
      </c>
      <c r="J3448" s="67">
        <f t="shared" si="42"/>
        <v>0</v>
      </c>
    </row>
    <row r="3449" spans="1:10" hidden="1" x14ac:dyDescent="0.35">
      <c r="A3449" s="31">
        <v>2015</v>
      </c>
      <c r="B3449" s="31" t="s">
        <v>90</v>
      </c>
      <c r="C3449" s="31" t="str">
        <f>VLOOKUP(B3449,lookup!A:C,3,FALSE)</f>
        <v>Non Metropolitan Fire Authorities</v>
      </c>
      <c r="D3449" s="31" t="str">
        <f>VLOOKUP(B3449,lookup!A:D,4,FALSE)</f>
        <v>E31000027</v>
      </c>
      <c r="E3449" s="31" t="s">
        <v>167</v>
      </c>
      <c r="F3449" s="31" t="s">
        <v>157</v>
      </c>
      <c r="G3449" s="33">
        <v>199</v>
      </c>
      <c r="I3449" s="35">
        <v>199</v>
      </c>
      <c r="J3449" s="67">
        <f t="shared" si="42"/>
        <v>0</v>
      </c>
    </row>
    <row r="3450" spans="1:10" hidden="1" x14ac:dyDescent="0.35">
      <c r="A3450" s="31">
        <v>2015</v>
      </c>
      <c r="B3450" s="31" t="s">
        <v>90</v>
      </c>
      <c r="C3450" s="31" t="str">
        <f>VLOOKUP(B3450,lookup!A:C,3,FALSE)</f>
        <v>Non Metropolitan Fire Authorities</v>
      </c>
      <c r="D3450" s="31" t="str">
        <f>VLOOKUP(B3450,lookup!A:D,4,FALSE)</f>
        <v>E31000027</v>
      </c>
      <c r="E3450" s="31" t="s">
        <v>169</v>
      </c>
      <c r="F3450" s="31" t="s">
        <v>149</v>
      </c>
      <c r="G3450" s="33">
        <v>0</v>
      </c>
      <c r="I3450" s="35">
        <v>0</v>
      </c>
      <c r="J3450" s="67">
        <f t="shared" si="42"/>
        <v>0</v>
      </c>
    </row>
    <row r="3451" spans="1:10" hidden="1" x14ac:dyDescent="0.35">
      <c r="A3451" s="31">
        <v>2015</v>
      </c>
      <c r="B3451" s="31" t="s">
        <v>90</v>
      </c>
      <c r="C3451" s="31" t="str">
        <f>VLOOKUP(B3451,lookup!A:C,3,FALSE)</f>
        <v>Non Metropolitan Fire Authorities</v>
      </c>
      <c r="D3451" s="31" t="str">
        <f>VLOOKUP(B3451,lookup!A:D,4,FALSE)</f>
        <v>E31000027</v>
      </c>
      <c r="E3451" s="31" t="s">
        <v>170</v>
      </c>
      <c r="F3451" s="31" t="s">
        <v>149</v>
      </c>
      <c r="G3451" s="33">
        <v>0</v>
      </c>
      <c r="I3451" s="35">
        <v>0</v>
      </c>
      <c r="J3451" s="67">
        <f t="shared" si="42"/>
        <v>0</v>
      </c>
    </row>
    <row r="3452" spans="1:10" hidden="1" x14ac:dyDescent="0.35">
      <c r="A3452" s="31">
        <v>2015</v>
      </c>
      <c r="B3452" s="31" t="s">
        <v>90</v>
      </c>
      <c r="C3452" s="31" t="str">
        <f>VLOOKUP(B3452,lookup!A:C,3,FALSE)</f>
        <v>Non Metropolitan Fire Authorities</v>
      </c>
      <c r="D3452" s="31" t="str">
        <f>VLOOKUP(B3452,lookup!A:D,4,FALSE)</f>
        <v>E31000027</v>
      </c>
      <c r="E3452" s="31" t="s">
        <v>168</v>
      </c>
      <c r="F3452" s="31" t="s">
        <v>149</v>
      </c>
      <c r="G3452" s="33">
        <v>0</v>
      </c>
      <c r="I3452" s="35">
        <v>0</v>
      </c>
      <c r="J3452" s="67">
        <f t="shared" si="42"/>
        <v>0</v>
      </c>
    </row>
    <row r="3453" spans="1:10" hidden="1" x14ac:dyDescent="0.35">
      <c r="A3453" s="31">
        <v>2015</v>
      </c>
      <c r="B3453" s="31" t="s">
        <v>90</v>
      </c>
      <c r="C3453" s="31" t="str">
        <f>VLOOKUP(B3453,lookup!A:C,3,FALSE)</f>
        <v>Non Metropolitan Fire Authorities</v>
      </c>
      <c r="D3453" s="31" t="str">
        <f>VLOOKUP(B3453,lookup!A:D,4,FALSE)</f>
        <v>E31000027</v>
      </c>
      <c r="E3453" s="31" t="s">
        <v>167</v>
      </c>
      <c r="F3453" s="31" t="s">
        <v>149</v>
      </c>
      <c r="G3453" s="33">
        <v>23</v>
      </c>
      <c r="I3453" s="35">
        <v>23</v>
      </c>
      <c r="J3453" s="67">
        <f t="shared" si="42"/>
        <v>0</v>
      </c>
    </row>
    <row r="3454" spans="1:10" hidden="1" x14ac:dyDescent="0.35">
      <c r="A3454" s="31">
        <v>2015</v>
      </c>
      <c r="B3454" s="31" t="s">
        <v>90</v>
      </c>
      <c r="C3454" s="31" t="str">
        <f>VLOOKUP(B3454,lookup!A:C,3,FALSE)</f>
        <v>Non Metropolitan Fire Authorities</v>
      </c>
      <c r="D3454" s="31" t="str">
        <f>VLOOKUP(B3454,lookup!A:D,4,FALSE)</f>
        <v>E31000027</v>
      </c>
      <c r="E3454" s="31" t="s">
        <v>169</v>
      </c>
      <c r="F3454" s="31" t="s">
        <v>150</v>
      </c>
      <c r="G3454" s="33">
        <v>2</v>
      </c>
      <c r="I3454" s="35">
        <v>2</v>
      </c>
      <c r="J3454" s="67">
        <f t="shared" si="42"/>
        <v>0</v>
      </c>
    </row>
    <row r="3455" spans="1:10" hidden="1" x14ac:dyDescent="0.35">
      <c r="A3455" s="31">
        <v>2015</v>
      </c>
      <c r="B3455" s="31" t="s">
        <v>90</v>
      </c>
      <c r="C3455" s="31" t="str">
        <f>VLOOKUP(B3455,lookup!A:C,3,FALSE)</f>
        <v>Non Metropolitan Fire Authorities</v>
      </c>
      <c r="D3455" s="31" t="str">
        <f>VLOOKUP(B3455,lookup!A:D,4,FALSE)</f>
        <v>E31000027</v>
      </c>
      <c r="E3455" s="31" t="s">
        <v>170</v>
      </c>
      <c r="F3455" s="31" t="s">
        <v>150</v>
      </c>
      <c r="G3455" s="33">
        <v>77</v>
      </c>
      <c r="I3455" s="35">
        <v>77</v>
      </c>
      <c r="J3455" s="67">
        <f t="shared" si="42"/>
        <v>0</v>
      </c>
    </row>
    <row r="3456" spans="1:10" hidden="1" x14ac:dyDescent="0.35">
      <c r="A3456" s="31">
        <v>2015</v>
      </c>
      <c r="B3456" s="31" t="s">
        <v>90</v>
      </c>
      <c r="C3456" s="31" t="str">
        <f>VLOOKUP(B3456,lookup!A:C,3,FALSE)</f>
        <v>Non Metropolitan Fire Authorities</v>
      </c>
      <c r="D3456" s="31" t="str">
        <f>VLOOKUP(B3456,lookup!A:D,4,FALSE)</f>
        <v>E31000027</v>
      </c>
      <c r="E3456" s="31" t="s">
        <v>168</v>
      </c>
      <c r="F3456" s="31" t="s">
        <v>150</v>
      </c>
      <c r="G3456" s="33">
        <v>0</v>
      </c>
      <c r="I3456" s="35">
        <v>0</v>
      </c>
      <c r="J3456" s="67">
        <f t="shared" si="42"/>
        <v>0</v>
      </c>
    </row>
    <row r="3457" spans="1:10" hidden="1" x14ac:dyDescent="0.35">
      <c r="A3457" s="31">
        <v>2015</v>
      </c>
      <c r="B3457" s="31" t="s">
        <v>90</v>
      </c>
      <c r="C3457" s="31" t="str">
        <f>VLOOKUP(B3457,lookup!A:C,3,FALSE)</f>
        <v>Non Metropolitan Fire Authorities</v>
      </c>
      <c r="D3457" s="31" t="str">
        <f>VLOOKUP(B3457,lookup!A:D,4,FALSE)</f>
        <v>E31000027</v>
      </c>
      <c r="E3457" s="31" t="s">
        <v>167</v>
      </c>
      <c r="F3457" s="31" t="s">
        <v>150</v>
      </c>
      <c r="G3457" s="33">
        <v>26</v>
      </c>
      <c r="I3457" s="35">
        <v>26</v>
      </c>
      <c r="J3457" s="67">
        <f t="shared" si="42"/>
        <v>0</v>
      </c>
    </row>
    <row r="3458" spans="1:10" hidden="1" x14ac:dyDescent="0.35">
      <c r="A3458" s="31">
        <v>2015</v>
      </c>
      <c r="B3458" s="31" t="s">
        <v>93</v>
      </c>
      <c r="C3458" s="31" t="str">
        <f>VLOOKUP(B3458,lookup!A:C,3,FALSE)</f>
        <v>Non Metropolitan Fire Authorities</v>
      </c>
      <c r="D3458" s="31" t="str">
        <f>VLOOKUP(B3458,lookup!A:D,4,FALSE)</f>
        <v>E31000028</v>
      </c>
      <c r="E3458" s="31" t="s">
        <v>169</v>
      </c>
      <c r="F3458" s="31" t="s">
        <v>156</v>
      </c>
      <c r="G3458" s="33">
        <v>0</v>
      </c>
      <c r="I3458" s="35">
        <v>0</v>
      </c>
      <c r="J3458" s="67">
        <f t="shared" si="42"/>
        <v>0</v>
      </c>
    </row>
    <row r="3459" spans="1:10" hidden="1" x14ac:dyDescent="0.35">
      <c r="A3459" s="31">
        <v>2015</v>
      </c>
      <c r="B3459" s="31" t="s">
        <v>93</v>
      </c>
      <c r="C3459" s="31" t="str">
        <f>VLOOKUP(B3459,lookup!A:C,3,FALSE)</f>
        <v>Non Metropolitan Fire Authorities</v>
      </c>
      <c r="D3459" s="31" t="str">
        <f>VLOOKUP(B3459,lookup!A:D,4,FALSE)</f>
        <v>E31000028</v>
      </c>
      <c r="E3459" s="31" t="s">
        <v>170</v>
      </c>
      <c r="F3459" s="31" t="s">
        <v>156</v>
      </c>
      <c r="G3459" s="33">
        <v>165</v>
      </c>
      <c r="I3459" s="35">
        <v>165</v>
      </c>
      <c r="J3459" s="67">
        <f t="shared" si="42"/>
        <v>0</v>
      </c>
    </row>
    <row r="3460" spans="1:10" hidden="1" x14ac:dyDescent="0.35">
      <c r="A3460" s="31">
        <v>2015</v>
      </c>
      <c r="B3460" s="31" t="s">
        <v>93</v>
      </c>
      <c r="C3460" s="31" t="str">
        <f>VLOOKUP(B3460,lookup!A:C,3,FALSE)</f>
        <v>Non Metropolitan Fire Authorities</v>
      </c>
      <c r="D3460" s="31" t="str">
        <f>VLOOKUP(B3460,lookup!A:D,4,FALSE)</f>
        <v>E31000028</v>
      </c>
      <c r="E3460" s="31" t="s">
        <v>168</v>
      </c>
      <c r="F3460" s="31" t="s">
        <v>156</v>
      </c>
      <c r="G3460" s="33">
        <v>0</v>
      </c>
      <c r="I3460" s="35">
        <v>0</v>
      </c>
      <c r="J3460" s="67">
        <f t="shared" si="42"/>
        <v>0</v>
      </c>
    </row>
    <row r="3461" spans="1:10" hidden="1" x14ac:dyDescent="0.35">
      <c r="A3461" s="31">
        <v>2015</v>
      </c>
      <c r="B3461" s="31" t="s">
        <v>93</v>
      </c>
      <c r="C3461" s="31" t="str">
        <f>VLOOKUP(B3461,lookup!A:C,3,FALSE)</f>
        <v>Non Metropolitan Fire Authorities</v>
      </c>
      <c r="D3461" s="31" t="str">
        <f>VLOOKUP(B3461,lookup!A:D,4,FALSE)</f>
        <v>E31000028</v>
      </c>
      <c r="E3461" s="31" t="s">
        <v>167</v>
      </c>
      <c r="F3461" s="31" t="s">
        <v>156</v>
      </c>
      <c r="G3461" s="33">
        <v>95</v>
      </c>
      <c r="I3461" s="35">
        <v>95</v>
      </c>
      <c r="J3461" s="67">
        <f t="shared" si="42"/>
        <v>0</v>
      </c>
    </row>
    <row r="3462" spans="1:10" hidden="1" x14ac:dyDescent="0.35">
      <c r="A3462" s="31">
        <v>2015</v>
      </c>
      <c r="B3462" s="31" t="s">
        <v>93</v>
      </c>
      <c r="C3462" s="31" t="str">
        <f>VLOOKUP(B3462,lookup!A:C,3,FALSE)</f>
        <v>Non Metropolitan Fire Authorities</v>
      </c>
      <c r="D3462" s="31" t="str">
        <f>VLOOKUP(B3462,lookup!A:D,4,FALSE)</f>
        <v>E31000028</v>
      </c>
      <c r="E3462" s="31" t="s">
        <v>169</v>
      </c>
      <c r="F3462" s="31" t="s">
        <v>157</v>
      </c>
      <c r="G3462" s="33">
        <v>0</v>
      </c>
      <c r="I3462" s="35">
        <v>0</v>
      </c>
      <c r="J3462" s="67">
        <f t="shared" si="42"/>
        <v>0</v>
      </c>
    </row>
    <row r="3463" spans="1:10" hidden="1" x14ac:dyDescent="0.35">
      <c r="A3463" s="31">
        <v>2015</v>
      </c>
      <c r="B3463" s="31" t="s">
        <v>93</v>
      </c>
      <c r="C3463" s="31" t="str">
        <f>VLOOKUP(B3463,lookup!A:C,3,FALSE)</f>
        <v>Non Metropolitan Fire Authorities</v>
      </c>
      <c r="D3463" s="31" t="str">
        <f>VLOOKUP(B3463,lookup!A:D,4,FALSE)</f>
        <v>E31000028</v>
      </c>
      <c r="E3463" s="31" t="s">
        <v>170</v>
      </c>
      <c r="F3463" s="31" t="s">
        <v>157</v>
      </c>
      <c r="G3463" s="33">
        <v>40</v>
      </c>
      <c r="I3463" s="35">
        <v>40</v>
      </c>
      <c r="J3463" s="67">
        <f t="shared" si="42"/>
        <v>0</v>
      </c>
    </row>
    <row r="3464" spans="1:10" hidden="1" x14ac:dyDescent="0.35">
      <c r="A3464" s="31">
        <v>2015</v>
      </c>
      <c r="B3464" s="31" t="s">
        <v>93</v>
      </c>
      <c r="C3464" s="31" t="str">
        <f>VLOOKUP(B3464,lookup!A:C,3,FALSE)</f>
        <v>Non Metropolitan Fire Authorities</v>
      </c>
      <c r="D3464" s="31" t="str">
        <f>VLOOKUP(B3464,lookup!A:D,4,FALSE)</f>
        <v>E31000028</v>
      </c>
      <c r="E3464" s="31" t="s">
        <v>168</v>
      </c>
      <c r="F3464" s="31" t="s">
        <v>157</v>
      </c>
      <c r="G3464" s="33">
        <v>0</v>
      </c>
      <c r="I3464" s="35">
        <v>0</v>
      </c>
      <c r="J3464" s="67">
        <f t="shared" si="42"/>
        <v>0</v>
      </c>
    </row>
    <row r="3465" spans="1:10" hidden="1" x14ac:dyDescent="0.35">
      <c r="A3465" s="31">
        <v>2015</v>
      </c>
      <c r="B3465" s="31" t="s">
        <v>93</v>
      </c>
      <c r="C3465" s="31" t="str">
        <f>VLOOKUP(B3465,lookup!A:C,3,FALSE)</f>
        <v>Non Metropolitan Fire Authorities</v>
      </c>
      <c r="D3465" s="31" t="str">
        <f>VLOOKUP(B3465,lookup!A:D,4,FALSE)</f>
        <v>E31000028</v>
      </c>
      <c r="E3465" s="31" t="s">
        <v>167</v>
      </c>
      <c r="F3465" s="31" t="s">
        <v>157</v>
      </c>
      <c r="G3465" s="33">
        <v>197</v>
      </c>
      <c r="I3465" s="35">
        <v>197</v>
      </c>
      <c r="J3465" s="67">
        <f t="shared" si="42"/>
        <v>0</v>
      </c>
    </row>
    <row r="3466" spans="1:10" hidden="1" x14ac:dyDescent="0.35">
      <c r="A3466" s="31">
        <v>2015</v>
      </c>
      <c r="B3466" s="31" t="s">
        <v>93</v>
      </c>
      <c r="C3466" s="31" t="str">
        <f>VLOOKUP(B3466,lookup!A:C,3,FALSE)</f>
        <v>Non Metropolitan Fire Authorities</v>
      </c>
      <c r="D3466" s="31" t="str">
        <f>VLOOKUP(B3466,lookup!A:D,4,FALSE)</f>
        <v>E31000028</v>
      </c>
      <c r="E3466" s="31" t="s">
        <v>169</v>
      </c>
      <c r="F3466" s="31" t="s">
        <v>149</v>
      </c>
      <c r="G3466" s="33">
        <v>0</v>
      </c>
      <c r="I3466" s="35">
        <v>0</v>
      </c>
      <c r="J3466" s="67">
        <f t="shared" si="42"/>
        <v>0</v>
      </c>
    </row>
    <row r="3467" spans="1:10" hidden="1" x14ac:dyDescent="0.35">
      <c r="A3467" s="31">
        <v>2015</v>
      </c>
      <c r="B3467" s="31" t="s">
        <v>93</v>
      </c>
      <c r="C3467" s="31" t="str">
        <f>VLOOKUP(B3467,lookup!A:C,3,FALSE)</f>
        <v>Non Metropolitan Fire Authorities</v>
      </c>
      <c r="D3467" s="31" t="str">
        <f>VLOOKUP(B3467,lookup!A:D,4,FALSE)</f>
        <v>E31000028</v>
      </c>
      <c r="E3467" s="31" t="s">
        <v>170</v>
      </c>
      <c r="F3467" s="31" t="s">
        <v>149</v>
      </c>
      <c r="G3467" s="33">
        <v>6</v>
      </c>
      <c r="I3467" s="35">
        <v>6</v>
      </c>
      <c r="J3467" s="67">
        <f t="shared" si="42"/>
        <v>0</v>
      </c>
    </row>
    <row r="3468" spans="1:10" hidden="1" x14ac:dyDescent="0.35">
      <c r="A3468" s="31">
        <v>2015</v>
      </c>
      <c r="B3468" s="31" t="s">
        <v>93</v>
      </c>
      <c r="C3468" s="31" t="str">
        <f>VLOOKUP(B3468,lookup!A:C,3,FALSE)</f>
        <v>Non Metropolitan Fire Authorities</v>
      </c>
      <c r="D3468" s="31" t="str">
        <f>VLOOKUP(B3468,lookup!A:D,4,FALSE)</f>
        <v>E31000028</v>
      </c>
      <c r="E3468" s="31" t="s">
        <v>168</v>
      </c>
      <c r="F3468" s="31" t="s">
        <v>149</v>
      </c>
      <c r="G3468" s="33">
        <v>0</v>
      </c>
      <c r="I3468" s="35">
        <v>0</v>
      </c>
      <c r="J3468" s="67">
        <f t="shared" si="42"/>
        <v>0</v>
      </c>
    </row>
    <row r="3469" spans="1:10" hidden="1" x14ac:dyDescent="0.35">
      <c r="A3469" s="31">
        <v>2015</v>
      </c>
      <c r="B3469" s="31" t="s">
        <v>93</v>
      </c>
      <c r="C3469" s="31" t="str">
        <f>VLOOKUP(B3469,lookup!A:C,3,FALSE)</f>
        <v>Non Metropolitan Fire Authorities</v>
      </c>
      <c r="D3469" s="31" t="str">
        <f>VLOOKUP(B3469,lookup!A:D,4,FALSE)</f>
        <v>E31000028</v>
      </c>
      <c r="E3469" s="31" t="s">
        <v>167</v>
      </c>
      <c r="F3469" s="31" t="s">
        <v>149</v>
      </c>
      <c r="G3469" s="33">
        <v>13</v>
      </c>
      <c r="I3469" s="35">
        <v>13</v>
      </c>
      <c r="J3469" s="67">
        <f t="shared" si="42"/>
        <v>0</v>
      </c>
    </row>
    <row r="3470" spans="1:10" hidden="1" x14ac:dyDescent="0.35">
      <c r="A3470" s="31">
        <v>2015</v>
      </c>
      <c r="B3470" s="31" t="s">
        <v>93</v>
      </c>
      <c r="C3470" s="31" t="str">
        <f>VLOOKUP(B3470,lookup!A:C,3,FALSE)</f>
        <v>Non Metropolitan Fire Authorities</v>
      </c>
      <c r="D3470" s="31" t="str">
        <f>VLOOKUP(B3470,lookup!A:D,4,FALSE)</f>
        <v>E31000028</v>
      </c>
      <c r="E3470" s="31" t="s">
        <v>169</v>
      </c>
      <c r="F3470" s="31" t="s">
        <v>150</v>
      </c>
      <c r="G3470" s="33">
        <v>0</v>
      </c>
      <c r="I3470" s="35">
        <v>0</v>
      </c>
      <c r="J3470" s="67">
        <f t="shared" si="42"/>
        <v>0</v>
      </c>
    </row>
    <row r="3471" spans="1:10" hidden="1" x14ac:dyDescent="0.35">
      <c r="A3471" s="31">
        <v>2015</v>
      </c>
      <c r="B3471" s="31" t="s">
        <v>93</v>
      </c>
      <c r="C3471" s="31" t="str">
        <f>VLOOKUP(B3471,lookup!A:C,3,FALSE)</f>
        <v>Non Metropolitan Fire Authorities</v>
      </c>
      <c r="D3471" s="31" t="str">
        <f>VLOOKUP(B3471,lookup!A:D,4,FALSE)</f>
        <v>E31000028</v>
      </c>
      <c r="E3471" s="31" t="s">
        <v>170</v>
      </c>
      <c r="F3471" s="31" t="s">
        <v>150</v>
      </c>
      <c r="G3471" s="33">
        <v>13</v>
      </c>
      <c r="I3471" s="35">
        <v>13</v>
      </c>
      <c r="J3471" s="67">
        <f t="shared" si="42"/>
        <v>0</v>
      </c>
    </row>
    <row r="3472" spans="1:10" hidden="1" x14ac:dyDescent="0.35">
      <c r="A3472" s="31">
        <v>2015</v>
      </c>
      <c r="B3472" s="31" t="s">
        <v>93</v>
      </c>
      <c r="C3472" s="31" t="str">
        <f>VLOOKUP(B3472,lookup!A:C,3,FALSE)</f>
        <v>Non Metropolitan Fire Authorities</v>
      </c>
      <c r="D3472" s="31" t="str">
        <f>VLOOKUP(B3472,lookup!A:D,4,FALSE)</f>
        <v>E31000028</v>
      </c>
      <c r="E3472" s="31" t="s">
        <v>168</v>
      </c>
      <c r="F3472" s="31" t="s">
        <v>150</v>
      </c>
      <c r="G3472" s="33">
        <v>0</v>
      </c>
      <c r="I3472" s="35">
        <v>0</v>
      </c>
      <c r="J3472" s="67">
        <f t="shared" si="42"/>
        <v>0</v>
      </c>
    </row>
    <row r="3473" spans="1:10" hidden="1" x14ac:dyDescent="0.35">
      <c r="A3473" s="31">
        <v>2015</v>
      </c>
      <c r="B3473" s="31" t="s">
        <v>93</v>
      </c>
      <c r="C3473" s="31" t="str">
        <f>VLOOKUP(B3473,lookup!A:C,3,FALSE)</f>
        <v>Non Metropolitan Fire Authorities</v>
      </c>
      <c r="D3473" s="31" t="str">
        <f>VLOOKUP(B3473,lookup!A:D,4,FALSE)</f>
        <v>E31000028</v>
      </c>
      <c r="E3473" s="31" t="s">
        <v>167</v>
      </c>
      <c r="F3473" s="31" t="s">
        <v>150</v>
      </c>
      <c r="G3473" s="33">
        <v>49</v>
      </c>
      <c r="I3473" s="35">
        <v>49</v>
      </c>
      <c r="J3473" s="67">
        <f t="shared" si="42"/>
        <v>0</v>
      </c>
    </row>
    <row r="3474" spans="1:10" hidden="1" x14ac:dyDescent="0.35">
      <c r="A3474" s="31">
        <v>2015</v>
      </c>
      <c r="B3474" s="31" t="s">
        <v>138</v>
      </c>
      <c r="C3474" s="31" t="str">
        <f>VLOOKUP(B3474,lookup!A:C,3,FALSE)</f>
        <v>Non Metropolitan Fire Authorities</v>
      </c>
      <c r="D3474" s="31" t="str">
        <f>VLOOKUP(B3474,lookup!A:D,4,FALSE)</f>
        <v>NWFC</v>
      </c>
      <c r="E3474" s="31" t="s">
        <v>169</v>
      </c>
      <c r="F3474" s="31" t="s">
        <v>156</v>
      </c>
      <c r="G3474" s="33">
        <v>0</v>
      </c>
      <c r="I3474" s="35">
        <v>0</v>
      </c>
      <c r="J3474" s="67">
        <f t="shared" si="42"/>
        <v>0</v>
      </c>
    </row>
    <row r="3475" spans="1:10" hidden="1" x14ac:dyDescent="0.35">
      <c r="A3475" s="31">
        <v>2015</v>
      </c>
      <c r="B3475" s="31" t="s">
        <v>138</v>
      </c>
      <c r="C3475" s="31" t="str">
        <f>VLOOKUP(B3475,lookup!A:C,3,FALSE)</f>
        <v>Non Metropolitan Fire Authorities</v>
      </c>
      <c r="D3475" s="31" t="str">
        <f>VLOOKUP(B3475,lookup!A:D,4,FALSE)</f>
        <v>NWFC</v>
      </c>
      <c r="E3475" s="31" t="s">
        <v>170</v>
      </c>
      <c r="F3475" s="31" t="s">
        <v>156</v>
      </c>
      <c r="G3475" s="33">
        <v>0</v>
      </c>
      <c r="I3475" s="35">
        <v>0</v>
      </c>
      <c r="J3475" s="67">
        <f t="shared" si="42"/>
        <v>0</v>
      </c>
    </row>
    <row r="3476" spans="1:10" hidden="1" x14ac:dyDescent="0.35">
      <c r="A3476" s="31">
        <v>2015</v>
      </c>
      <c r="B3476" s="31" t="s">
        <v>138</v>
      </c>
      <c r="C3476" s="31" t="str">
        <f>VLOOKUP(B3476,lookup!A:C,3,FALSE)</f>
        <v>Non Metropolitan Fire Authorities</v>
      </c>
      <c r="D3476" s="31" t="str">
        <f>VLOOKUP(B3476,lookup!A:D,4,FALSE)</f>
        <v>NWFC</v>
      </c>
      <c r="E3476" s="31" t="s">
        <v>168</v>
      </c>
      <c r="F3476" s="31" t="s">
        <v>156</v>
      </c>
      <c r="G3476" s="33">
        <v>0</v>
      </c>
      <c r="I3476" s="35">
        <v>0</v>
      </c>
      <c r="J3476" s="67">
        <f t="shared" si="42"/>
        <v>0</v>
      </c>
    </row>
    <row r="3477" spans="1:10" hidden="1" x14ac:dyDescent="0.35">
      <c r="A3477" s="31">
        <v>2015</v>
      </c>
      <c r="B3477" s="31" t="s">
        <v>138</v>
      </c>
      <c r="C3477" s="31" t="str">
        <f>VLOOKUP(B3477,lookup!A:C,3,FALSE)</f>
        <v>Non Metropolitan Fire Authorities</v>
      </c>
      <c r="D3477" s="31" t="str">
        <f>VLOOKUP(B3477,lookup!A:D,4,FALSE)</f>
        <v>NWFC</v>
      </c>
      <c r="E3477" s="31" t="s">
        <v>167</v>
      </c>
      <c r="F3477" s="31" t="s">
        <v>156</v>
      </c>
      <c r="G3477" s="33">
        <v>0</v>
      </c>
      <c r="I3477" s="35">
        <v>0</v>
      </c>
      <c r="J3477" s="67">
        <f t="shared" si="42"/>
        <v>0</v>
      </c>
    </row>
    <row r="3478" spans="1:10" hidden="1" x14ac:dyDescent="0.35">
      <c r="A3478" s="31">
        <v>2015</v>
      </c>
      <c r="B3478" s="31" t="s">
        <v>138</v>
      </c>
      <c r="C3478" s="31" t="str">
        <f>VLOOKUP(B3478,lookup!A:C,3,FALSE)</f>
        <v>Non Metropolitan Fire Authorities</v>
      </c>
      <c r="D3478" s="31" t="str">
        <f>VLOOKUP(B3478,lookup!A:D,4,FALSE)</f>
        <v>NWFC</v>
      </c>
      <c r="E3478" s="31" t="s">
        <v>169</v>
      </c>
      <c r="F3478" s="31" t="s">
        <v>157</v>
      </c>
      <c r="G3478" s="33">
        <v>0</v>
      </c>
      <c r="I3478" s="35">
        <v>0</v>
      </c>
      <c r="J3478" s="67">
        <f t="shared" si="42"/>
        <v>0</v>
      </c>
    </row>
    <row r="3479" spans="1:10" hidden="1" x14ac:dyDescent="0.35">
      <c r="A3479" s="31">
        <v>2015</v>
      </c>
      <c r="B3479" s="31" t="s">
        <v>138</v>
      </c>
      <c r="C3479" s="31" t="str">
        <f>VLOOKUP(B3479,lookup!A:C,3,FALSE)</f>
        <v>Non Metropolitan Fire Authorities</v>
      </c>
      <c r="D3479" s="31" t="str">
        <f>VLOOKUP(B3479,lookup!A:D,4,FALSE)</f>
        <v>NWFC</v>
      </c>
      <c r="E3479" s="31" t="s">
        <v>170</v>
      </c>
      <c r="F3479" s="31" t="s">
        <v>157</v>
      </c>
      <c r="G3479" s="33">
        <v>0</v>
      </c>
      <c r="I3479" s="35">
        <v>0</v>
      </c>
      <c r="J3479" s="67">
        <f t="shared" si="42"/>
        <v>0</v>
      </c>
    </row>
    <row r="3480" spans="1:10" hidden="1" x14ac:dyDescent="0.35">
      <c r="A3480" s="31">
        <v>2015</v>
      </c>
      <c r="B3480" s="31" t="s">
        <v>138</v>
      </c>
      <c r="C3480" s="31" t="str">
        <f>VLOOKUP(B3480,lookup!A:C,3,FALSE)</f>
        <v>Non Metropolitan Fire Authorities</v>
      </c>
      <c r="D3480" s="31" t="str">
        <f>VLOOKUP(B3480,lookup!A:D,4,FALSE)</f>
        <v>NWFC</v>
      </c>
      <c r="E3480" s="31" t="s">
        <v>168</v>
      </c>
      <c r="F3480" s="31" t="s">
        <v>157</v>
      </c>
      <c r="G3480" s="33">
        <v>0</v>
      </c>
      <c r="I3480" s="35">
        <v>0</v>
      </c>
      <c r="J3480" s="67">
        <f t="shared" si="42"/>
        <v>0</v>
      </c>
    </row>
    <row r="3481" spans="1:10" hidden="1" x14ac:dyDescent="0.35">
      <c r="A3481" s="31">
        <v>2015</v>
      </c>
      <c r="B3481" s="31" t="s">
        <v>138</v>
      </c>
      <c r="C3481" s="31" t="str">
        <f>VLOOKUP(B3481,lookup!A:C,3,FALSE)</f>
        <v>Non Metropolitan Fire Authorities</v>
      </c>
      <c r="D3481" s="31" t="str">
        <f>VLOOKUP(B3481,lookup!A:D,4,FALSE)</f>
        <v>NWFC</v>
      </c>
      <c r="E3481" s="31" t="s">
        <v>167</v>
      </c>
      <c r="F3481" s="31" t="s">
        <v>157</v>
      </c>
      <c r="G3481" s="33">
        <v>0</v>
      </c>
      <c r="I3481" s="35">
        <v>0</v>
      </c>
      <c r="J3481" s="67">
        <f t="shared" si="42"/>
        <v>0</v>
      </c>
    </row>
    <row r="3482" spans="1:10" hidden="1" x14ac:dyDescent="0.35">
      <c r="A3482" s="31">
        <v>2015</v>
      </c>
      <c r="B3482" s="31" t="s">
        <v>138</v>
      </c>
      <c r="C3482" s="31" t="str">
        <f>VLOOKUP(B3482,lookup!A:C,3,FALSE)</f>
        <v>Non Metropolitan Fire Authorities</v>
      </c>
      <c r="D3482" s="31" t="str">
        <f>VLOOKUP(B3482,lookup!A:D,4,FALSE)</f>
        <v>NWFC</v>
      </c>
      <c r="E3482" s="31" t="s">
        <v>169</v>
      </c>
      <c r="F3482" s="31" t="s">
        <v>149</v>
      </c>
      <c r="G3482" s="33">
        <v>3</v>
      </c>
      <c r="I3482" s="35">
        <v>3</v>
      </c>
      <c r="J3482" s="67">
        <f t="shared" si="42"/>
        <v>0</v>
      </c>
    </row>
    <row r="3483" spans="1:10" hidden="1" x14ac:dyDescent="0.35">
      <c r="A3483" s="31">
        <v>2015</v>
      </c>
      <c r="B3483" s="31" t="s">
        <v>138</v>
      </c>
      <c r="C3483" s="31" t="str">
        <f>VLOOKUP(B3483,lookup!A:C,3,FALSE)</f>
        <v>Non Metropolitan Fire Authorities</v>
      </c>
      <c r="D3483" s="31" t="str">
        <f>VLOOKUP(B3483,lookup!A:D,4,FALSE)</f>
        <v>NWFC</v>
      </c>
      <c r="E3483" s="31" t="s">
        <v>170</v>
      </c>
      <c r="F3483" s="31" t="s">
        <v>149</v>
      </c>
      <c r="G3483" s="33">
        <v>48</v>
      </c>
      <c r="I3483" s="35">
        <v>48</v>
      </c>
      <c r="J3483" s="67">
        <f t="shared" si="42"/>
        <v>0</v>
      </c>
    </row>
    <row r="3484" spans="1:10" hidden="1" x14ac:dyDescent="0.35">
      <c r="A3484" s="31">
        <v>2015</v>
      </c>
      <c r="B3484" s="31" t="s">
        <v>138</v>
      </c>
      <c r="C3484" s="31" t="str">
        <f>VLOOKUP(B3484,lookup!A:C,3,FALSE)</f>
        <v>Non Metropolitan Fire Authorities</v>
      </c>
      <c r="D3484" s="31" t="str">
        <f>VLOOKUP(B3484,lookup!A:D,4,FALSE)</f>
        <v>NWFC</v>
      </c>
      <c r="E3484" s="31" t="s">
        <v>168</v>
      </c>
      <c r="F3484" s="31" t="s">
        <v>149</v>
      </c>
      <c r="G3484" s="33">
        <v>0</v>
      </c>
      <c r="I3484" s="35">
        <v>0</v>
      </c>
      <c r="J3484" s="67">
        <f t="shared" si="42"/>
        <v>0</v>
      </c>
    </row>
    <row r="3485" spans="1:10" hidden="1" x14ac:dyDescent="0.35">
      <c r="A3485" s="31">
        <v>2015</v>
      </c>
      <c r="B3485" s="31" t="s">
        <v>138</v>
      </c>
      <c r="C3485" s="31" t="str">
        <f>VLOOKUP(B3485,lookup!A:C,3,FALSE)</f>
        <v>Non Metropolitan Fire Authorities</v>
      </c>
      <c r="D3485" s="31" t="str">
        <f>VLOOKUP(B3485,lookup!A:D,4,FALSE)</f>
        <v>NWFC</v>
      </c>
      <c r="E3485" s="31" t="s">
        <v>167</v>
      </c>
      <c r="F3485" s="31" t="s">
        <v>149</v>
      </c>
      <c r="G3485" s="33">
        <v>10</v>
      </c>
      <c r="I3485" s="35">
        <v>10</v>
      </c>
      <c r="J3485" s="67">
        <f t="shared" si="42"/>
        <v>0</v>
      </c>
    </row>
    <row r="3486" spans="1:10" hidden="1" x14ac:dyDescent="0.35">
      <c r="A3486" s="31">
        <v>2015</v>
      </c>
      <c r="B3486" s="31" t="s">
        <v>138</v>
      </c>
      <c r="C3486" s="31" t="str">
        <f>VLOOKUP(B3486,lookup!A:C,3,FALSE)</f>
        <v>Non Metropolitan Fire Authorities</v>
      </c>
      <c r="D3486" s="31" t="str">
        <f>VLOOKUP(B3486,lookup!A:D,4,FALSE)</f>
        <v>NWFC</v>
      </c>
      <c r="E3486" s="31" t="s">
        <v>169</v>
      </c>
      <c r="F3486" s="31" t="s">
        <v>150</v>
      </c>
      <c r="G3486" s="33">
        <v>0</v>
      </c>
      <c r="I3486" s="35">
        <v>0</v>
      </c>
      <c r="J3486" s="67">
        <f t="shared" si="42"/>
        <v>0</v>
      </c>
    </row>
    <row r="3487" spans="1:10" hidden="1" x14ac:dyDescent="0.35">
      <c r="A3487" s="31">
        <v>2015</v>
      </c>
      <c r="B3487" s="31" t="s">
        <v>138</v>
      </c>
      <c r="C3487" s="31" t="str">
        <f>VLOOKUP(B3487,lookup!A:C,3,FALSE)</f>
        <v>Non Metropolitan Fire Authorities</v>
      </c>
      <c r="D3487" s="31" t="str">
        <f>VLOOKUP(B3487,lookup!A:D,4,FALSE)</f>
        <v>NWFC</v>
      </c>
      <c r="E3487" s="31" t="s">
        <v>170</v>
      </c>
      <c r="F3487" s="31" t="s">
        <v>150</v>
      </c>
      <c r="G3487" s="33">
        <v>0</v>
      </c>
      <c r="I3487" s="35">
        <v>0</v>
      </c>
      <c r="J3487" s="67">
        <f t="shared" si="42"/>
        <v>0</v>
      </c>
    </row>
    <row r="3488" spans="1:10" hidden="1" x14ac:dyDescent="0.35">
      <c r="A3488" s="31">
        <v>2015</v>
      </c>
      <c r="B3488" s="31" t="s">
        <v>138</v>
      </c>
      <c r="C3488" s="31" t="str">
        <f>VLOOKUP(B3488,lookup!A:C,3,FALSE)</f>
        <v>Non Metropolitan Fire Authorities</v>
      </c>
      <c r="D3488" s="31" t="str">
        <f>VLOOKUP(B3488,lookup!A:D,4,FALSE)</f>
        <v>NWFC</v>
      </c>
      <c r="E3488" s="31" t="s">
        <v>168</v>
      </c>
      <c r="F3488" s="31" t="s">
        <v>150</v>
      </c>
      <c r="G3488" s="33">
        <v>0</v>
      </c>
      <c r="I3488" s="35">
        <v>0</v>
      </c>
      <c r="J3488" s="67">
        <f t="shared" si="42"/>
        <v>0</v>
      </c>
    </row>
    <row r="3489" spans="1:10" hidden="1" x14ac:dyDescent="0.35">
      <c r="A3489" s="31">
        <v>2015</v>
      </c>
      <c r="B3489" s="31" t="s">
        <v>138</v>
      </c>
      <c r="C3489" s="31" t="str">
        <f>VLOOKUP(B3489,lookup!A:C,3,FALSE)</f>
        <v>Non Metropolitan Fire Authorities</v>
      </c>
      <c r="D3489" s="31" t="str">
        <f>VLOOKUP(B3489,lookup!A:D,4,FALSE)</f>
        <v>NWFC</v>
      </c>
      <c r="E3489" s="31" t="s">
        <v>167</v>
      </c>
      <c r="F3489" s="31" t="s">
        <v>150</v>
      </c>
      <c r="G3489" s="33">
        <v>2</v>
      </c>
      <c r="I3489" s="35">
        <v>2</v>
      </c>
      <c r="J3489" s="67">
        <f t="shared" si="42"/>
        <v>0</v>
      </c>
    </row>
    <row r="3490" spans="1:10" hidden="1" x14ac:dyDescent="0.35">
      <c r="A3490" s="31">
        <v>2015</v>
      </c>
      <c r="B3490" s="31" t="s">
        <v>96</v>
      </c>
      <c r="C3490" s="31" t="str">
        <f>VLOOKUP(B3490,lookup!A:C,3,FALSE)</f>
        <v>Non Metropolitan Fire Authorities</v>
      </c>
      <c r="D3490" s="31" t="str">
        <f>VLOOKUP(B3490,lookup!A:D,4,FALSE)</f>
        <v>E31000029</v>
      </c>
      <c r="E3490" s="31" t="s">
        <v>169</v>
      </c>
      <c r="F3490" s="31" t="s">
        <v>156</v>
      </c>
      <c r="G3490" s="33">
        <v>0</v>
      </c>
      <c r="I3490" s="35">
        <v>0</v>
      </c>
      <c r="J3490" s="67">
        <f t="shared" si="42"/>
        <v>0</v>
      </c>
    </row>
    <row r="3491" spans="1:10" hidden="1" x14ac:dyDescent="0.35">
      <c r="A3491" s="31">
        <v>2015</v>
      </c>
      <c r="B3491" s="31" t="s">
        <v>96</v>
      </c>
      <c r="C3491" s="31" t="str">
        <f>VLOOKUP(B3491,lookup!A:C,3,FALSE)</f>
        <v>Non Metropolitan Fire Authorities</v>
      </c>
      <c r="D3491" s="31" t="str">
        <f>VLOOKUP(B3491,lookup!A:D,4,FALSE)</f>
        <v>E31000029</v>
      </c>
      <c r="E3491" s="31" t="s">
        <v>170</v>
      </c>
      <c r="F3491" s="31" t="s">
        <v>156</v>
      </c>
      <c r="G3491" s="33">
        <v>92</v>
      </c>
      <c r="I3491" s="35">
        <v>92</v>
      </c>
      <c r="J3491" s="67">
        <f t="shared" ref="J3491:J3554" si="43">I3491-G3491</f>
        <v>0</v>
      </c>
    </row>
    <row r="3492" spans="1:10" hidden="1" x14ac:dyDescent="0.35">
      <c r="A3492" s="31">
        <v>2015</v>
      </c>
      <c r="B3492" s="31" t="s">
        <v>96</v>
      </c>
      <c r="C3492" s="31" t="str">
        <f>VLOOKUP(B3492,lookup!A:C,3,FALSE)</f>
        <v>Non Metropolitan Fire Authorities</v>
      </c>
      <c r="D3492" s="31" t="str">
        <f>VLOOKUP(B3492,lookup!A:D,4,FALSE)</f>
        <v>E31000029</v>
      </c>
      <c r="E3492" s="31" t="s">
        <v>168</v>
      </c>
      <c r="F3492" s="31" t="s">
        <v>156</v>
      </c>
      <c r="G3492" s="33">
        <v>0</v>
      </c>
      <c r="I3492" s="35">
        <v>0</v>
      </c>
      <c r="J3492" s="67">
        <f t="shared" si="43"/>
        <v>0</v>
      </c>
    </row>
    <row r="3493" spans="1:10" hidden="1" x14ac:dyDescent="0.35">
      <c r="A3493" s="31">
        <v>2015</v>
      </c>
      <c r="B3493" s="31" t="s">
        <v>96</v>
      </c>
      <c r="C3493" s="31" t="str">
        <f>VLOOKUP(B3493,lookup!A:C,3,FALSE)</f>
        <v>Non Metropolitan Fire Authorities</v>
      </c>
      <c r="D3493" s="31" t="str">
        <f>VLOOKUP(B3493,lookup!A:D,4,FALSE)</f>
        <v>E31000029</v>
      </c>
      <c r="E3493" s="31" t="s">
        <v>167</v>
      </c>
      <c r="F3493" s="31" t="s">
        <v>156</v>
      </c>
      <c r="G3493" s="33">
        <v>50</v>
      </c>
      <c r="I3493" s="35">
        <v>50</v>
      </c>
      <c r="J3493" s="67">
        <f t="shared" si="43"/>
        <v>0</v>
      </c>
    </row>
    <row r="3494" spans="1:10" hidden="1" x14ac:dyDescent="0.35">
      <c r="A3494" s="31">
        <v>2015</v>
      </c>
      <c r="B3494" s="31" t="s">
        <v>96</v>
      </c>
      <c r="C3494" s="31" t="str">
        <f>VLOOKUP(B3494,lookup!A:C,3,FALSE)</f>
        <v>Non Metropolitan Fire Authorities</v>
      </c>
      <c r="D3494" s="31" t="str">
        <f>VLOOKUP(B3494,lookup!A:D,4,FALSE)</f>
        <v>E31000029</v>
      </c>
      <c r="E3494" s="31" t="s">
        <v>169</v>
      </c>
      <c r="F3494" s="31" t="s">
        <v>157</v>
      </c>
      <c r="G3494" s="33">
        <v>1</v>
      </c>
      <c r="I3494" s="35">
        <v>1</v>
      </c>
      <c r="J3494" s="67">
        <f t="shared" si="43"/>
        <v>0</v>
      </c>
    </row>
    <row r="3495" spans="1:10" hidden="1" x14ac:dyDescent="0.35">
      <c r="A3495" s="31">
        <v>2015</v>
      </c>
      <c r="B3495" s="31" t="s">
        <v>96</v>
      </c>
      <c r="C3495" s="31" t="str">
        <f>VLOOKUP(B3495,lookup!A:C,3,FALSE)</f>
        <v>Non Metropolitan Fire Authorities</v>
      </c>
      <c r="D3495" s="31" t="str">
        <f>VLOOKUP(B3495,lookup!A:D,4,FALSE)</f>
        <v>E31000029</v>
      </c>
      <c r="E3495" s="31" t="s">
        <v>170</v>
      </c>
      <c r="F3495" s="31" t="s">
        <v>157</v>
      </c>
      <c r="G3495" s="33">
        <v>138</v>
      </c>
      <c r="I3495" s="35">
        <v>138</v>
      </c>
      <c r="J3495" s="67">
        <f t="shared" si="43"/>
        <v>0</v>
      </c>
    </row>
    <row r="3496" spans="1:10" hidden="1" x14ac:dyDescent="0.35">
      <c r="A3496" s="31">
        <v>2015</v>
      </c>
      <c r="B3496" s="31" t="s">
        <v>96</v>
      </c>
      <c r="C3496" s="31" t="str">
        <f>VLOOKUP(B3496,lookup!A:C,3,FALSE)</f>
        <v>Non Metropolitan Fire Authorities</v>
      </c>
      <c r="D3496" s="31" t="str">
        <f>VLOOKUP(B3496,lookup!A:D,4,FALSE)</f>
        <v>E31000029</v>
      </c>
      <c r="E3496" s="31" t="s">
        <v>168</v>
      </c>
      <c r="F3496" s="31" t="s">
        <v>157</v>
      </c>
      <c r="G3496" s="33">
        <v>1</v>
      </c>
      <c r="I3496" s="35">
        <v>1</v>
      </c>
      <c r="J3496" s="67">
        <f t="shared" si="43"/>
        <v>0</v>
      </c>
    </row>
    <row r="3497" spans="1:10" hidden="1" x14ac:dyDescent="0.35">
      <c r="A3497" s="31">
        <v>2015</v>
      </c>
      <c r="B3497" s="31" t="s">
        <v>96</v>
      </c>
      <c r="C3497" s="31" t="str">
        <f>VLOOKUP(B3497,lookup!A:C,3,FALSE)</f>
        <v>Non Metropolitan Fire Authorities</v>
      </c>
      <c r="D3497" s="31" t="str">
        <f>VLOOKUP(B3497,lookup!A:D,4,FALSE)</f>
        <v>E31000029</v>
      </c>
      <c r="E3497" s="31" t="s">
        <v>167</v>
      </c>
      <c r="F3497" s="31" t="s">
        <v>157</v>
      </c>
      <c r="G3497" s="33">
        <v>52</v>
      </c>
      <c r="I3497" s="35">
        <v>52</v>
      </c>
      <c r="J3497" s="67">
        <f t="shared" si="43"/>
        <v>0</v>
      </c>
    </row>
    <row r="3498" spans="1:10" hidden="1" x14ac:dyDescent="0.35">
      <c r="A3498" s="31">
        <v>2015</v>
      </c>
      <c r="B3498" s="31" t="s">
        <v>96</v>
      </c>
      <c r="C3498" s="31" t="str">
        <f>VLOOKUP(B3498,lookup!A:C,3,FALSE)</f>
        <v>Non Metropolitan Fire Authorities</v>
      </c>
      <c r="D3498" s="31" t="str">
        <f>VLOOKUP(B3498,lookup!A:D,4,FALSE)</f>
        <v>E31000029</v>
      </c>
      <c r="E3498" s="31" t="s">
        <v>169</v>
      </c>
      <c r="F3498" s="31" t="s">
        <v>149</v>
      </c>
      <c r="G3498" s="33">
        <v>0</v>
      </c>
      <c r="I3498" s="35">
        <v>0</v>
      </c>
      <c r="J3498" s="67">
        <f t="shared" si="43"/>
        <v>0</v>
      </c>
    </row>
    <row r="3499" spans="1:10" hidden="1" x14ac:dyDescent="0.35">
      <c r="A3499" s="31">
        <v>2015</v>
      </c>
      <c r="B3499" s="31" t="s">
        <v>96</v>
      </c>
      <c r="C3499" s="31" t="str">
        <f>VLOOKUP(B3499,lookup!A:C,3,FALSE)</f>
        <v>Non Metropolitan Fire Authorities</v>
      </c>
      <c r="D3499" s="31" t="str">
        <f>VLOOKUP(B3499,lookup!A:D,4,FALSE)</f>
        <v>E31000029</v>
      </c>
      <c r="E3499" s="31" t="s">
        <v>170</v>
      </c>
      <c r="F3499" s="31" t="s">
        <v>149</v>
      </c>
      <c r="G3499" s="33">
        <v>16</v>
      </c>
      <c r="I3499" s="35">
        <v>16</v>
      </c>
      <c r="J3499" s="67">
        <f t="shared" si="43"/>
        <v>0</v>
      </c>
    </row>
    <row r="3500" spans="1:10" hidden="1" x14ac:dyDescent="0.35">
      <c r="A3500" s="31">
        <v>2015</v>
      </c>
      <c r="B3500" s="31" t="s">
        <v>96</v>
      </c>
      <c r="C3500" s="31" t="str">
        <f>VLOOKUP(B3500,lookup!A:C,3,FALSE)</f>
        <v>Non Metropolitan Fire Authorities</v>
      </c>
      <c r="D3500" s="31" t="str">
        <f>VLOOKUP(B3500,lookup!A:D,4,FALSE)</f>
        <v>E31000029</v>
      </c>
      <c r="E3500" s="31" t="s">
        <v>168</v>
      </c>
      <c r="F3500" s="31" t="s">
        <v>149</v>
      </c>
      <c r="G3500" s="33">
        <v>0</v>
      </c>
      <c r="I3500" s="35">
        <v>0</v>
      </c>
      <c r="J3500" s="67">
        <f t="shared" si="43"/>
        <v>0</v>
      </c>
    </row>
    <row r="3501" spans="1:10" hidden="1" x14ac:dyDescent="0.35">
      <c r="A3501" s="31">
        <v>2015</v>
      </c>
      <c r="B3501" s="31" t="s">
        <v>96</v>
      </c>
      <c r="C3501" s="31" t="str">
        <f>VLOOKUP(B3501,lookup!A:C,3,FALSE)</f>
        <v>Non Metropolitan Fire Authorities</v>
      </c>
      <c r="D3501" s="31" t="str">
        <f>VLOOKUP(B3501,lookup!A:D,4,FALSE)</f>
        <v>E31000029</v>
      </c>
      <c r="E3501" s="31" t="s">
        <v>167</v>
      </c>
      <c r="F3501" s="31" t="s">
        <v>149</v>
      </c>
      <c r="G3501" s="33">
        <v>1</v>
      </c>
      <c r="I3501" s="35">
        <v>1</v>
      </c>
      <c r="J3501" s="67">
        <f t="shared" si="43"/>
        <v>0</v>
      </c>
    </row>
    <row r="3502" spans="1:10" hidden="1" x14ac:dyDescent="0.35">
      <c r="A3502" s="31">
        <v>2015</v>
      </c>
      <c r="B3502" s="31" t="s">
        <v>96</v>
      </c>
      <c r="C3502" s="31" t="str">
        <f>VLOOKUP(B3502,lookup!A:C,3,FALSE)</f>
        <v>Non Metropolitan Fire Authorities</v>
      </c>
      <c r="D3502" s="31" t="str">
        <f>VLOOKUP(B3502,lookup!A:D,4,FALSE)</f>
        <v>E31000029</v>
      </c>
      <c r="E3502" s="31" t="s">
        <v>169</v>
      </c>
      <c r="F3502" s="31" t="s">
        <v>150</v>
      </c>
      <c r="G3502" s="33">
        <v>0</v>
      </c>
      <c r="I3502" s="35">
        <v>0</v>
      </c>
      <c r="J3502" s="67">
        <f t="shared" si="43"/>
        <v>0</v>
      </c>
    </row>
    <row r="3503" spans="1:10" hidden="1" x14ac:dyDescent="0.35">
      <c r="A3503" s="31">
        <v>2015</v>
      </c>
      <c r="B3503" s="31" t="s">
        <v>96</v>
      </c>
      <c r="C3503" s="31" t="str">
        <f>VLOOKUP(B3503,lookup!A:C,3,FALSE)</f>
        <v>Non Metropolitan Fire Authorities</v>
      </c>
      <c r="D3503" s="31" t="str">
        <f>VLOOKUP(B3503,lookup!A:D,4,FALSE)</f>
        <v>E31000029</v>
      </c>
      <c r="E3503" s="31" t="s">
        <v>170</v>
      </c>
      <c r="F3503" s="31" t="s">
        <v>150</v>
      </c>
      <c r="G3503" s="33">
        <v>37</v>
      </c>
      <c r="I3503" s="35">
        <v>37</v>
      </c>
      <c r="J3503" s="67">
        <f t="shared" si="43"/>
        <v>0</v>
      </c>
    </row>
    <row r="3504" spans="1:10" hidden="1" x14ac:dyDescent="0.35">
      <c r="A3504" s="31">
        <v>2015</v>
      </c>
      <c r="B3504" s="31" t="s">
        <v>96</v>
      </c>
      <c r="C3504" s="31" t="str">
        <f>VLOOKUP(B3504,lookup!A:C,3,FALSE)</f>
        <v>Non Metropolitan Fire Authorities</v>
      </c>
      <c r="D3504" s="31" t="str">
        <f>VLOOKUP(B3504,lookup!A:D,4,FALSE)</f>
        <v>E31000029</v>
      </c>
      <c r="E3504" s="31" t="s">
        <v>168</v>
      </c>
      <c r="F3504" s="31" t="s">
        <v>150</v>
      </c>
      <c r="G3504" s="33">
        <v>0</v>
      </c>
      <c r="I3504" s="35">
        <v>0</v>
      </c>
      <c r="J3504" s="67">
        <f t="shared" si="43"/>
        <v>0</v>
      </c>
    </row>
    <row r="3505" spans="1:10" hidden="1" x14ac:dyDescent="0.35">
      <c r="A3505" s="31">
        <v>2015</v>
      </c>
      <c r="B3505" s="31" t="s">
        <v>96</v>
      </c>
      <c r="C3505" s="31" t="str">
        <f>VLOOKUP(B3505,lookup!A:C,3,FALSE)</f>
        <v>Non Metropolitan Fire Authorities</v>
      </c>
      <c r="D3505" s="31" t="str">
        <f>VLOOKUP(B3505,lookup!A:D,4,FALSE)</f>
        <v>E31000029</v>
      </c>
      <c r="E3505" s="31" t="s">
        <v>167</v>
      </c>
      <c r="F3505" s="31" t="s">
        <v>150</v>
      </c>
      <c r="G3505" s="33">
        <v>7</v>
      </c>
      <c r="I3505" s="35">
        <v>7</v>
      </c>
      <c r="J3505" s="67">
        <f t="shared" si="43"/>
        <v>0</v>
      </c>
    </row>
    <row r="3506" spans="1:10" hidden="1" x14ac:dyDescent="0.35">
      <c r="A3506" s="31">
        <v>2015</v>
      </c>
      <c r="B3506" s="31" t="s">
        <v>99</v>
      </c>
      <c r="C3506" s="31" t="str">
        <f>VLOOKUP(B3506,lookup!A:C,3,FALSE)</f>
        <v>Non Metropolitan Fire Authorities</v>
      </c>
      <c r="D3506" s="31" t="str">
        <f>VLOOKUP(B3506,lookup!A:D,4,FALSE)</f>
        <v>E31000030</v>
      </c>
      <c r="E3506" s="31" t="s">
        <v>169</v>
      </c>
      <c r="F3506" s="31" t="s">
        <v>156</v>
      </c>
      <c r="G3506" s="33">
        <v>8</v>
      </c>
      <c r="I3506" s="35">
        <v>8</v>
      </c>
      <c r="J3506" s="67">
        <f t="shared" si="43"/>
        <v>0</v>
      </c>
    </row>
    <row r="3507" spans="1:10" hidden="1" x14ac:dyDescent="0.35">
      <c r="A3507" s="31">
        <v>2015</v>
      </c>
      <c r="B3507" s="31" t="s">
        <v>99</v>
      </c>
      <c r="C3507" s="31" t="str">
        <f>VLOOKUP(B3507,lookup!A:C,3,FALSE)</f>
        <v>Non Metropolitan Fire Authorities</v>
      </c>
      <c r="D3507" s="31" t="str">
        <f>VLOOKUP(B3507,lookup!A:D,4,FALSE)</f>
        <v>E31000030</v>
      </c>
      <c r="E3507" s="31" t="s">
        <v>170</v>
      </c>
      <c r="F3507" s="31" t="s">
        <v>156</v>
      </c>
      <c r="G3507" s="33">
        <v>369</v>
      </c>
      <c r="I3507" s="35">
        <v>369</v>
      </c>
      <c r="J3507" s="67">
        <f t="shared" si="43"/>
        <v>0</v>
      </c>
    </row>
    <row r="3508" spans="1:10" hidden="1" x14ac:dyDescent="0.35">
      <c r="A3508" s="31">
        <v>2015</v>
      </c>
      <c r="B3508" s="31" t="s">
        <v>99</v>
      </c>
      <c r="C3508" s="31" t="str">
        <f>VLOOKUP(B3508,lookup!A:C,3,FALSE)</f>
        <v>Non Metropolitan Fire Authorities</v>
      </c>
      <c r="D3508" s="31" t="str">
        <f>VLOOKUP(B3508,lookup!A:D,4,FALSE)</f>
        <v>E31000030</v>
      </c>
      <c r="E3508" s="31" t="s">
        <v>168</v>
      </c>
      <c r="F3508" s="31" t="s">
        <v>156</v>
      </c>
      <c r="G3508" s="33">
        <v>1</v>
      </c>
      <c r="I3508" s="35">
        <v>1</v>
      </c>
      <c r="J3508" s="67">
        <f t="shared" si="43"/>
        <v>0</v>
      </c>
    </row>
    <row r="3509" spans="1:10" hidden="1" x14ac:dyDescent="0.35">
      <c r="A3509" s="31">
        <v>2015</v>
      </c>
      <c r="B3509" s="31" t="s">
        <v>99</v>
      </c>
      <c r="C3509" s="31" t="str">
        <f>VLOOKUP(B3509,lookup!A:C,3,FALSE)</f>
        <v>Non Metropolitan Fire Authorities</v>
      </c>
      <c r="D3509" s="31" t="str">
        <f>VLOOKUP(B3509,lookup!A:D,4,FALSE)</f>
        <v>E31000030</v>
      </c>
      <c r="E3509" s="31" t="s">
        <v>167</v>
      </c>
      <c r="F3509" s="31" t="s">
        <v>156</v>
      </c>
      <c r="G3509" s="33">
        <v>146</v>
      </c>
      <c r="I3509" s="35">
        <v>146</v>
      </c>
      <c r="J3509" s="67">
        <f t="shared" si="43"/>
        <v>0</v>
      </c>
    </row>
    <row r="3510" spans="1:10" hidden="1" x14ac:dyDescent="0.35">
      <c r="A3510" s="31">
        <v>2015</v>
      </c>
      <c r="B3510" s="31" t="s">
        <v>99</v>
      </c>
      <c r="C3510" s="31" t="str">
        <f>VLOOKUP(B3510,lookup!A:C,3,FALSE)</f>
        <v>Non Metropolitan Fire Authorities</v>
      </c>
      <c r="D3510" s="31" t="str">
        <f>VLOOKUP(B3510,lookup!A:D,4,FALSE)</f>
        <v>E31000030</v>
      </c>
      <c r="E3510" s="31" t="s">
        <v>169</v>
      </c>
      <c r="F3510" s="31" t="s">
        <v>157</v>
      </c>
      <c r="G3510" s="33">
        <v>0</v>
      </c>
      <c r="I3510" s="35">
        <v>0</v>
      </c>
      <c r="J3510" s="67">
        <f t="shared" si="43"/>
        <v>0</v>
      </c>
    </row>
    <row r="3511" spans="1:10" hidden="1" x14ac:dyDescent="0.35">
      <c r="A3511" s="31">
        <v>2015</v>
      </c>
      <c r="B3511" s="31" t="s">
        <v>99</v>
      </c>
      <c r="C3511" s="31" t="str">
        <f>VLOOKUP(B3511,lookup!A:C,3,FALSE)</f>
        <v>Non Metropolitan Fire Authorities</v>
      </c>
      <c r="D3511" s="31" t="str">
        <f>VLOOKUP(B3511,lookup!A:D,4,FALSE)</f>
        <v>E31000030</v>
      </c>
      <c r="E3511" s="31" t="s">
        <v>170</v>
      </c>
      <c r="F3511" s="31" t="s">
        <v>157</v>
      </c>
      <c r="G3511" s="33">
        <v>180</v>
      </c>
      <c r="I3511" s="35">
        <v>180</v>
      </c>
      <c r="J3511" s="67">
        <f t="shared" si="43"/>
        <v>0</v>
      </c>
    </row>
    <row r="3512" spans="1:10" hidden="1" x14ac:dyDescent="0.35">
      <c r="A3512" s="31">
        <v>2015</v>
      </c>
      <c r="B3512" s="31" t="s">
        <v>99</v>
      </c>
      <c r="C3512" s="31" t="str">
        <f>VLOOKUP(B3512,lookup!A:C,3,FALSE)</f>
        <v>Non Metropolitan Fire Authorities</v>
      </c>
      <c r="D3512" s="31" t="str">
        <f>VLOOKUP(B3512,lookup!A:D,4,FALSE)</f>
        <v>E31000030</v>
      </c>
      <c r="E3512" s="31" t="s">
        <v>168</v>
      </c>
      <c r="F3512" s="31" t="s">
        <v>157</v>
      </c>
      <c r="G3512" s="33">
        <v>2</v>
      </c>
      <c r="I3512" s="35">
        <v>2</v>
      </c>
      <c r="J3512" s="67">
        <f t="shared" si="43"/>
        <v>0</v>
      </c>
    </row>
    <row r="3513" spans="1:10" hidden="1" x14ac:dyDescent="0.35">
      <c r="A3513" s="31">
        <v>2015</v>
      </c>
      <c r="B3513" s="31" t="s">
        <v>99</v>
      </c>
      <c r="C3513" s="31" t="str">
        <f>VLOOKUP(B3513,lookup!A:C,3,FALSE)</f>
        <v>Non Metropolitan Fire Authorities</v>
      </c>
      <c r="D3513" s="31" t="str">
        <f>VLOOKUP(B3513,lookup!A:D,4,FALSE)</f>
        <v>E31000030</v>
      </c>
      <c r="E3513" s="31" t="s">
        <v>167</v>
      </c>
      <c r="F3513" s="31" t="s">
        <v>157</v>
      </c>
      <c r="G3513" s="33">
        <v>61</v>
      </c>
      <c r="I3513" s="35">
        <v>61</v>
      </c>
      <c r="J3513" s="67">
        <f t="shared" si="43"/>
        <v>0</v>
      </c>
    </row>
    <row r="3514" spans="1:10" hidden="1" x14ac:dyDescent="0.35">
      <c r="A3514" s="31">
        <v>2015</v>
      </c>
      <c r="B3514" s="31" t="s">
        <v>99</v>
      </c>
      <c r="C3514" s="31" t="str">
        <f>VLOOKUP(B3514,lookup!A:C,3,FALSE)</f>
        <v>Non Metropolitan Fire Authorities</v>
      </c>
      <c r="D3514" s="31" t="str">
        <f>VLOOKUP(B3514,lookup!A:D,4,FALSE)</f>
        <v>E31000030</v>
      </c>
      <c r="E3514" s="31" t="s">
        <v>169</v>
      </c>
      <c r="F3514" s="31" t="s">
        <v>149</v>
      </c>
      <c r="G3514" s="33">
        <v>0</v>
      </c>
      <c r="I3514" s="35">
        <v>0</v>
      </c>
      <c r="J3514" s="67">
        <f t="shared" si="43"/>
        <v>0</v>
      </c>
    </row>
    <row r="3515" spans="1:10" hidden="1" x14ac:dyDescent="0.35">
      <c r="A3515" s="31">
        <v>2015</v>
      </c>
      <c r="B3515" s="31" t="s">
        <v>99</v>
      </c>
      <c r="C3515" s="31" t="str">
        <f>VLOOKUP(B3515,lookup!A:C,3,FALSE)</f>
        <v>Non Metropolitan Fire Authorities</v>
      </c>
      <c r="D3515" s="31" t="str">
        <f>VLOOKUP(B3515,lookup!A:D,4,FALSE)</f>
        <v>E31000030</v>
      </c>
      <c r="E3515" s="31" t="s">
        <v>170</v>
      </c>
      <c r="F3515" s="31" t="s">
        <v>149</v>
      </c>
      <c r="G3515" s="33">
        <v>23</v>
      </c>
      <c r="I3515" s="35">
        <v>23</v>
      </c>
      <c r="J3515" s="67">
        <f t="shared" si="43"/>
        <v>0</v>
      </c>
    </row>
    <row r="3516" spans="1:10" hidden="1" x14ac:dyDescent="0.35">
      <c r="A3516" s="31">
        <v>2015</v>
      </c>
      <c r="B3516" s="31" t="s">
        <v>99</v>
      </c>
      <c r="C3516" s="31" t="str">
        <f>VLOOKUP(B3516,lookup!A:C,3,FALSE)</f>
        <v>Non Metropolitan Fire Authorities</v>
      </c>
      <c r="D3516" s="31" t="str">
        <f>VLOOKUP(B3516,lookup!A:D,4,FALSE)</f>
        <v>E31000030</v>
      </c>
      <c r="E3516" s="31" t="s">
        <v>168</v>
      </c>
      <c r="F3516" s="31" t="s">
        <v>149</v>
      </c>
      <c r="G3516" s="33">
        <v>0</v>
      </c>
      <c r="I3516" s="35">
        <v>0</v>
      </c>
      <c r="J3516" s="67">
        <f t="shared" si="43"/>
        <v>0</v>
      </c>
    </row>
    <row r="3517" spans="1:10" hidden="1" x14ac:dyDescent="0.35">
      <c r="A3517" s="31">
        <v>2015</v>
      </c>
      <c r="B3517" s="31" t="s">
        <v>99</v>
      </c>
      <c r="C3517" s="31" t="str">
        <f>VLOOKUP(B3517,lookup!A:C,3,FALSE)</f>
        <v>Non Metropolitan Fire Authorities</v>
      </c>
      <c r="D3517" s="31" t="str">
        <f>VLOOKUP(B3517,lookup!A:D,4,FALSE)</f>
        <v>E31000030</v>
      </c>
      <c r="E3517" s="31" t="s">
        <v>167</v>
      </c>
      <c r="F3517" s="31" t="s">
        <v>149</v>
      </c>
      <c r="G3517" s="33">
        <v>6</v>
      </c>
      <c r="I3517" s="35">
        <v>6</v>
      </c>
      <c r="J3517" s="67">
        <f t="shared" si="43"/>
        <v>0</v>
      </c>
    </row>
    <row r="3518" spans="1:10" hidden="1" x14ac:dyDescent="0.35">
      <c r="A3518" s="31">
        <v>2015</v>
      </c>
      <c r="B3518" s="31" t="s">
        <v>99</v>
      </c>
      <c r="C3518" s="31" t="str">
        <f>VLOOKUP(B3518,lookup!A:C,3,FALSE)</f>
        <v>Non Metropolitan Fire Authorities</v>
      </c>
      <c r="D3518" s="31" t="str">
        <f>VLOOKUP(B3518,lookup!A:D,4,FALSE)</f>
        <v>E31000030</v>
      </c>
      <c r="E3518" s="31" t="s">
        <v>169</v>
      </c>
      <c r="F3518" s="31" t="s">
        <v>150</v>
      </c>
      <c r="G3518" s="33">
        <v>1</v>
      </c>
      <c r="I3518" s="35">
        <v>1</v>
      </c>
      <c r="J3518" s="67">
        <f t="shared" si="43"/>
        <v>0</v>
      </c>
    </row>
    <row r="3519" spans="1:10" hidden="1" x14ac:dyDescent="0.35">
      <c r="A3519" s="31">
        <v>2015</v>
      </c>
      <c r="B3519" s="31" t="s">
        <v>99</v>
      </c>
      <c r="C3519" s="31" t="str">
        <f>VLOOKUP(B3519,lookup!A:C,3,FALSE)</f>
        <v>Non Metropolitan Fire Authorities</v>
      </c>
      <c r="D3519" s="31" t="str">
        <f>VLOOKUP(B3519,lookup!A:D,4,FALSE)</f>
        <v>E31000030</v>
      </c>
      <c r="E3519" s="31" t="s">
        <v>170</v>
      </c>
      <c r="F3519" s="31" t="s">
        <v>150</v>
      </c>
      <c r="G3519" s="33">
        <v>142</v>
      </c>
      <c r="I3519" s="35">
        <v>142</v>
      </c>
      <c r="J3519" s="67">
        <f t="shared" si="43"/>
        <v>0</v>
      </c>
    </row>
    <row r="3520" spans="1:10" hidden="1" x14ac:dyDescent="0.35">
      <c r="A3520" s="31">
        <v>2015</v>
      </c>
      <c r="B3520" s="31" t="s">
        <v>99</v>
      </c>
      <c r="C3520" s="31" t="str">
        <f>VLOOKUP(B3520,lookup!A:C,3,FALSE)</f>
        <v>Non Metropolitan Fire Authorities</v>
      </c>
      <c r="D3520" s="31" t="str">
        <f>VLOOKUP(B3520,lookup!A:D,4,FALSE)</f>
        <v>E31000030</v>
      </c>
      <c r="E3520" s="31" t="s">
        <v>168</v>
      </c>
      <c r="F3520" s="31" t="s">
        <v>150</v>
      </c>
      <c r="G3520" s="33">
        <v>2</v>
      </c>
      <c r="I3520" s="35">
        <v>2</v>
      </c>
      <c r="J3520" s="67">
        <f t="shared" si="43"/>
        <v>0</v>
      </c>
    </row>
    <row r="3521" spans="1:10" hidden="1" x14ac:dyDescent="0.35">
      <c r="A3521" s="31">
        <v>2015</v>
      </c>
      <c r="B3521" s="31" t="s">
        <v>99</v>
      </c>
      <c r="C3521" s="31" t="str">
        <f>VLOOKUP(B3521,lookup!A:C,3,FALSE)</f>
        <v>Non Metropolitan Fire Authorities</v>
      </c>
      <c r="D3521" s="31" t="str">
        <f>VLOOKUP(B3521,lookup!A:D,4,FALSE)</f>
        <v>E31000030</v>
      </c>
      <c r="E3521" s="31" t="s">
        <v>167</v>
      </c>
      <c r="F3521" s="31" t="s">
        <v>150</v>
      </c>
      <c r="G3521" s="33">
        <v>32</v>
      </c>
      <c r="I3521" s="35">
        <v>32</v>
      </c>
      <c r="J3521" s="67">
        <f t="shared" si="43"/>
        <v>0</v>
      </c>
    </row>
    <row r="3522" spans="1:10" hidden="1" x14ac:dyDescent="0.35">
      <c r="A3522" s="31">
        <v>2015</v>
      </c>
      <c r="B3522" s="31" t="s">
        <v>102</v>
      </c>
      <c r="C3522" s="31" t="str">
        <f>VLOOKUP(B3522,lookup!A:C,3,FALSE)</f>
        <v>Non Metropolitan Fire Authorities</v>
      </c>
      <c r="D3522" s="31" t="str">
        <f>VLOOKUP(B3522,lookup!A:D,4,FALSE)</f>
        <v>E31000031</v>
      </c>
      <c r="E3522" s="36" t="s">
        <v>169</v>
      </c>
      <c r="F3522" s="31" t="s">
        <v>156</v>
      </c>
      <c r="G3522" s="33">
        <v>0</v>
      </c>
      <c r="I3522" s="35">
        <v>0</v>
      </c>
      <c r="J3522" s="67">
        <f t="shared" si="43"/>
        <v>0</v>
      </c>
    </row>
    <row r="3523" spans="1:10" hidden="1" x14ac:dyDescent="0.35">
      <c r="A3523" s="31">
        <v>2015</v>
      </c>
      <c r="B3523" s="31" t="s">
        <v>102</v>
      </c>
      <c r="C3523" s="31" t="str">
        <f>VLOOKUP(B3523,lookup!A:C,3,FALSE)</f>
        <v>Non Metropolitan Fire Authorities</v>
      </c>
      <c r="D3523" s="31" t="str">
        <f>VLOOKUP(B3523,lookup!A:D,4,FALSE)</f>
        <v>E31000031</v>
      </c>
      <c r="E3523" s="36" t="s">
        <v>170</v>
      </c>
      <c r="F3523" s="31" t="s">
        <v>156</v>
      </c>
      <c r="G3523" s="33">
        <v>0</v>
      </c>
      <c r="I3523" s="35">
        <v>0</v>
      </c>
      <c r="J3523" s="67">
        <f t="shared" si="43"/>
        <v>0</v>
      </c>
    </row>
    <row r="3524" spans="1:10" hidden="1" x14ac:dyDescent="0.35">
      <c r="A3524" s="31">
        <v>2015</v>
      </c>
      <c r="B3524" s="31" t="s">
        <v>102</v>
      </c>
      <c r="C3524" s="31" t="str">
        <f>VLOOKUP(B3524,lookup!A:C,3,FALSE)</f>
        <v>Non Metropolitan Fire Authorities</v>
      </c>
      <c r="D3524" s="31" t="str">
        <f>VLOOKUP(B3524,lookup!A:D,4,FALSE)</f>
        <v>E31000031</v>
      </c>
      <c r="E3524" s="36" t="s">
        <v>168</v>
      </c>
      <c r="F3524" s="31" t="s">
        <v>156</v>
      </c>
      <c r="G3524" s="33">
        <v>0</v>
      </c>
      <c r="I3524" s="35">
        <v>0</v>
      </c>
      <c r="J3524" s="67">
        <f t="shared" si="43"/>
        <v>0</v>
      </c>
    </row>
    <row r="3525" spans="1:10" hidden="1" x14ac:dyDescent="0.35">
      <c r="A3525" s="31">
        <v>2015</v>
      </c>
      <c r="B3525" s="31" t="s">
        <v>102</v>
      </c>
      <c r="C3525" s="31" t="str">
        <f>VLOOKUP(B3525,lookup!A:C,3,FALSE)</f>
        <v>Non Metropolitan Fire Authorities</v>
      </c>
      <c r="D3525" s="31" t="str">
        <f>VLOOKUP(B3525,lookup!A:D,4,FALSE)</f>
        <v>E31000031</v>
      </c>
      <c r="E3525" s="36" t="s">
        <v>177</v>
      </c>
      <c r="F3525" s="31" t="s">
        <v>156</v>
      </c>
      <c r="G3525" s="33">
        <v>237</v>
      </c>
      <c r="I3525" s="35">
        <v>237</v>
      </c>
      <c r="J3525" s="67">
        <f t="shared" si="43"/>
        <v>0</v>
      </c>
    </row>
    <row r="3526" spans="1:10" hidden="1" x14ac:dyDescent="0.35">
      <c r="A3526" s="31">
        <v>2015</v>
      </c>
      <c r="B3526" s="31" t="s">
        <v>102</v>
      </c>
      <c r="C3526" s="31" t="str">
        <f>VLOOKUP(B3526,lookup!A:C,3,FALSE)</f>
        <v>Non Metropolitan Fire Authorities</v>
      </c>
      <c r="D3526" s="31" t="str">
        <f>VLOOKUP(B3526,lookup!A:D,4,FALSE)</f>
        <v>E31000031</v>
      </c>
      <c r="E3526" s="36" t="s">
        <v>169</v>
      </c>
      <c r="F3526" s="31" t="s">
        <v>157</v>
      </c>
      <c r="G3526" s="33">
        <v>0</v>
      </c>
      <c r="I3526" s="35">
        <v>0</v>
      </c>
      <c r="J3526" s="67">
        <f t="shared" si="43"/>
        <v>0</v>
      </c>
    </row>
    <row r="3527" spans="1:10" hidden="1" x14ac:dyDescent="0.35">
      <c r="A3527" s="31">
        <v>2015</v>
      </c>
      <c r="B3527" s="31" t="s">
        <v>102</v>
      </c>
      <c r="C3527" s="31" t="str">
        <f>VLOOKUP(B3527,lookup!A:C,3,FALSE)</f>
        <v>Non Metropolitan Fire Authorities</v>
      </c>
      <c r="D3527" s="31" t="str">
        <f>VLOOKUP(B3527,lookup!A:D,4,FALSE)</f>
        <v>E31000031</v>
      </c>
      <c r="E3527" s="36" t="s">
        <v>170</v>
      </c>
      <c r="F3527" s="31" t="s">
        <v>157</v>
      </c>
      <c r="G3527" s="33">
        <v>0</v>
      </c>
      <c r="I3527" s="35">
        <v>0</v>
      </c>
      <c r="J3527" s="67">
        <f t="shared" si="43"/>
        <v>0</v>
      </c>
    </row>
    <row r="3528" spans="1:10" hidden="1" x14ac:dyDescent="0.35">
      <c r="A3528" s="31">
        <v>2015</v>
      </c>
      <c r="B3528" s="31" t="s">
        <v>102</v>
      </c>
      <c r="C3528" s="31" t="str">
        <f>VLOOKUP(B3528,lookup!A:C,3,FALSE)</f>
        <v>Non Metropolitan Fire Authorities</v>
      </c>
      <c r="D3528" s="31" t="str">
        <f>VLOOKUP(B3528,lookup!A:D,4,FALSE)</f>
        <v>E31000031</v>
      </c>
      <c r="E3528" s="36" t="s">
        <v>168</v>
      </c>
      <c r="F3528" s="31" t="s">
        <v>157</v>
      </c>
      <c r="G3528" s="33">
        <v>0</v>
      </c>
      <c r="I3528" s="35">
        <v>0</v>
      </c>
      <c r="J3528" s="67">
        <f t="shared" si="43"/>
        <v>0</v>
      </c>
    </row>
    <row r="3529" spans="1:10" hidden="1" x14ac:dyDescent="0.35">
      <c r="A3529" s="31">
        <v>2015</v>
      </c>
      <c r="B3529" s="31" t="s">
        <v>102</v>
      </c>
      <c r="C3529" s="31" t="str">
        <f>VLOOKUP(B3529,lookup!A:C,3,FALSE)</f>
        <v>Non Metropolitan Fire Authorities</v>
      </c>
      <c r="D3529" s="31" t="str">
        <f>VLOOKUP(B3529,lookup!A:D,4,FALSE)</f>
        <v>E31000031</v>
      </c>
      <c r="E3529" s="36" t="s">
        <v>177</v>
      </c>
      <c r="F3529" s="31" t="s">
        <v>157</v>
      </c>
      <c r="G3529" s="33">
        <v>337</v>
      </c>
      <c r="I3529" s="35">
        <v>337</v>
      </c>
      <c r="J3529" s="67">
        <f t="shared" si="43"/>
        <v>0</v>
      </c>
    </row>
    <row r="3530" spans="1:10" hidden="1" x14ac:dyDescent="0.35">
      <c r="A3530" s="31">
        <v>2015</v>
      </c>
      <c r="B3530" s="31" t="s">
        <v>102</v>
      </c>
      <c r="C3530" s="31" t="str">
        <f>VLOOKUP(B3530,lookup!A:C,3,FALSE)</f>
        <v>Non Metropolitan Fire Authorities</v>
      </c>
      <c r="D3530" s="31" t="str">
        <f>VLOOKUP(B3530,lookup!A:D,4,FALSE)</f>
        <v>E31000031</v>
      </c>
      <c r="E3530" s="36" t="s">
        <v>169</v>
      </c>
      <c r="F3530" s="31" t="s">
        <v>149</v>
      </c>
      <c r="G3530" s="33">
        <v>0</v>
      </c>
      <c r="I3530" s="35">
        <v>0</v>
      </c>
      <c r="J3530" s="67">
        <f t="shared" si="43"/>
        <v>0</v>
      </c>
    </row>
    <row r="3531" spans="1:10" hidden="1" x14ac:dyDescent="0.35">
      <c r="A3531" s="31">
        <v>2015</v>
      </c>
      <c r="B3531" s="31" t="s">
        <v>102</v>
      </c>
      <c r="C3531" s="31" t="str">
        <f>VLOOKUP(B3531,lookup!A:C,3,FALSE)</f>
        <v>Non Metropolitan Fire Authorities</v>
      </c>
      <c r="D3531" s="31" t="str">
        <f>VLOOKUP(B3531,lookup!A:D,4,FALSE)</f>
        <v>E31000031</v>
      </c>
      <c r="E3531" s="36" t="s">
        <v>170</v>
      </c>
      <c r="F3531" s="31" t="s">
        <v>149</v>
      </c>
      <c r="G3531" s="33">
        <v>0</v>
      </c>
      <c r="I3531" s="35">
        <v>0</v>
      </c>
      <c r="J3531" s="67">
        <f t="shared" si="43"/>
        <v>0</v>
      </c>
    </row>
    <row r="3532" spans="1:10" hidden="1" x14ac:dyDescent="0.35">
      <c r="A3532" s="31">
        <v>2015</v>
      </c>
      <c r="B3532" s="31" t="s">
        <v>102</v>
      </c>
      <c r="C3532" s="31" t="str">
        <f>VLOOKUP(B3532,lookup!A:C,3,FALSE)</f>
        <v>Non Metropolitan Fire Authorities</v>
      </c>
      <c r="D3532" s="31" t="str">
        <f>VLOOKUP(B3532,lookup!A:D,4,FALSE)</f>
        <v>E31000031</v>
      </c>
      <c r="E3532" s="36" t="s">
        <v>168</v>
      </c>
      <c r="F3532" s="31" t="s">
        <v>149</v>
      </c>
      <c r="G3532" s="33">
        <v>0</v>
      </c>
      <c r="I3532" s="35">
        <v>0</v>
      </c>
      <c r="J3532" s="67">
        <f t="shared" si="43"/>
        <v>0</v>
      </c>
    </row>
    <row r="3533" spans="1:10" hidden="1" x14ac:dyDescent="0.35">
      <c r="A3533" s="31">
        <v>2015</v>
      </c>
      <c r="B3533" s="31" t="s">
        <v>102</v>
      </c>
      <c r="C3533" s="31" t="str">
        <f>VLOOKUP(B3533,lookup!A:C,3,FALSE)</f>
        <v>Non Metropolitan Fire Authorities</v>
      </c>
      <c r="D3533" s="31" t="str">
        <f>VLOOKUP(B3533,lookup!A:D,4,FALSE)</f>
        <v>E31000031</v>
      </c>
      <c r="E3533" s="36" t="s">
        <v>177</v>
      </c>
      <c r="F3533" s="31" t="s">
        <v>149</v>
      </c>
      <c r="G3533" s="33">
        <v>20</v>
      </c>
      <c r="I3533" s="35">
        <v>20</v>
      </c>
      <c r="J3533" s="67">
        <f t="shared" si="43"/>
        <v>0</v>
      </c>
    </row>
    <row r="3534" spans="1:10" hidden="1" x14ac:dyDescent="0.35">
      <c r="A3534" s="31">
        <v>2015</v>
      </c>
      <c r="B3534" s="31" t="s">
        <v>102</v>
      </c>
      <c r="C3534" s="31" t="str">
        <f>VLOOKUP(B3534,lookup!A:C,3,FALSE)</f>
        <v>Non Metropolitan Fire Authorities</v>
      </c>
      <c r="D3534" s="31" t="str">
        <f>VLOOKUP(B3534,lookup!A:D,4,FALSE)</f>
        <v>E31000031</v>
      </c>
      <c r="E3534" s="36" t="s">
        <v>169</v>
      </c>
      <c r="F3534" s="31" t="s">
        <v>150</v>
      </c>
      <c r="G3534" s="33">
        <v>0</v>
      </c>
      <c r="I3534" s="35">
        <v>0</v>
      </c>
      <c r="J3534" s="67">
        <f t="shared" si="43"/>
        <v>0</v>
      </c>
    </row>
    <row r="3535" spans="1:10" hidden="1" x14ac:dyDescent="0.35">
      <c r="A3535" s="31">
        <v>2015</v>
      </c>
      <c r="B3535" s="31" t="s">
        <v>102</v>
      </c>
      <c r="C3535" s="31" t="str">
        <f>VLOOKUP(B3535,lookup!A:C,3,FALSE)</f>
        <v>Non Metropolitan Fire Authorities</v>
      </c>
      <c r="D3535" s="31" t="str">
        <f>VLOOKUP(B3535,lookup!A:D,4,FALSE)</f>
        <v>E31000031</v>
      </c>
      <c r="E3535" s="36" t="s">
        <v>170</v>
      </c>
      <c r="F3535" s="31" t="s">
        <v>150</v>
      </c>
      <c r="G3535" s="33">
        <v>0</v>
      </c>
      <c r="I3535" s="35">
        <v>0</v>
      </c>
      <c r="J3535" s="67">
        <f t="shared" si="43"/>
        <v>0</v>
      </c>
    </row>
    <row r="3536" spans="1:10" hidden="1" x14ac:dyDescent="0.35">
      <c r="A3536" s="31">
        <v>2015</v>
      </c>
      <c r="B3536" s="31" t="s">
        <v>102</v>
      </c>
      <c r="C3536" s="31" t="str">
        <f>VLOOKUP(B3536,lookup!A:C,3,FALSE)</f>
        <v>Non Metropolitan Fire Authorities</v>
      </c>
      <c r="D3536" s="31" t="str">
        <f>VLOOKUP(B3536,lookup!A:D,4,FALSE)</f>
        <v>E31000031</v>
      </c>
      <c r="E3536" s="36" t="s">
        <v>168</v>
      </c>
      <c r="F3536" s="31" t="s">
        <v>150</v>
      </c>
      <c r="G3536" s="33">
        <v>0</v>
      </c>
      <c r="I3536" s="35">
        <v>0</v>
      </c>
      <c r="J3536" s="67">
        <f t="shared" si="43"/>
        <v>0</v>
      </c>
    </row>
    <row r="3537" spans="1:10" hidden="1" x14ac:dyDescent="0.35">
      <c r="A3537" s="31">
        <v>2015</v>
      </c>
      <c r="B3537" s="31" t="s">
        <v>102</v>
      </c>
      <c r="C3537" s="31" t="str">
        <f>VLOOKUP(B3537,lookup!A:C,3,FALSE)</f>
        <v>Non Metropolitan Fire Authorities</v>
      </c>
      <c r="D3537" s="31" t="str">
        <f>VLOOKUP(B3537,lookup!A:D,4,FALSE)</f>
        <v>E31000031</v>
      </c>
      <c r="E3537" s="36" t="s">
        <v>177</v>
      </c>
      <c r="F3537" s="31" t="s">
        <v>150</v>
      </c>
      <c r="G3537" s="33">
        <v>74</v>
      </c>
      <c r="I3537" s="35">
        <v>74</v>
      </c>
      <c r="J3537" s="67">
        <f t="shared" si="43"/>
        <v>0</v>
      </c>
    </row>
    <row r="3538" spans="1:10" hidden="1" x14ac:dyDescent="0.35">
      <c r="A3538" s="31">
        <v>2015</v>
      </c>
      <c r="B3538" s="31" t="s">
        <v>105</v>
      </c>
      <c r="C3538" s="31" t="str">
        <f>VLOOKUP(B3538,lookup!A:C,3,FALSE)</f>
        <v>Non Metropolitan Fire Authorities</v>
      </c>
      <c r="D3538" s="31" t="str">
        <f>VLOOKUP(B3538,lookup!A:D,4,FALSE)</f>
        <v>E31000032</v>
      </c>
      <c r="E3538" s="31" t="s">
        <v>169</v>
      </c>
      <c r="F3538" s="31" t="s">
        <v>156</v>
      </c>
      <c r="G3538" s="33">
        <v>0</v>
      </c>
      <c r="I3538" s="35">
        <v>0</v>
      </c>
      <c r="J3538" s="67">
        <f t="shared" si="43"/>
        <v>0</v>
      </c>
    </row>
    <row r="3539" spans="1:10" hidden="1" x14ac:dyDescent="0.35">
      <c r="A3539" s="31">
        <v>2015</v>
      </c>
      <c r="B3539" s="31" t="s">
        <v>105</v>
      </c>
      <c r="C3539" s="31" t="str">
        <f>VLOOKUP(B3539,lookup!A:C,3,FALSE)</f>
        <v>Non Metropolitan Fire Authorities</v>
      </c>
      <c r="D3539" s="31" t="str">
        <f>VLOOKUP(B3539,lookup!A:D,4,FALSE)</f>
        <v>E31000032</v>
      </c>
      <c r="E3539" s="31" t="s">
        <v>170</v>
      </c>
      <c r="F3539" s="31" t="s">
        <v>156</v>
      </c>
      <c r="G3539" s="33">
        <v>109</v>
      </c>
      <c r="I3539" s="35">
        <v>109</v>
      </c>
      <c r="J3539" s="67">
        <f t="shared" si="43"/>
        <v>0</v>
      </c>
    </row>
    <row r="3540" spans="1:10" hidden="1" x14ac:dyDescent="0.35">
      <c r="A3540" s="31">
        <v>2015</v>
      </c>
      <c r="B3540" s="31" t="s">
        <v>105</v>
      </c>
      <c r="C3540" s="31" t="str">
        <f>VLOOKUP(B3540,lookup!A:C,3,FALSE)</f>
        <v>Non Metropolitan Fire Authorities</v>
      </c>
      <c r="D3540" s="31" t="str">
        <f>VLOOKUP(B3540,lookup!A:D,4,FALSE)</f>
        <v>E31000032</v>
      </c>
      <c r="E3540" s="31" t="s">
        <v>168</v>
      </c>
      <c r="F3540" s="31" t="s">
        <v>156</v>
      </c>
      <c r="G3540" s="33">
        <v>0</v>
      </c>
      <c r="I3540" s="35">
        <v>0</v>
      </c>
      <c r="J3540" s="67">
        <f t="shared" si="43"/>
        <v>0</v>
      </c>
    </row>
    <row r="3541" spans="1:10" hidden="1" x14ac:dyDescent="0.35">
      <c r="A3541" s="31">
        <v>2015</v>
      </c>
      <c r="B3541" s="31" t="s">
        <v>105</v>
      </c>
      <c r="C3541" s="31" t="str">
        <f>VLOOKUP(B3541,lookup!A:C,3,FALSE)</f>
        <v>Non Metropolitan Fire Authorities</v>
      </c>
      <c r="D3541" s="31" t="str">
        <f>VLOOKUP(B3541,lookup!A:D,4,FALSE)</f>
        <v>E31000032</v>
      </c>
      <c r="E3541" s="31" t="s">
        <v>167</v>
      </c>
      <c r="F3541" s="31" t="s">
        <v>156</v>
      </c>
      <c r="G3541" s="33">
        <v>58</v>
      </c>
      <c r="I3541" s="35">
        <v>58</v>
      </c>
      <c r="J3541" s="67">
        <f t="shared" si="43"/>
        <v>0</v>
      </c>
    </row>
    <row r="3542" spans="1:10" hidden="1" x14ac:dyDescent="0.35">
      <c r="A3542" s="31">
        <v>2015</v>
      </c>
      <c r="B3542" s="31" t="s">
        <v>105</v>
      </c>
      <c r="C3542" s="31" t="str">
        <f>VLOOKUP(B3542,lookup!A:C,3,FALSE)</f>
        <v>Non Metropolitan Fire Authorities</v>
      </c>
      <c r="D3542" s="31" t="str">
        <f>VLOOKUP(B3542,lookup!A:D,4,FALSE)</f>
        <v>E31000032</v>
      </c>
      <c r="E3542" s="31" t="s">
        <v>169</v>
      </c>
      <c r="F3542" s="31" t="s">
        <v>157</v>
      </c>
      <c r="G3542" s="33">
        <v>0</v>
      </c>
      <c r="I3542" s="35">
        <v>0</v>
      </c>
      <c r="J3542" s="67">
        <f t="shared" si="43"/>
        <v>0</v>
      </c>
    </row>
    <row r="3543" spans="1:10" hidden="1" x14ac:dyDescent="0.35">
      <c r="A3543" s="31">
        <v>2015</v>
      </c>
      <c r="B3543" s="31" t="s">
        <v>105</v>
      </c>
      <c r="C3543" s="31" t="str">
        <f>VLOOKUP(B3543,lookup!A:C,3,FALSE)</f>
        <v>Non Metropolitan Fire Authorities</v>
      </c>
      <c r="D3543" s="31" t="str">
        <f>VLOOKUP(B3543,lookup!A:D,4,FALSE)</f>
        <v>E31000032</v>
      </c>
      <c r="E3543" s="31" t="s">
        <v>170</v>
      </c>
      <c r="F3543" s="31" t="s">
        <v>157</v>
      </c>
      <c r="G3543" s="33">
        <v>175</v>
      </c>
      <c r="I3543" s="35">
        <v>175</v>
      </c>
      <c r="J3543" s="67">
        <f t="shared" si="43"/>
        <v>0</v>
      </c>
    </row>
    <row r="3544" spans="1:10" hidden="1" x14ac:dyDescent="0.35">
      <c r="A3544" s="31">
        <v>2015</v>
      </c>
      <c r="B3544" s="31" t="s">
        <v>105</v>
      </c>
      <c r="C3544" s="31" t="str">
        <f>VLOOKUP(B3544,lookup!A:C,3,FALSE)</f>
        <v>Non Metropolitan Fire Authorities</v>
      </c>
      <c r="D3544" s="31" t="str">
        <f>VLOOKUP(B3544,lookup!A:D,4,FALSE)</f>
        <v>E31000032</v>
      </c>
      <c r="E3544" s="31" t="s">
        <v>168</v>
      </c>
      <c r="F3544" s="31" t="s">
        <v>157</v>
      </c>
      <c r="G3544" s="33">
        <v>2</v>
      </c>
      <c r="I3544" s="35">
        <v>2</v>
      </c>
      <c r="J3544" s="67">
        <f t="shared" si="43"/>
        <v>0</v>
      </c>
    </row>
    <row r="3545" spans="1:10" hidden="1" x14ac:dyDescent="0.35">
      <c r="A3545" s="31">
        <v>2015</v>
      </c>
      <c r="B3545" s="31" t="s">
        <v>105</v>
      </c>
      <c r="C3545" s="31" t="str">
        <f>VLOOKUP(B3545,lookup!A:C,3,FALSE)</f>
        <v>Non Metropolitan Fire Authorities</v>
      </c>
      <c r="D3545" s="31" t="str">
        <f>VLOOKUP(B3545,lookup!A:D,4,FALSE)</f>
        <v>E31000032</v>
      </c>
      <c r="E3545" s="31" t="s">
        <v>167</v>
      </c>
      <c r="F3545" s="31" t="s">
        <v>157</v>
      </c>
      <c r="G3545" s="33">
        <v>150</v>
      </c>
      <c r="I3545" s="35">
        <v>150</v>
      </c>
      <c r="J3545" s="67">
        <f t="shared" si="43"/>
        <v>0</v>
      </c>
    </row>
    <row r="3546" spans="1:10" hidden="1" x14ac:dyDescent="0.35">
      <c r="A3546" s="31">
        <v>2015</v>
      </c>
      <c r="B3546" s="31" t="s">
        <v>105</v>
      </c>
      <c r="C3546" s="31" t="str">
        <f>VLOOKUP(B3546,lookup!A:C,3,FALSE)</f>
        <v>Non Metropolitan Fire Authorities</v>
      </c>
      <c r="D3546" s="31" t="str">
        <f>VLOOKUP(B3546,lookup!A:D,4,FALSE)</f>
        <v>E31000032</v>
      </c>
      <c r="E3546" s="31" t="s">
        <v>169</v>
      </c>
      <c r="F3546" s="31" t="s">
        <v>149</v>
      </c>
      <c r="G3546" s="33">
        <v>0</v>
      </c>
      <c r="I3546" s="35">
        <v>0</v>
      </c>
      <c r="J3546" s="67">
        <f t="shared" si="43"/>
        <v>0</v>
      </c>
    </row>
    <row r="3547" spans="1:10" hidden="1" x14ac:dyDescent="0.35">
      <c r="A3547" s="31">
        <v>2015</v>
      </c>
      <c r="B3547" s="31" t="s">
        <v>105</v>
      </c>
      <c r="C3547" s="31" t="str">
        <f>VLOOKUP(B3547,lookup!A:C,3,FALSE)</f>
        <v>Non Metropolitan Fire Authorities</v>
      </c>
      <c r="D3547" s="31" t="str">
        <f>VLOOKUP(B3547,lookup!A:D,4,FALSE)</f>
        <v>E31000032</v>
      </c>
      <c r="E3547" s="31" t="s">
        <v>170</v>
      </c>
      <c r="F3547" s="31" t="s">
        <v>149</v>
      </c>
      <c r="G3547" s="33">
        <v>14</v>
      </c>
      <c r="I3547" s="35">
        <v>14</v>
      </c>
      <c r="J3547" s="67">
        <f t="shared" si="43"/>
        <v>0</v>
      </c>
    </row>
    <row r="3548" spans="1:10" hidden="1" x14ac:dyDescent="0.35">
      <c r="A3548" s="31">
        <v>2015</v>
      </c>
      <c r="B3548" s="31" t="s">
        <v>105</v>
      </c>
      <c r="C3548" s="31" t="str">
        <f>VLOOKUP(B3548,lookup!A:C,3,FALSE)</f>
        <v>Non Metropolitan Fire Authorities</v>
      </c>
      <c r="D3548" s="31" t="str">
        <f>VLOOKUP(B3548,lookup!A:D,4,FALSE)</f>
        <v>E31000032</v>
      </c>
      <c r="E3548" s="31" t="s">
        <v>168</v>
      </c>
      <c r="F3548" s="31" t="s">
        <v>149</v>
      </c>
      <c r="G3548" s="33">
        <v>0</v>
      </c>
      <c r="I3548" s="35">
        <v>0</v>
      </c>
      <c r="J3548" s="67">
        <f t="shared" si="43"/>
        <v>0</v>
      </c>
    </row>
    <row r="3549" spans="1:10" hidden="1" x14ac:dyDescent="0.35">
      <c r="A3549" s="31">
        <v>2015</v>
      </c>
      <c r="B3549" s="31" t="s">
        <v>105</v>
      </c>
      <c r="C3549" s="31" t="str">
        <f>VLOOKUP(B3549,lookup!A:C,3,FALSE)</f>
        <v>Non Metropolitan Fire Authorities</v>
      </c>
      <c r="D3549" s="31" t="str">
        <f>VLOOKUP(B3549,lookup!A:D,4,FALSE)</f>
        <v>E31000032</v>
      </c>
      <c r="E3549" s="31" t="s">
        <v>167</v>
      </c>
      <c r="F3549" s="31" t="s">
        <v>149</v>
      </c>
      <c r="G3549" s="33">
        <v>5</v>
      </c>
      <c r="I3549" s="35">
        <v>5</v>
      </c>
      <c r="J3549" s="67">
        <f t="shared" si="43"/>
        <v>0</v>
      </c>
    </row>
    <row r="3550" spans="1:10" hidden="1" x14ac:dyDescent="0.35">
      <c r="A3550" s="31">
        <v>2015</v>
      </c>
      <c r="B3550" s="31" t="s">
        <v>105</v>
      </c>
      <c r="C3550" s="31" t="str">
        <f>VLOOKUP(B3550,lookup!A:C,3,FALSE)</f>
        <v>Non Metropolitan Fire Authorities</v>
      </c>
      <c r="D3550" s="31" t="str">
        <f>VLOOKUP(B3550,lookup!A:D,4,FALSE)</f>
        <v>E31000032</v>
      </c>
      <c r="E3550" s="31" t="s">
        <v>169</v>
      </c>
      <c r="F3550" s="31" t="s">
        <v>150</v>
      </c>
      <c r="G3550" s="33">
        <v>0</v>
      </c>
      <c r="I3550" s="35">
        <v>0</v>
      </c>
      <c r="J3550" s="67">
        <f t="shared" si="43"/>
        <v>0</v>
      </c>
    </row>
    <row r="3551" spans="1:10" hidden="1" x14ac:dyDescent="0.35">
      <c r="A3551" s="31">
        <v>2015</v>
      </c>
      <c r="B3551" s="31" t="s">
        <v>105</v>
      </c>
      <c r="C3551" s="31" t="str">
        <f>VLOOKUP(B3551,lookup!A:C,3,FALSE)</f>
        <v>Non Metropolitan Fire Authorities</v>
      </c>
      <c r="D3551" s="31" t="str">
        <f>VLOOKUP(B3551,lookup!A:D,4,FALSE)</f>
        <v>E31000032</v>
      </c>
      <c r="E3551" s="31" t="s">
        <v>170</v>
      </c>
      <c r="F3551" s="31" t="s">
        <v>150</v>
      </c>
      <c r="G3551" s="33">
        <v>41</v>
      </c>
      <c r="I3551" s="35">
        <v>41</v>
      </c>
      <c r="J3551" s="67">
        <f t="shared" si="43"/>
        <v>0</v>
      </c>
    </row>
    <row r="3552" spans="1:10" hidden="1" x14ac:dyDescent="0.35">
      <c r="A3552" s="31">
        <v>2015</v>
      </c>
      <c r="B3552" s="31" t="s">
        <v>105</v>
      </c>
      <c r="C3552" s="31" t="str">
        <f>VLOOKUP(B3552,lookup!A:C,3,FALSE)</f>
        <v>Non Metropolitan Fire Authorities</v>
      </c>
      <c r="D3552" s="31" t="str">
        <f>VLOOKUP(B3552,lookup!A:D,4,FALSE)</f>
        <v>E31000032</v>
      </c>
      <c r="E3552" s="31" t="s">
        <v>168</v>
      </c>
      <c r="F3552" s="31" t="s">
        <v>150</v>
      </c>
      <c r="G3552" s="33">
        <v>1</v>
      </c>
      <c r="I3552" s="35">
        <v>1</v>
      </c>
      <c r="J3552" s="67">
        <f t="shared" si="43"/>
        <v>0</v>
      </c>
    </row>
    <row r="3553" spans="1:10" hidden="1" x14ac:dyDescent="0.35">
      <c r="A3553" s="31">
        <v>2015</v>
      </c>
      <c r="B3553" s="31" t="s">
        <v>105</v>
      </c>
      <c r="C3553" s="31" t="str">
        <f>VLOOKUP(B3553,lookup!A:C,3,FALSE)</f>
        <v>Non Metropolitan Fire Authorities</v>
      </c>
      <c r="D3553" s="31" t="str">
        <f>VLOOKUP(B3553,lookup!A:D,4,FALSE)</f>
        <v>E31000032</v>
      </c>
      <c r="E3553" s="31" t="s">
        <v>167</v>
      </c>
      <c r="F3553" s="31" t="s">
        <v>150</v>
      </c>
      <c r="G3553" s="33">
        <v>32</v>
      </c>
      <c r="I3553" s="35">
        <v>32</v>
      </c>
      <c r="J3553" s="67">
        <f t="shared" si="43"/>
        <v>0</v>
      </c>
    </row>
    <row r="3554" spans="1:10" hidden="1" x14ac:dyDescent="0.35">
      <c r="A3554" s="31">
        <v>2015</v>
      </c>
      <c r="B3554" s="31" t="s">
        <v>108</v>
      </c>
      <c r="C3554" s="31" t="str">
        <f>VLOOKUP(B3554,lookup!A:C,3,FALSE)</f>
        <v>Metropolitan Fire Authorities</v>
      </c>
      <c r="D3554" s="31" t="str">
        <f>VLOOKUP(B3554,lookup!A:D,4,FALSE)</f>
        <v>E31000042</v>
      </c>
      <c r="E3554" s="31" t="s">
        <v>169</v>
      </c>
      <c r="F3554" s="31" t="s">
        <v>156</v>
      </c>
      <c r="G3554" s="33">
        <v>7</v>
      </c>
      <c r="I3554" s="35">
        <v>7</v>
      </c>
      <c r="J3554" s="67">
        <f t="shared" si="43"/>
        <v>0</v>
      </c>
    </row>
    <row r="3555" spans="1:10" hidden="1" x14ac:dyDescent="0.35">
      <c r="A3555" s="31">
        <v>2015</v>
      </c>
      <c r="B3555" s="31" t="s">
        <v>108</v>
      </c>
      <c r="C3555" s="31" t="str">
        <f>VLOOKUP(B3555,lookup!A:C,3,FALSE)</f>
        <v>Metropolitan Fire Authorities</v>
      </c>
      <c r="D3555" s="31" t="str">
        <f>VLOOKUP(B3555,lookup!A:D,4,FALSE)</f>
        <v>E31000042</v>
      </c>
      <c r="E3555" s="31" t="s">
        <v>170</v>
      </c>
      <c r="F3555" s="31" t="s">
        <v>156</v>
      </c>
      <c r="G3555" s="33">
        <v>287</v>
      </c>
      <c r="I3555" s="35">
        <v>287</v>
      </c>
      <c r="J3555" s="67">
        <f t="shared" ref="J3555:J3618" si="44">I3555-G3555</f>
        <v>0</v>
      </c>
    </row>
    <row r="3556" spans="1:10" hidden="1" x14ac:dyDescent="0.35">
      <c r="A3556" s="31">
        <v>2015</v>
      </c>
      <c r="B3556" s="31" t="s">
        <v>108</v>
      </c>
      <c r="C3556" s="31" t="str">
        <f>VLOOKUP(B3556,lookup!A:C,3,FALSE)</f>
        <v>Metropolitan Fire Authorities</v>
      </c>
      <c r="D3556" s="31" t="str">
        <f>VLOOKUP(B3556,lookup!A:D,4,FALSE)</f>
        <v>E31000042</v>
      </c>
      <c r="E3556" s="31" t="s">
        <v>168</v>
      </c>
      <c r="F3556" s="31" t="s">
        <v>156</v>
      </c>
      <c r="G3556" s="33">
        <v>3</v>
      </c>
      <c r="I3556" s="35">
        <v>3</v>
      </c>
      <c r="J3556" s="67">
        <f t="shared" si="44"/>
        <v>0</v>
      </c>
    </row>
    <row r="3557" spans="1:10" hidden="1" x14ac:dyDescent="0.35">
      <c r="A3557" s="31">
        <v>2015</v>
      </c>
      <c r="B3557" s="31" t="s">
        <v>108</v>
      </c>
      <c r="C3557" s="31" t="str">
        <f>VLOOKUP(B3557,lookup!A:C,3,FALSE)</f>
        <v>Metropolitan Fire Authorities</v>
      </c>
      <c r="D3557" s="31" t="str">
        <f>VLOOKUP(B3557,lookup!A:D,4,FALSE)</f>
        <v>E31000042</v>
      </c>
      <c r="E3557" s="31" t="s">
        <v>167</v>
      </c>
      <c r="F3557" s="31" t="s">
        <v>156</v>
      </c>
      <c r="G3557" s="33">
        <v>327</v>
      </c>
      <c r="I3557" s="35">
        <v>327</v>
      </c>
      <c r="J3557" s="67">
        <f t="shared" si="44"/>
        <v>0</v>
      </c>
    </row>
    <row r="3558" spans="1:10" hidden="1" x14ac:dyDescent="0.35">
      <c r="A3558" s="31">
        <v>2015</v>
      </c>
      <c r="B3558" s="31" t="s">
        <v>108</v>
      </c>
      <c r="C3558" s="31" t="str">
        <f>VLOOKUP(B3558,lookup!A:C,3,FALSE)</f>
        <v>Metropolitan Fire Authorities</v>
      </c>
      <c r="D3558" s="31" t="str">
        <f>VLOOKUP(B3558,lookup!A:D,4,FALSE)</f>
        <v>E31000042</v>
      </c>
      <c r="E3558" s="31" t="s">
        <v>169</v>
      </c>
      <c r="F3558" s="31" t="s">
        <v>157</v>
      </c>
      <c r="G3558" s="33">
        <v>0</v>
      </c>
      <c r="I3558" s="35">
        <v>0</v>
      </c>
      <c r="J3558" s="67">
        <f t="shared" si="44"/>
        <v>0</v>
      </c>
    </row>
    <row r="3559" spans="1:10" hidden="1" x14ac:dyDescent="0.35">
      <c r="A3559" s="31">
        <v>2015</v>
      </c>
      <c r="B3559" s="31" t="s">
        <v>108</v>
      </c>
      <c r="C3559" s="31" t="str">
        <f>VLOOKUP(B3559,lookup!A:C,3,FALSE)</f>
        <v>Metropolitan Fire Authorities</v>
      </c>
      <c r="D3559" s="31" t="str">
        <f>VLOOKUP(B3559,lookup!A:D,4,FALSE)</f>
        <v>E31000042</v>
      </c>
      <c r="E3559" s="31" t="s">
        <v>170</v>
      </c>
      <c r="F3559" s="31" t="s">
        <v>157</v>
      </c>
      <c r="G3559" s="33">
        <v>54</v>
      </c>
      <c r="I3559" s="35">
        <v>54</v>
      </c>
      <c r="J3559" s="67">
        <f t="shared" si="44"/>
        <v>0</v>
      </c>
    </row>
    <row r="3560" spans="1:10" hidden="1" x14ac:dyDescent="0.35">
      <c r="A3560" s="31">
        <v>2015</v>
      </c>
      <c r="B3560" s="31" t="s">
        <v>108</v>
      </c>
      <c r="C3560" s="31" t="str">
        <f>VLOOKUP(B3560,lookup!A:C,3,FALSE)</f>
        <v>Metropolitan Fire Authorities</v>
      </c>
      <c r="D3560" s="31" t="str">
        <f>VLOOKUP(B3560,lookup!A:D,4,FALSE)</f>
        <v>E31000042</v>
      </c>
      <c r="E3560" s="31" t="s">
        <v>168</v>
      </c>
      <c r="F3560" s="31" t="s">
        <v>157</v>
      </c>
      <c r="G3560" s="33">
        <v>0</v>
      </c>
      <c r="I3560" s="35">
        <v>0</v>
      </c>
      <c r="J3560" s="67">
        <f t="shared" si="44"/>
        <v>0</v>
      </c>
    </row>
    <row r="3561" spans="1:10" hidden="1" x14ac:dyDescent="0.35">
      <c r="A3561" s="31">
        <v>2015</v>
      </c>
      <c r="B3561" s="31" t="s">
        <v>108</v>
      </c>
      <c r="C3561" s="31" t="str">
        <f>VLOOKUP(B3561,lookup!A:C,3,FALSE)</f>
        <v>Metropolitan Fire Authorities</v>
      </c>
      <c r="D3561" s="31" t="str">
        <f>VLOOKUP(B3561,lookup!A:D,4,FALSE)</f>
        <v>E31000042</v>
      </c>
      <c r="E3561" s="31" t="s">
        <v>167</v>
      </c>
      <c r="F3561" s="31" t="s">
        <v>157</v>
      </c>
      <c r="G3561" s="33">
        <v>41</v>
      </c>
      <c r="I3561" s="35">
        <v>41</v>
      </c>
      <c r="J3561" s="67">
        <f t="shared" si="44"/>
        <v>0</v>
      </c>
    </row>
    <row r="3562" spans="1:10" hidden="1" x14ac:dyDescent="0.35">
      <c r="A3562" s="31">
        <v>2015</v>
      </c>
      <c r="B3562" s="31" t="s">
        <v>108</v>
      </c>
      <c r="C3562" s="31" t="str">
        <f>VLOOKUP(B3562,lookup!A:C,3,FALSE)</f>
        <v>Metropolitan Fire Authorities</v>
      </c>
      <c r="D3562" s="31" t="str">
        <f>VLOOKUP(B3562,lookup!A:D,4,FALSE)</f>
        <v>E31000042</v>
      </c>
      <c r="E3562" s="31" t="s">
        <v>169</v>
      </c>
      <c r="F3562" s="31" t="s">
        <v>149</v>
      </c>
      <c r="G3562" s="33">
        <v>2</v>
      </c>
      <c r="I3562" s="35">
        <v>2</v>
      </c>
      <c r="J3562" s="67">
        <f t="shared" si="44"/>
        <v>0</v>
      </c>
    </row>
    <row r="3563" spans="1:10" hidden="1" x14ac:dyDescent="0.35">
      <c r="A3563" s="31">
        <v>2015</v>
      </c>
      <c r="B3563" s="31" t="s">
        <v>108</v>
      </c>
      <c r="C3563" s="31" t="str">
        <f>VLOOKUP(B3563,lookup!A:C,3,FALSE)</f>
        <v>Metropolitan Fire Authorities</v>
      </c>
      <c r="D3563" s="31" t="str">
        <f>VLOOKUP(B3563,lookup!A:D,4,FALSE)</f>
        <v>E31000042</v>
      </c>
      <c r="E3563" s="31" t="s">
        <v>170</v>
      </c>
      <c r="F3563" s="31" t="s">
        <v>149</v>
      </c>
      <c r="G3563" s="33">
        <v>24</v>
      </c>
      <c r="I3563" s="35">
        <v>24</v>
      </c>
      <c r="J3563" s="67">
        <f t="shared" si="44"/>
        <v>0</v>
      </c>
    </row>
    <row r="3564" spans="1:10" hidden="1" x14ac:dyDescent="0.35">
      <c r="A3564" s="31">
        <v>2015</v>
      </c>
      <c r="B3564" s="31" t="s">
        <v>108</v>
      </c>
      <c r="C3564" s="31" t="str">
        <f>VLOOKUP(B3564,lookup!A:C,3,FALSE)</f>
        <v>Metropolitan Fire Authorities</v>
      </c>
      <c r="D3564" s="31" t="str">
        <f>VLOOKUP(B3564,lookup!A:D,4,FALSE)</f>
        <v>E31000042</v>
      </c>
      <c r="E3564" s="31" t="s">
        <v>168</v>
      </c>
      <c r="F3564" s="31" t="s">
        <v>149</v>
      </c>
      <c r="G3564" s="33">
        <v>0</v>
      </c>
      <c r="I3564" s="35">
        <v>0</v>
      </c>
      <c r="J3564" s="67">
        <f t="shared" si="44"/>
        <v>0</v>
      </c>
    </row>
    <row r="3565" spans="1:10" hidden="1" x14ac:dyDescent="0.35">
      <c r="A3565" s="31">
        <v>2015</v>
      </c>
      <c r="B3565" s="31" t="s">
        <v>108</v>
      </c>
      <c r="C3565" s="31" t="str">
        <f>VLOOKUP(B3565,lookup!A:C,3,FALSE)</f>
        <v>Metropolitan Fire Authorities</v>
      </c>
      <c r="D3565" s="31" t="str">
        <f>VLOOKUP(B3565,lookup!A:D,4,FALSE)</f>
        <v>E31000042</v>
      </c>
      <c r="E3565" s="31" t="s">
        <v>167</v>
      </c>
      <c r="F3565" s="31" t="s">
        <v>149</v>
      </c>
      <c r="G3565" s="33">
        <v>9</v>
      </c>
      <c r="I3565" s="35">
        <v>9</v>
      </c>
      <c r="J3565" s="67">
        <f t="shared" si="44"/>
        <v>0</v>
      </c>
    </row>
    <row r="3566" spans="1:10" hidden="1" x14ac:dyDescent="0.35">
      <c r="A3566" s="31">
        <v>2015</v>
      </c>
      <c r="B3566" s="31" t="s">
        <v>108</v>
      </c>
      <c r="C3566" s="31" t="str">
        <f>VLOOKUP(B3566,lookup!A:C,3,FALSE)</f>
        <v>Metropolitan Fire Authorities</v>
      </c>
      <c r="D3566" s="31" t="str">
        <f>VLOOKUP(B3566,lookup!A:D,4,FALSE)</f>
        <v>E31000042</v>
      </c>
      <c r="E3566" s="31" t="s">
        <v>169</v>
      </c>
      <c r="F3566" s="31" t="s">
        <v>150</v>
      </c>
      <c r="G3566" s="33">
        <v>2</v>
      </c>
      <c r="I3566" s="35">
        <v>2</v>
      </c>
      <c r="J3566" s="67">
        <f t="shared" si="44"/>
        <v>0</v>
      </c>
    </row>
    <row r="3567" spans="1:10" hidden="1" x14ac:dyDescent="0.35">
      <c r="A3567" s="31">
        <v>2015</v>
      </c>
      <c r="B3567" s="31" t="s">
        <v>108</v>
      </c>
      <c r="C3567" s="31" t="str">
        <f>VLOOKUP(B3567,lookup!A:C,3,FALSE)</f>
        <v>Metropolitan Fire Authorities</v>
      </c>
      <c r="D3567" s="31" t="str">
        <f>VLOOKUP(B3567,lookup!A:D,4,FALSE)</f>
        <v>E31000042</v>
      </c>
      <c r="E3567" s="31" t="s">
        <v>170</v>
      </c>
      <c r="F3567" s="31" t="s">
        <v>150</v>
      </c>
      <c r="G3567" s="33">
        <v>147</v>
      </c>
      <c r="I3567" s="35">
        <v>147</v>
      </c>
      <c r="J3567" s="67">
        <f t="shared" si="44"/>
        <v>0</v>
      </c>
    </row>
    <row r="3568" spans="1:10" hidden="1" x14ac:dyDescent="0.35">
      <c r="A3568" s="31">
        <v>2015</v>
      </c>
      <c r="B3568" s="31" t="s">
        <v>108</v>
      </c>
      <c r="C3568" s="31" t="str">
        <f>VLOOKUP(B3568,lookup!A:C,3,FALSE)</f>
        <v>Metropolitan Fire Authorities</v>
      </c>
      <c r="D3568" s="31" t="str">
        <f>VLOOKUP(B3568,lookup!A:D,4,FALSE)</f>
        <v>E31000042</v>
      </c>
      <c r="E3568" s="31" t="s">
        <v>168</v>
      </c>
      <c r="F3568" s="31" t="s">
        <v>150</v>
      </c>
      <c r="G3568" s="33">
        <v>1</v>
      </c>
      <c r="I3568" s="35">
        <v>1</v>
      </c>
      <c r="J3568" s="67">
        <f t="shared" si="44"/>
        <v>0</v>
      </c>
    </row>
    <row r="3569" spans="1:10" hidden="1" x14ac:dyDescent="0.35">
      <c r="A3569" s="31">
        <v>2015</v>
      </c>
      <c r="B3569" s="31" t="s">
        <v>108</v>
      </c>
      <c r="C3569" s="31" t="str">
        <f>VLOOKUP(B3569,lookup!A:C,3,FALSE)</f>
        <v>Metropolitan Fire Authorities</v>
      </c>
      <c r="D3569" s="31" t="str">
        <f>VLOOKUP(B3569,lookup!A:D,4,FALSE)</f>
        <v>E31000042</v>
      </c>
      <c r="E3569" s="31" t="s">
        <v>167</v>
      </c>
      <c r="F3569" s="31" t="s">
        <v>150</v>
      </c>
      <c r="G3569" s="33">
        <v>56</v>
      </c>
      <c r="I3569" s="35">
        <v>56</v>
      </c>
      <c r="J3569" s="67">
        <f t="shared" si="44"/>
        <v>0</v>
      </c>
    </row>
    <row r="3570" spans="1:10" hidden="1" x14ac:dyDescent="0.35">
      <c r="A3570" s="31">
        <v>2015</v>
      </c>
      <c r="B3570" s="31" t="s">
        <v>111</v>
      </c>
      <c r="C3570" s="31" t="str">
        <f>VLOOKUP(B3570,lookup!A:C,3,FALSE)</f>
        <v>Non Metropolitan Fire Authorities</v>
      </c>
      <c r="D3570" s="31" t="str">
        <f>VLOOKUP(B3570,lookup!A:D,4,FALSE)</f>
        <v>E31000033</v>
      </c>
      <c r="E3570" s="31" t="s">
        <v>169</v>
      </c>
      <c r="F3570" s="31" t="s">
        <v>156</v>
      </c>
      <c r="G3570" s="33">
        <v>1</v>
      </c>
      <c r="I3570" s="35">
        <v>1</v>
      </c>
      <c r="J3570" s="67">
        <f t="shared" si="44"/>
        <v>0</v>
      </c>
    </row>
    <row r="3571" spans="1:10" hidden="1" x14ac:dyDescent="0.35">
      <c r="A3571" s="31">
        <v>2015</v>
      </c>
      <c r="B3571" s="31" t="s">
        <v>111</v>
      </c>
      <c r="C3571" s="31" t="str">
        <f>VLOOKUP(B3571,lookup!A:C,3,FALSE)</f>
        <v>Non Metropolitan Fire Authorities</v>
      </c>
      <c r="D3571" s="31" t="str">
        <f>VLOOKUP(B3571,lookup!A:D,4,FALSE)</f>
        <v>E31000033</v>
      </c>
      <c r="E3571" s="31" t="s">
        <v>170</v>
      </c>
      <c r="F3571" s="31" t="s">
        <v>156</v>
      </c>
      <c r="G3571" s="33">
        <v>114</v>
      </c>
      <c r="I3571" s="35">
        <v>114</v>
      </c>
      <c r="J3571" s="67">
        <f t="shared" si="44"/>
        <v>0</v>
      </c>
    </row>
    <row r="3572" spans="1:10" hidden="1" x14ac:dyDescent="0.35">
      <c r="A3572" s="31">
        <v>2015</v>
      </c>
      <c r="B3572" s="31" t="s">
        <v>111</v>
      </c>
      <c r="C3572" s="31" t="str">
        <f>VLOOKUP(B3572,lookup!A:C,3,FALSE)</f>
        <v>Non Metropolitan Fire Authorities</v>
      </c>
      <c r="D3572" s="31" t="str">
        <f>VLOOKUP(B3572,lookup!A:D,4,FALSE)</f>
        <v>E31000033</v>
      </c>
      <c r="E3572" s="31" t="s">
        <v>168</v>
      </c>
      <c r="F3572" s="31" t="s">
        <v>156</v>
      </c>
      <c r="G3572" s="33">
        <v>0</v>
      </c>
      <c r="I3572" s="35">
        <v>0</v>
      </c>
      <c r="J3572" s="67">
        <f t="shared" si="44"/>
        <v>0</v>
      </c>
    </row>
    <row r="3573" spans="1:10" hidden="1" x14ac:dyDescent="0.35">
      <c r="A3573" s="31">
        <v>2015</v>
      </c>
      <c r="B3573" s="31" t="s">
        <v>111</v>
      </c>
      <c r="C3573" s="31" t="str">
        <f>VLOOKUP(B3573,lookup!A:C,3,FALSE)</f>
        <v>Non Metropolitan Fire Authorities</v>
      </c>
      <c r="D3573" s="31" t="str">
        <f>VLOOKUP(B3573,lookup!A:D,4,FALSE)</f>
        <v>E31000033</v>
      </c>
      <c r="E3573" s="31" t="s">
        <v>167</v>
      </c>
      <c r="F3573" s="31" t="s">
        <v>156</v>
      </c>
      <c r="G3573" s="33">
        <v>294</v>
      </c>
      <c r="I3573" s="35">
        <v>294</v>
      </c>
      <c r="J3573" s="67">
        <f t="shared" si="44"/>
        <v>0</v>
      </c>
    </row>
    <row r="3574" spans="1:10" hidden="1" x14ac:dyDescent="0.35">
      <c r="A3574" s="31">
        <v>2015</v>
      </c>
      <c r="B3574" s="31" t="s">
        <v>111</v>
      </c>
      <c r="C3574" s="31" t="str">
        <f>VLOOKUP(B3574,lookup!A:C,3,FALSE)</f>
        <v>Non Metropolitan Fire Authorities</v>
      </c>
      <c r="D3574" s="31" t="str">
        <f>VLOOKUP(B3574,lookup!A:D,4,FALSE)</f>
        <v>E31000033</v>
      </c>
      <c r="E3574" s="31" t="s">
        <v>169</v>
      </c>
      <c r="F3574" s="31" t="s">
        <v>157</v>
      </c>
      <c r="G3574" s="33">
        <v>2</v>
      </c>
      <c r="I3574" s="35">
        <v>2</v>
      </c>
      <c r="J3574" s="67">
        <f t="shared" si="44"/>
        <v>0</v>
      </c>
    </row>
    <row r="3575" spans="1:10" hidden="1" x14ac:dyDescent="0.35">
      <c r="A3575" s="31">
        <v>2015</v>
      </c>
      <c r="B3575" s="31" t="s">
        <v>111</v>
      </c>
      <c r="C3575" s="31" t="str">
        <f>VLOOKUP(B3575,lookup!A:C,3,FALSE)</f>
        <v>Non Metropolitan Fire Authorities</v>
      </c>
      <c r="D3575" s="31" t="str">
        <f>VLOOKUP(B3575,lookup!A:D,4,FALSE)</f>
        <v>E31000033</v>
      </c>
      <c r="E3575" s="31" t="s">
        <v>170</v>
      </c>
      <c r="F3575" s="31" t="s">
        <v>157</v>
      </c>
      <c r="G3575" s="33">
        <v>119</v>
      </c>
      <c r="I3575" s="35">
        <v>119</v>
      </c>
      <c r="J3575" s="67">
        <f t="shared" si="44"/>
        <v>0</v>
      </c>
    </row>
    <row r="3576" spans="1:10" hidden="1" x14ac:dyDescent="0.35">
      <c r="A3576" s="31">
        <v>2015</v>
      </c>
      <c r="B3576" s="31" t="s">
        <v>111</v>
      </c>
      <c r="C3576" s="31" t="str">
        <f>VLOOKUP(B3576,lookup!A:C,3,FALSE)</f>
        <v>Non Metropolitan Fire Authorities</v>
      </c>
      <c r="D3576" s="31" t="str">
        <f>VLOOKUP(B3576,lookup!A:D,4,FALSE)</f>
        <v>E31000033</v>
      </c>
      <c r="E3576" s="31" t="s">
        <v>168</v>
      </c>
      <c r="F3576" s="31" t="s">
        <v>157</v>
      </c>
      <c r="G3576" s="33">
        <v>0</v>
      </c>
      <c r="I3576" s="35">
        <v>0</v>
      </c>
      <c r="J3576" s="67">
        <f t="shared" si="44"/>
        <v>0</v>
      </c>
    </row>
    <row r="3577" spans="1:10" hidden="1" x14ac:dyDescent="0.35">
      <c r="A3577" s="31">
        <v>2015</v>
      </c>
      <c r="B3577" s="31" t="s">
        <v>111</v>
      </c>
      <c r="C3577" s="31" t="str">
        <f>VLOOKUP(B3577,lookup!A:C,3,FALSE)</f>
        <v>Non Metropolitan Fire Authorities</v>
      </c>
      <c r="D3577" s="31" t="str">
        <f>VLOOKUP(B3577,lookup!A:D,4,FALSE)</f>
        <v>E31000033</v>
      </c>
      <c r="E3577" s="31" t="s">
        <v>167</v>
      </c>
      <c r="F3577" s="31" t="s">
        <v>157</v>
      </c>
      <c r="G3577" s="33">
        <v>320</v>
      </c>
      <c r="I3577" s="35">
        <v>320</v>
      </c>
      <c r="J3577" s="67">
        <f t="shared" si="44"/>
        <v>0</v>
      </c>
    </row>
    <row r="3578" spans="1:10" hidden="1" x14ac:dyDescent="0.35">
      <c r="A3578" s="31">
        <v>2015</v>
      </c>
      <c r="B3578" s="31" t="s">
        <v>111</v>
      </c>
      <c r="C3578" s="31" t="str">
        <f>VLOOKUP(B3578,lookup!A:C,3,FALSE)</f>
        <v>Non Metropolitan Fire Authorities</v>
      </c>
      <c r="D3578" s="31" t="str">
        <f>VLOOKUP(B3578,lookup!A:D,4,FALSE)</f>
        <v>E31000033</v>
      </c>
      <c r="E3578" s="31" t="s">
        <v>169</v>
      </c>
      <c r="F3578" s="31" t="s">
        <v>149</v>
      </c>
      <c r="G3578" s="33">
        <v>0</v>
      </c>
      <c r="I3578" s="35">
        <v>0</v>
      </c>
      <c r="J3578" s="67">
        <f t="shared" si="44"/>
        <v>0</v>
      </c>
    </row>
    <row r="3579" spans="1:10" hidden="1" x14ac:dyDescent="0.35">
      <c r="A3579" s="31">
        <v>2015</v>
      </c>
      <c r="B3579" s="31" t="s">
        <v>111</v>
      </c>
      <c r="C3579" s="31" t="str">
        <f>VLOOKUP(B3579,lookup!A:C,3,FALSE)</f>
        <v>Non Metropolitan Fire Authorities</v>
      </c>
      <c r="D3579" s="31" t="str">
        <f>VLOOKUP(B3579,lookup!A:D,4,FALSE)</f>
        <v>E31000033</v>
      </c>
      <c r="E3579" s="31" t="s">
        <v>170</v>
      </c>
      <c r="F3579" s="31" t="s">
        <v>149</v>
      </c>
      <c r="G3579" s="33">
        <v>0</v>
      </c>
      <c r="I3579" s="35">
        <v>0</v>
      </c>
      <c r="J3579" s="67">
        <f t="shared" si="44"/>
        <v>0</v>
      </c>
    </row>
    <row r="3580" spans="1:10" hidden="1" x14ac:dyDescent="0.35">
      <c r="A3580" s="31">
        <v>2015</v>
      </c>
      <c r="B3580" s="31" t="s">
        <v>111</v>
      </c>
      <c r="C3580" s="31" t="str">
        <f>VLOOKUP(B3580,lookup!A:C,3,FALSE)</f>
        <v>Non Metropolitan Fire Authorities</v>
      </c>
      <c r="D3580" s="31" t="str">
        <f>VLOOKUP(B3580,lookup!A:D,4,FALSE)</f>
        <v>E31000033</v>
      </c>
      <c r="E3580" s="31" t="s">
        <v>168</v>
      </c>
      <c r="F3580" s="31" t="s">
        <v>149</v>
      </c>
      <c r="G3580" s="33">
        <v>0</v>
      </c>
      <c r="I3580" s="35">
        <v>0</v>
      </c>
      <c r="J3580" s="67">
        <f t="shared" si="44"/>
        <v>0</v>
      </c>
    </row>
    <row r="3581" spans="1:10" hidden="1" x14ac:dyDescent="0.35">
      <c r="A3581" s="31">
        <v>2015</v>
      </c>
      <c r="B3581" s="31" t="s">
        <v>111</v>
      </c>
      <c r="C3581" s="31" t="str">
        <f>VLOOKUP(B3581,lookup!A:C,3,FALSE)</f>
        <v>Non Metropolitan Fire Authorities</v>
      </c>
      <c r="D3581" s="31" t="str">
        <f>VLOOKUP(B3581,lookup!A:D,4,FALSE)</f>
        <v>E31000033</v>
      </c>
      <c r="E3581" s="31" t="s">
        <v>167</v>
      </c>
      <c r="F3581" s="31" t="s">
        <v>149</v>
      </c>
      <c r="G3581" s="33">
        <v>0</v>
      </c>
      <c r="I3581" s="35">
        <v>0</v>
      </c>
      <c r="J3581" s="67">
        <f t="shared" si="44"/>
        <v>0</v>
      </c>
    </row>
    <row r="3582" spans="1:10" hidden="1" x14ac:dyDescent="0.35">
      <c r="A3582" s="31">
        <v>2015</v>
      </c>
      <c r="B3582" s="31" t="s">
        <v>111</v>
      </c>
      <c r="C3582" s="31" t="str">
        <f>VLOOKUP(B3582,lookup!A:C,3,FALSE)</f>
        <v>Non Metropolitan Fire Authorities</v>
      </c>
      <c r="D3582" s="31" t="str">
        <f>VLOOKUP(B3582,lookup!A:D,4,FALSE)</f>
        <v>E31000033</v>
      </c>
      <c r="E3582" s="31" t="s">
        <v>169</v>
      </c>
      <c r="F3582" s="31" t="s">
        <v>150</v>
      </c>
      <c r="G3582" s="33">
        <v>1</v>
      </c>
      <c r="I3582" s="35">
        <v>1</v>
      </c>
      <c r="J3582" s="67">
        <f t="shared" si="44"/>
        <v>0</v>
      </c>
    </row>
    <row r="3583" spans="1:10" hidden="1" x14ac:dyDescent="0.35">
      <c r="A3583" s="31">
        <v>2015</v>
      </c>
      <c r="B3583" s="31" t="s">
        <v>111</v>
      </c>
      <c r="C3583" s="31" t="str">
        <f>VLOOKUP(B3583,lookup!A:C,3,FALSE)</f>
        <v>Non Metropolitan Fire Authorities</v>
      </c>
      <c r="D3583" s="31" t="str">
        <f>VLOOKUP(B3583,lookup!A:D,4,FALSE)</f>
        <v>E31000033</v>
      </c>
      <c r="E3583" s="31" t="s">
        <v>170</v>
      </c>
      <c r="F3583" s="31" t="s">
        <v>150</v>
      </c>
      <c r="G3583" s="33">
        <v>55</v>
      </c>
      <c r="I3583" s="35">
        <v>55</v>
      </c>
      <c r="J3583" s="67">
        <f t="shared" si="44"/>
        <v>0</v>
      </c>
    </row>
    <row r="3584" spans="1:10" hidden="1" x14ac:dyDescent="0.35">
      <c r="A3584" s="31">
        <v>2015</v>
      </c>
      <c r="B3584" s="31" t="s">
        <v>111</v>
      </c>
      <c r="C3584" s="31" t="str">
        <f>VLOOKUP(B3584,lookup!A:C,3,FALSE)</f>
        <v>Non Metropolitan Fire Authorities</v>
      </c>
      <c r="D3584" s="31" t="str">
        <f>VLOOKUP(B3584,lookup!A:D,4,FALSE)</f>
        <v>E31000033</v>
      </c>
      <c r="E3584" s="31" t="s">
        <v>168</v>
      </c>
      <c r="F3584" s="31" t="s">
        <v>150</v>
      </c>
      <c r="G3584" s="33">
        <v>0</v>
      </c>
      <c r="I3584" s="35">
        <v>0</v>
      </c>
      <c r="J3584" s="67">
        <f t="shared" si="44"/>
        <v>0</v>
      </c>
    </row>
    <row r="3585" spans="1:10" hidden="1" x14ac:dyDescent="0.35">
      <c r="A3585" s="31">
        <v>2015</v>
      </c>
      <c r="B3585" s="31" t="s">
        <v>111</v>
      </c>
      <c r="C3585" s="31" t="str">
        <f>VLOOKUP(B3585,lookup!A:C,3,FALSE)</f>
        <v>Non Metropolitan Fire Authorities</v>
      </c>
      <c r="D3585" s="31" t="str">
        <f>VLOOKUP(B3585,lookup!A:D,4,FALSE)</f>
        <v>E31000033</v>
      </c>
      <c r="E3585" s="31" t="s">
        <v>167</v>
      </c>
      <c r="F3585" s="31" t="s">
        <v>150</v>
      </c>
      <c r="G3585" s="33">
        <v>141</v>
      </c>
      <c r="I3585" s="35">
        <v>141</v>
      </c>
      <c r="J3585" s="67">
        <f t="shared" si="44"/>
        <v>0</v>
      </c>
    </row>
    <row r="3586" spans="1:10" hidden="1" x14ac:dyDescent="0.35">
      <c r="A3586" s="31">
        <v>2015</v>
      </c>
      <c r="B3586" s="31" t="s">
        <v>114</v>
      </c>
      <c r="C3586" s="31" t="str">
        <f>VLOOKUP(B3586,lookup!A:C,3,FALSE)</f>
        <v>Non Metropolitan Fire Authorities</v>
      </c>
      <c r="D3586" s="31" t="str">
        <f>VLOOKUP(B3586,lookup!A:D,4,FALSE)</f>
        <v>E31000034</v>
      </c>
      <c r="E3586" s="31" t="s">
        <v>169</v>
      </c>
      <c r="F3586" s="31" t="s">
        <v>156</v>
      </c>
      <c r="G3586" s="33">
        <v>0</v>
      </c>
      <c r="I3586" s="35">
        <v>0</v>
      </c>
      <c r="J3586" s="67">
        <f t="shared" si="44"/>
        <v>0</v>
      </c>
    </row>
    <row r="3587" spans="1:10" hidden="1" x14ac:dyDescent="0.35">
      <c r="A3587" s="31">
        <v>2015</v>
      </c>
      <c r="B3587" s="31" t="s">
        <v>114</v>
      </c>
      <c r="C3587" s="31" t="str">
        <f>VLOOKUP(B3587,lookup!A:C,3,FALSE)</f>
        <v>Non Metropolitan Fire Authorities</v>
      </c>
      <c r="D3587" s="31" t="str">
        <f>VLOOKUP(B3587,lookup!A:D,4,FALSE)</f>
        <v>E31000034</v>
      </c>
      <c r="E3587" s="31" t="s">
        <v>170</v>
      </c>
      <c r="F3587" s="31" t="s">
        <v>156</v>
      </c>
      <c r="G3587" s="33">
        <v>159</v>
      </c>
      <c r="I3587" s="35">
        <v>159</v>
      </c>
      <c r="J3587" s="67">
        <f t="shared" si="44"/>
        <v>0</v>
      </c>
    </row>
    <row r="3588" spans="1:10" hidden="1" x14ac:dyDescent="0.35">
      <c r="A3588" s="31">
        <v>2015</v>
      </c>
      <c r="B3588" s="31" t="s">
        <v>114</v>
      </c>
      <c r="C3588" s="31" t="str">
        <f>VLOOKUP(B3588,lookup!A:C,3,FALSE)</f>
        <v>Non Metropolitan Fire Authorities</v>
      </c>
      <c r="D3588" s="31" t="str">
        <f>VLOOKUP(B3588,lookup!A:D,4,FALSE)</f>
        <v>E31000034</v>
      </c>
      <c r="E3588" s="31" t="s">
        <v>168</v>
      </c>
      <c r="F3588" s="31" t="s">
        <v>156</v>
      </c>
      <c r="G3588" s="33">
        <v>3</v>
      </c>
      <c r="I3588" s="35">
        <v>3</v>
      </c>
      <c r="J3588" s="67">
        <f t="shared" si="44"/>
        <v>0</v>
      </c>
    </row>
    <row r="3589" spans="1:10" hidden="1" x14ac:dyDescent="0.35">
      <c r="A3589" s="31">
        <v>2015</v>
      </c>
      <c r="B3589" s="31" t="s">
        <v>114</v>
      </c>
      <c r="C3589" s="31" t="str">
        <f>VLOOKUP(B3589,lookup!A:C,3,FALSE)</f>
        <v>Non Metropolitan Fire Authorities</v>
      </c>
      <c r="D3589" s="31" t="str">
        <f>VLOOKUP(B3589,lookup!A:D,4,FALSE)</f>
        <v>E31000034</v>
      </c>
      <c r="E3589" s="31" t="s">
        <v>167</v>
      </c>
      <c r="F3589" s="31" t="s">
        <v>156</v>
      </c>
      <c r="G3589" s="33">
        <v>107</v>
      </c>
      <c r="I3589" s="35">
        <v>107</v>
      </c>
      <c r="J3589" s="67">
        <f t="shared" si="44"/>
        <v>0</v>
      </c>
    </row>
    <row r="3590" spans="1:10" hidden="1" x14ac:dyDescent="0.35">
      <c r="A3590" s="31">
        <v>2015</v>
      </c>
      <c r="B3590" s="31" t="s">
        <v>114</v>
      </c>
      <c r="C3590" s="31" t="str">
        <f>VLOOKUP(B3590,lookup!A:C,3,FALSE)</f>
        <v>Non Metropolitan Fire Authorities</v>
      </c>
      <c r="D3590" s="31" t="str">
        <f>VLOOKUP(B3590,lookup!A:D,4,FALSE)</f>
        <v>E31000034</v>
      </c>
      <c r="E3590" s="31" t="s">
        <v>169</v>
      </c>
      <c r="F3590" s="31" t="s">
        <v>157</v>
      </c>
      <c r="G3590" s="33">
        <v>1</v>
      </c>
      <c r="I3590" s="35">
        <v>1</v>
      </c>
      <c r="J3590" s="67">
        <f t="shared" si="44"/>
        <v>0</v>
      </c>
    </row>
    <row r="3591" spans="1:10" hidden="1" x14ac:dyDescent="0.35">
      <c r="A3591" s="31">
        <v>2015</v>
      </c>
      <c r="B3591" s="31" t="s">
        <v>114</v>
      </c>
      <c r="C3591" s="31" t="str">
        <f>VLOOKUP(B3591,lookup!A:C,3,FALSE)</f>
        <v>Non Metropolitan Fire Authorities</v>
      </c>
      <c r="D3591" s="31" t="str">
        <f>VLOOKUP(B3591,lookup!A:D,4,FALSE)</f>
        <v>E31000034</v>
      </c>
      <c r="E3591" s="31" t="s">
        <v>170</v>
      </c>
      <c r="F3591" s="31" t="s">
        <v>157</v>
      </c>
      <c r="G3591" s="33">
        <v>181</v>
      </c>
      <c r="I3591" s="35">
        <v>181</v>
      </c>
      <c r="J3591" s="67">
        <f t="shared" si="44"/>
        <v>0</v>
      </c>
    </row>
    <row r="3592" spans="1:10" hidden="1" x14ac:dyDescent="0.35">
      <c r="A3592" s="31">
        <v>2015</v>
      </c>
      <c r="B3592" s="31" t="s">
        <v>114</v>
      </c>
      <c r="C3592" s="31" t="str">
        <f>VLOOKUP(B3592,lookup!A:C,3,FALSE)</f>
        <v>Non Metropolitan Fire Authorities</v>
      </c>
      <c r="D3592" s="31" t="str">
        <f>VLOOKUP(B3592,lookup!A:D,4,FALSE)</f>
        <v>E31000034</v>
      </c>
      <c r="E3592" s="31" t="s">
        <v>168</v>
      </c>
      <c r="F3592" s="31" t="s">
        <v>157</v>
      </c>
      <c r="G3592" s="33">
        <v>3</v>
      </c>
      <c r="I3592" s="35">
        <v>3</v>
      </c>
      <c r="J3592" s="67">
        <f t="shared" si="44"/>
        <v>0</v>
      </c>
    </row>
    <row r="3593" spans="1:10" hidden="1" x14ac:dyDescent="0.35">
      <c r="A3593" s="31">
        <v>2015</v>
      </c>
      <c r="B3593" s="31" t="s">
        <v>114</v>
      </c>
      <c r="C3593" s="31" t="str">
        <f>VLOOKUP(B3593,lookup!A:C,3,FALSE)</f>
        <v>Non Metropolitan Fire Authorities</v>
      </c>
      <c r="D3593" s="31" t="str">
        <f>VLOOKUP(B3593,lookup!A:D,4,FALSE)</f>
        <v>E31000034</v>
      </c>
      <c r="E3593" s="31" t="s">
        <v>167</v>
      </c>
      <c r="F3593" s="31" t="s">
        <v>157</v>
      </c>
      <c r="G3593" s="33">
        <v>250</v>
      </c>
      <c r="I3593" s="35">
        <v>250</v>
      </c>
      <c r="J3593" s="67">
        <f t="shared" si="44"/>
        <v>0</v>
      </c>
    </row>
    <row r="3594" spans="1:10" hidden="1" x14ac:dyDescent="0.35">
      <c r="A3594" s="31">
        <v>2015</v>
      </c>
      <c r="B3594" s="31" t="s">
        <v>114</v>
      </c>
      <c r="C3594" s="31" t="str">
        <f>VLOOKUP(B3594,lookup!A:C,3,FALSE)</f>
        <v>Non Metropolitan Fire Authorities</v>
      </c>
      <c r="D3594" s="31" t="str">
        <f>VLOOKUP(B3594,lookup!A:D,4,FALSE)</f>
        <v>E31000034</v>
      </c>
      <c r="E3594" s="31" t="s">
        <v>169</v>
      </c>
      <c r="F3594" s="31" t="s">
        <v>149</v>
      </c>
      <c r="G3594" s="33">
        <v>0</v>
      </c>
      <c r="I3594" s="35">
        <v>0</v>
      </c>
      <c r="J3594" s="67">
        <f t="shared" si="44"/>
        <v>0</v>
      </c>
    </row>
    <row r="3595" spans="1:10" hidden="1" x14ac:dyDescent="0.35">
      <c r="A3595" s="31">
        <v>2015</v>
      </c>
      <c r="B3595" s="31" t="s">
        <v>114</v>
      </c>
      <c r="C3595" s="31" t="str">
        <f>VLOOKUP(B3595,lookup!A:C,3,FALSE)</f>
        <v>Non Metropolitan Fire Authorities</v>
      </c>
      <c r="D3595" s="31" t="str">
        <f>VLOOKUP(B3595,lookup!A:D,4,FALSE)</f>
        <v>E31000034</v>
      </c>
      <c r="E3595" s="31" t="s">
        <v>170</v>
      </c>
      <c r="F3595" s="31" t="s">
        <v>149</v>
      </c>
      <c r="G3595" s="33">
        <v>0</v>
      </c>
      <c r="I3595" s="35">
        <v>0</v>
      </c>
      <c r="J3595" s="67">
        <f t="shared" si="44"/>
        <v>0</v>
      </c>
    </row>
    <row r="3596" spans="1:10" hidden="1" x14ac:dyDescent="0.35">
      <c r="A3596" s="31">
        <v>2015</v>
      </c>
      <c r="B3596" s="31" t="s">
        <v>114</v>
      </c>
      <c r="C3596" s="31" t="str">
        <f>VLOOKUP(B3596,lookup!A:C,3,FALSE)</f>
        <v>Non Metropolitan Fire Authorities</v>
      </c>
      <c r="D3596" s="31" t="str">
        <f>VLOOKUP(B3596,lookup!A:D,4,FALSE)</f>
        <v>E31000034</v>
      </c>
      <c r="E3596" s="31" t="s">
        <v>168</v>
      </c>
      <c r="F3596" s="31" t="s">
        <v>149</v>
      </c>
      <c r="G3596" s="33">
        <v>0</v>
      </c>
      <c r="I3596" s="35">
        <v>0</v>
      </c>
      <c r="J3596" s="67">
        <f t="shared" si="44"/>
        <v>0</v>
      </c>
    </row>
    <row r="3597" spans="1:10" hidden="1" x14ac:dyDescent="0.35">
      <c r="A3597" s="31">
        <v>2015</v>
      </c>
      <c r="B3597" s="31" t="s">
        <v>114</v>
      </c>
      <c r="C3597" s="31" t="str">
        <f>VLOOKUP(B3597,lookup!A:C,3,FALSE)</f>
        <v>Non Metropolitan Fire Authorities</v>
      </c>
      <c r="D3597" s="31" t="str">
        <f>VLOOKUP(B3597,lookup!A:D,4,FALSE)</f>
        <v>E31000034</v>
      </c>
      <c r="E3597" s="31" t="s">
        <v>167</v>
      </c>
      <c r="F3597" s="31" t="s">
        <v>149</v>
      </c>
      <c r="G3597" s="33">
        <v>0</v>
      </c>
      <c r="I3597" s="35">
        <v>0</v>
      </c>
      <c r="J3597" s="67">
        <f t="shared" si="44"/>
        <v>0</v>
      </c>
    </row>
    <row r="3598" spans="1:10" hidden="1" x14ac:dyDescent="0.35">
      <c r="A3598" s="31">
        <v>2015</v>
      </c>
      <c r="B3598" s="31" t="s">
        <v>114</v>
      </c>
      <c r="C3598" s="31" t="str">
        <f>VLOOKUP(B3598,lookup!A:C,3,FALSE)</f>
        <v>Non Metropolitan Fire Authorities</v>
      </c>
      <c r="D3598" s="31" t="str">
        <f>VLOOKUP(B3598,lookup!A:D,4,FALSE)</f>
        <v>E31000034</v>
      </c>
      <c r="E3598" s="31" t="s">
        <v>169</v>
      </c>
      <c r="F3598" s="31" t="s">
        <v>150</v>
      </c>
      <c r="G3598" s="33">
        <v>0</v>
      </c>
      <c r="I3598" s="35">
        <v>0</v>
      </c>
      <c r="J3598" s="67">
        <f t="shared" si="44"/>
        <v>0</v>
      </c>
    </row>
    <row r="3599" spans="1:10" hidden="1" x14ac:dyDescent="0.35">
      <c r="A3599" s="31">
        <v>2015</v>
      </c>
      <c r="B3599" s="31" t="s">
        <v>114</v>
      </c>
      <c r="C3599" s="31" t="str">
        <f>VLOOKUP(B3599,lookup!A:C,3,FALSE)</f>
        <v>Non Metropolitan Fire Authorities</v>
      </c>
      <c r="D3599" s="31" t="str">
        <f>VLOOKUP(B3599,lookup!A:D,4,FALSE)</f>
        <v>E31000034</v>
      </c>
      <c r="E3599" s="31" t="s">
        <v>170</v>
      </c>
      <c r="F3599" s="31" t="s">
        <v>150</v>
      </c>
      <c r="G3599" s="33">
        <v>44</v>
      </c>
      <c r="I3599" s="35">
        <v>44</v>
      </c>
      <c r="J3599" s="67">
        <f t="shared" si="44"/>
        <v>0</v>
      </c>
    </row>
    <row r="3600" spans="1:10" hidden="1" x14ac:dyDescent="0.35">
      <c r="A3600" s="31">
        <v>2015</v>
      </c>
      <c r="B3600" s="31" t="s">
        <v>114</v>
      </c>
      <c r="C3600" s="31" t="str">
        <f>VLOOKUP(B3600,lookup!A:C,3,FALSE)</f>
        <v>Non Metropolitan Fire Authorities</v>
      </c>
      <c r="D3600" s="31" t="str">
        <f>VLOOKUP(B3600,lookup!A:D,4,FALSE)</f>
        <v>E31000034</v>
      </c>
      <c r="E3600" s="31" t="s">
        <v>168</v>
      </c>
      <c r="F3600" s="31" t="s">
        <v>150</v>
      </c>
      <c r="G3600" s="33">
        <v>0</v>
      </c>
      <c r="I3600" s="35">
        <v>0</v>
      </c>
      <c r="J3600" s="67">
        <f t="shared" si="44"/>
        <v>0</v>
      </c>
    </row>
    <row r="3601" spans="1:10" hidden="1" x14ac:dyDescent="0.35">
      <c r="A3601" s="31">
        <v>2015</v>
      </c>
      <c r="B3601" s="31" t="s">
        <v>114</v>
      </c>
      <c r="C3601" s="31" t="str">
        <f>VLOOKUP(B3601,lookup!A:C,3,FALSE)</f>
        <v>Non Metropolitan Fire Authorities</v>
      </c>
      <c r="D3601" s="31" t="str">
        <f>VLOOKUP(B3601,lookup!A:D,4,FALSE)</f>
        <v>E31000034</v>
      </c>
      <c r="E3601" s="31" t="s">
        <v>167</v>
      </c>
      <c r="F3601" s="31" t="s">
        <v>150</v>
      </c>
      <c r="G3601" s="33">
        <v>29</v>
      </c>
      <c r="I3601" s="35">
        <v>29</v>
      </c>
      <c r="J3601" s="67">
        <f t="shared" si="44"/>
        <v>0</v>
      </c>
    </row>
    <row r="3602" spans="1:10" hidden="1" x14ac:dyDescent="0.35">
      <c r="A3602" s="31">
        <v>2015</v>
      </c>
      <c r="B3602" s="31" t="s">
        <v>117</v>
      </c>
      <c r="C3602" s="31" t="str">
        <f>VLOOKUP(B3602,lookup!A:C,3,FALSE)</f>
        <v>Non Metropolitan Fire Authorities</v>
      </c>
      <c r="D3602" s="31" t="str">
        <f>VLOOKUP(B3602,lookup!A:D,4,FALSE)</f>
        <v>E31000035</v>
      </c>
      <c r="E3602" s="31" t="s">
        <v>169</v>
      </c>
      <c r="F3602" s="31" t="s">
        <v>156</v>
      </c>
      <c r="G3602" s="33">
        <v>2</v>
      </c>
      <c r="I3602" s="35">
        <v>2</v>
      </c>
      <c r="J3602" s="67">
        <f t="shared" si="44"/>
        <v>0</v>
      </c>
    </row>
    <row r="3603" spans="1:10" hidden="1" x14ac:dyDescent="0.35">
      <c r="A3603" s="31">
        <v>2015</v>
      </c>
      <c r="B3603" s="31" t="s">
        <v>117</v>
      </c>
      <c r="C3603" s="31" t="str">
        <f>VLOOKUP(B3603,lookup!A:C,3,FALSE)</f>
        <v>Non Metropolitan Fire Authorities</v>
      </c>
      <c r="D3603" s="31" t="str">
        <f>VLOOKUP(B3603,lookup!A:D,4,FALSE)</f>
        <v>E31000035</v>
      </c>
      <c r="E3603" s="31" t="s">
        <v>170</v>
      </c>
      <c r="F3603" s="31" t="s">
        <v>156</v>
      </c>
      <c r="G3603" s="33">
        <v>482</v>
      </c>
      <c r="I3603" s="35">
        <v>482</v>
      </c>
      <c r="J3603" s="67">
        <f t="shared" si="44"/>
        <v>0</v>
      </c>
    </row>
    <row r="3604" spans="1:10" hidden="1" x14ac:dyDescent="0.35">
      <c r="A3604" s="31">
        <v>2015</v>
      </c>
      <c r="B3604" s="31" t="s">
        <v>117</v>
      </c>
      <c r="C3604" s="31" t="str">
        <f>VLOOKUP(B3604,lookup!A:C,3,FALSE)</f>
        <v>Non Metropolitan Fire Authorities</v>
      </c>
      <c r="D3604" s="31" t="str">
        <f>VLOOKUP(B3604,lookup!A:D,4,FALSE)</f>
        <v>E31000035</v>
      </c>
      <c r="E3604" s="31" t="s">
        <v>168</v>
      </c>
      <c r="F3604" s="31" t="s">
        <v>156</v>
      </c>
      <c r="G3604" s="33">
        <v>2</v>
      </c>
      <c r="I3604" s="35">
        <v>2</v>
      </c>
      <c r="J3604" s="67">
        <f t="shared" si="44"/>
        <v>0</v>
      </c>
    </row>
    <row r="3605" spans="1:10" hidden="1" x14ac:dyDescent="0.35">
      <c r="A3605" s="31">
        <v>2015</v>
      </c>
      <c r="B3605" s="31" t="s">
        <v>117</v>
      </c>
      <c r="C3605" s="31" t="str">
        <f>VLOOKUP(B3605,lookup!A:C,3,FALSE)</f>
        <v>Non Metropolitan Fire Authorities</v>
      </c>
      <c r="D3605" s="31" t="str">
        <f>VLOOKUP(B3605,lookup!A:D,4,FALSE)</f>
        <v>E31000035</v>
      </c>
      <c r="E3605" s="31" t="s">
        <v>167</v>
      </c>
      <c r="F3605" s="31" t="s">
        <v>156</v>
      </c>
      <c r="G3605" s="33">
        <v>67</v>
      </c>
      <c r="I3605" s="35">
        <v>67</v>
      </c>
      <c r="J3605" s="67">
        <f t="shared" si="44"/>
        <v>0</v>
      </c>
    </row>
    <row r="3606" spans="1:10" hidden="1" x14ac:dyDescent="0.35">
      <c r="A3606" s="31">
        <v>2015</v>
      </c>
      <c r="B3606" s="31" t="s">
        <v>117</v>
      </c>
      <c r="C3606" s="31" t="str">
        <f>VLOOKUP(B3606,lookup!A:C,3,FALSE)</f>
        <v>Non Metropolitan Fire Authorities</v>
      </c>
      <c r="D3606" s="31" t="str">
        <f>VLOOKUP(B3606,lookup!A:D,4,FALSE)</f>
        <v>E31000035</v>
      </c>
      <c r="E3606" s="31" t="s">
        <v>169</v>
      </c>
      <c r="F3606" s="31" t="s">
        <v>157</v>
      </c>
      <c r="G3606" s="33">
        <v>0</v>
      </c>
      <c r="I3606" s="35">
        <v>0</v>
      </c>
      <c r="J3606" s="67">
        <f t="shared" si="44"/>
        <v>0</v>
      </c>
    </row>
    <row r="3607" spans="1:10" hidden="1" x14ac:dyDescent="0.35">
      <c r="A3607" s="31">
        <v>2015</v>
      </c>
      <c r="B3607" s="31" t="s">
        <v>117</v>
      </c>
      <c r="C3607" s="31" t="str">
        <f>VLOOKUP(B3607,lookup!A:C,3,FALSE)</f>
        <v>Non Metropolitan Fire Authorities</v>
      </c>
      <c r="D3607" s="31" t="str">
        <f>VLOOKUP(B3607,lookup!A:D,4,FALSE)</f>
        <v>E31000035</v>
      </c>
      <c r="E3607" s="31" t="s">
        <v>170</v>
      </c>
      <c r="F3607" s="31" t="s">
        <v>157</v>
      </c>
      <c r="G3607" s="33">
        <v>88</v>
      </c>
      <c r="I3607" s="35">
        <v>88</v>
      </c>
      <c r="J3607" s="67">
        <f t="shared" si="44"/>
        <v>0</v>
      </c>
    </row>
    <row r="3608" spans="1:10" hidden="1" x14ac:dyDescent="0.35">
      <c r="A3608" s="31">
        <v>2015</v>
      </c>
      <c r="B3608" s="31" t="s">
        <v>117</v>
      </c>
      <c r="C3608" s="31" t="str">
        <f>VLOOKUP(B3608,lookup!A:C,3,FALSE)</f>
        <v>Non Metropolitan Fire Authorities</v>
      </c>
      <c r="D3608" s="31" t="str">
        <f>VLOOKUP(B3608,lookup!A:D,4,FALSE)</f>
        <v>E31000035</v>
      </c>
      <c r="E3608" s="31" t="s">
        <v>168</v>
      </c>
      <c r="F3608" s="31" t="s">
        <v>157</v>
      </c>
      <c r="G3608" s="33">
        <v>1</v>
      </c>
      <c r="I3608" s="35">
        <v>1</v>
      </c>
      <c r="J3608" s="67">
        <f t="shared" si="44"/>
        <v>0</v>
      </c>
    </row>
    <row r="3609" spans="1:10" hidden="1" x14ac:dyDescent="0.35">
      <c r="A3609" s="31">
        <v>2015</v>
      </c>
      <c r="B3609" s="31" t="s">
        <v>117</v>
      </c>
      <c r="C3609" s="31" t="str">
        <f>VLOOKUP(B3609,lookup!A:C,3,FALSE)</f>
        <v>Non Metropolitan Fire Authorities</v>
      </c>
      <c r="D3609" s="31" t="str">
        <f>VLOOKUP(B3609,lookup!A:D,4,FALSE)</f>
        <v>E31000035</v>
      </c>
      <c r="E3609" s="31" t="s">
        <v>167</v>
      </c>
      <c r="F3609" s="31" t="s">
        <v>157</v>
      </c>
      <c r="G3609" s="33">
        <v>11</v>
      </c>
      <c r="I3609" s="35">
        <v>11</v>
      </c>
      <c r="J3609" s="67">
        <f t="shared" si="44"/>
        <v>0</v>
      </c>
    </row>
    <row r="3610" spans="1:10" hidden="1" x14ac:dyDescent="0.35">
      <c r="A3610" s="31">
        <v>2015</v>
      </c>
      <c r="B3610" s="31" t="s">
        <v>117</v>
      </c>
      <c r="C3610" s="31" t="str">
        <f>VLOOKUP(B3610,lookup!A:C,3,FALSE)</f>
        <v>Non Metropolitan Fire Authorities</v>
      </c>
      <c r="D3610" s="31" t="str">
        <f>VLOOKUP(B3610,lookup!A:D,4,FALSE)</f>
        <v>E31000035</v>
      </c>
      <c r="E3610" s="31" t="s">
        <v>169</v>
      </c>
      <c r="F3610" s="31" t="s">
        <v>149</v>
      </c>
      <c r="G3610" s="33">
        <v>1</v>
      </c>
      <c r="I3610" s="35">
        <v>1</v>
      </c>
      <c r="J3610" s="67">
        <f t="shared" si="44"/>
        <v>0</v>
      </c>
    </row>
    <row r="3611" spans="1:10" hidden="1" x14ac:dyDescent="0.35">
      <c r="A3611" s="31">
        <v>2015</v>
      </c>
      <c r="B3611" s="31" t="s">
        <v>117</v>
      </c>
      <c r="C3611" s="31" t="str">
        <f>VLOOKUP(B3611,lookup!A:C,3,FALSE)</f>
        <v>Non Metropolitan Fire Authorities</v>
      </c>
      <c r="D3611" s="31" t="str">
        <f>VLOOKUP(B3611,lookup!A:D,4,FALSE)</f>
        <v>E31000035</v>
      </c>
      <c r="E3611" s="31" t="s">
        <v>170</v>
      </c>
      <c r="F3611" s="31" t="s">
        <v>149</v>
      </c>
      <c r="G3611" s="33">
        <v>22</v>
      </c>
      <c r="I3611" s="35">
        <v>22</v>
      </c>
      <c r="J3611" s="67">
        <f t="shared" si="44"/>
        <v>0</v>
      </c>
    </row>
    <row r="3612" spans="1:10" hidden="1" x14ac:dyDescent="0.35">
      <c r="A3612" s="31">
        <v>2015</v>
      </c>
      <c r="B3612" s="31" t="s">
        <v>117</v>
      </c>
      <c r="C3612" s="31" t="str">
        <f>VLOOKUP(B3612,lookup!A:C,3,FALSE)</f>
        <v>Non Metropolitan Fire Authorities</v>
      </c>
      <c r="D3612" s="31" t="str">
        <f>VLOOKUP(B3612,lookup!A:D,4,FALSE)</f>
        <v>E31000035</v>
      </c>
      <c r="E3612" s="31" t="s">
        <v>168</v>
      </c>
      <c r="F3612" s="31" t="s">
        <v>149</v>
      </c>
      <c r="G3612" s="33">
        <v>0</v>
      </c>
      <c r="I3612" s="35">
        <v>0</v>
      </c>
      <c r="J3612" s="67">
        <f t="shared" si="44"/>
        <v>0</v>
      </c>
    </row>
    <row r="3613" spans="1:10" hidden="1" x14ac:dyDescent="0.35">
      <c r="A3613" s="31">
        <v>2015</v>
      </c>
      <c r="B3613" s="31" t="s">
        <v>117</v>
      </c>
      <c r="C3613" s="31" t="str">
        <f>VLOOKUP(B3613,lookup!A:C,3,FALSE)</f>
        <v>Non Metropolitan Fire Authorities</v>
      </c>
      <c r="D3613" s="31" t="str">
        <f>VLOOKUP(B3613,lookup!A:D,4,FALSE)</f>
        <v>E31000035</v>
      </c>
      <c r="E3613" s="31" t="s">
        <v>167</v>
      </c>
      <c r="F3613" s="31" t="s">
        <v>149</v>
      </c>
      <c r="G3613" s="33">
        <v>4</v>
      </c>
      <c r="I3613" s="35">
        <v>4</v>
      </c>
      <c r="J3613" s="67">
        <f t="shared" si="44"/>
        <v>0</v>
      </c>
    </row>
    <row r="3614" spans="1:10" hidden="1" x14ac:dyDescent="0.35">
      <c r="A3614" s="31">
        <v>2015</v>
      </c>
      <c r="B3614" s="31" t="s">
        <v>117</v>
      </c>
      <c r="C3614" s="31" t="str">
        <f>VLOOKUP(B3614,lookup!A:C,3,FALSE)</f>
        <v>Non Metropolitan Fire Authorities</v>
      </c>
      <c r="D3614" s="31" t="str">
        <f>VLOOKUP(B3614,lookup!A:D,4,FALSE)</f>
        <v>E31000035</v>
      </c>
      <c r="E3614" s="31" t="s">
        <v>169</v>
      </c>
      <c r="F3614" s="31" t="s">
        <v>150</v>
      </c>
      <c r="G3614" s="33">
        <v>0</v>
      </c>
      <c r="I3614" s="35">
        <v>0</v>
      </c>
      <c r="J3614" s="67">
        <f t="shared" si="44"/>
        <v>0</v>
      </c>
    </row>
    <row r="3615" spans="1:10" hidden="1" x14ac:dyDescent="0.35">
      <c r="A3615" s="31">
        <v>2015</v>
      </c>
      <c r="B3615" s="31" t="s">
        <v>117</v>
      </c>
      <c r="C3615" s="31" t="str">
        <f>VLOOKUP(B3615,lookup!A:C,3,FALSE)</f>
        <v>Non Metropolitan Fire Authorities</v>
      </c>
      <c r="D3615" s="31" t="str">
        <f>VLOOKUP(B3615,lookup!A:D,4,FALSE)</f>
        <v>E31000035</v>
      </c>
      <c r="E3615" s="31" t="s">
        <v>170</v>
      </c>
      <c r="F3615" s="31" t="s">
        <v>150</v>
      </c>
      <c r="G3615" s="33">
        <v>43</v>
      </c>
      <c r="I3615" s="35">
        <v>43</v>
      </c>
      <c r="J3615" s="67">
        <f t="shared" si="44"/>
        <v>0</v>
      </c>
    </row>
    <row r="3616" spans="1:10" hidden="1" x14ac:dyDescent="0.35">
      <c r="A3616" s="31">
        <v>2015</v>
      </c>
      <c r="B3616" s="31" t="s">
        <v>117</v>
      </c>
      <c r="C3616" s="31" t="str">
        <f>VLOOKUP(B3616,lookup!A:C,3,FALSE)</f>
        <v>Non Metropolitan Fire Authorities</v>
      </c>
      <c r="D3616" s="31" t="str">
        <f>VLOOKUP(B3616,lookup!A:D,4,FALSE)</f>
        <v>E31000035</v>
      </c>
      <c r="E3616" s="31" t="s">
        <v>168</v>
      </c>
      <c r="F3616" s="31" t="s">
        <v>150</v>
      </c>
      <c r="G3616" s="33">
        <v>2</v>
      </c>
      <c r="I3616" s="35">
        <v>2</v>
      </c>
      <c r="J3616" s="67">
        <f t="shared" si="44"/>
        <v>0</v>
      </c>
    </row>
    <row r="3617" spans="1:10" hidden="1" x14ac:dyDescent="0.35">
      <c r="A3617" s="31">
        <v>2015</v>
      </c>
      <c r="B3617" s="31" t="s">
        <v>117</v>
      </c>
      <c r="C3617" s="31" t="str">
        <f>VLOOKUP(B3617,lookup!A:C,3,FALSE)</f>
        <v>Non Metropolitan Fire Authorities</v>
      </c>
      <c r="D3617" s="31" t="str">
        <f>VLOOKUP(B3617,lookup!A:D,4,FALSE)</f>
        <v>E31000035</v>
      </c>
      <c r="E3617" s="31" t="s">
        <v>167</v>
      </c>
      <c r="F3617" s="31" t="s">
        <v>150</v>
      </c>
      <c r="G3617" s="33">
        <v>31</v>
      </c>
      <c r="I3617" s="35">
        <v>31</v>
      </c>
      <c r="J3617" s="67">
        <f t="shared" si="44"/>
        <v>0</v>
      </c>
    </row>
    <row r="3618" spans="1:10" hidden="1" x14ac:dyDescent="0.35">
      <c r="A3618" s="31">
        <v>2015</v>
      </c>
      <c r="B3618" s="31" t="s">
        <v>120</v>
      </c>
      <c r="C3618" s="31" t="str">
        <f>VLOOKUP(B3618,lookup!A:C,3,FALSE)</f>
        <v>Metropolitan Fire Authorities</v>
      </c>
      <c r="D3618" s="31" t="str">
        <f>VLOOKUP(B3618,lookup!A:D,4,FALSE)</f>
        <v>E31000043</v>
      </c>
      <c r="E3618" s="31" t="s">
        <v>169</v>
      </c>
      <c r="F3618" s="31" t="s">
        <v>156</v>
      </c>
      <c r="G3618" s="33">
        <v>2</v>
      </c>
      <c r="I3618" s="35">
        <v>2</v>
      </c>
      <c r="J3618" s="67">
        <f t="shared" si="44"/>
        <v>0</v>
      </c>
    </row>
    <row r="3619" spans="1:10" hidden="1" x14ac:dyDescent="0.35">
      <c r="A3619" s="31">
        <v>2015</v>
      </c>
      <c r="B3619" s="31" t="s">
        <v>120</v>
      </c>
      <c r="C3619" s="31" t="str">
        <f>VLOOKUP(B3619,lookup!A:C,3,FALSE)</f>
        <v>Metropolitan Fire Authorities</v>
      </c>
      <c r="D3619" s="31" t="str">
        <f>VLOOKUP(B3619,lookup!A:D,4,FALSE)</f>
        <v>E31000043</v>
      </c>
      <c r="E3619" s="31" t="s">
        <v>170</v>
      </c>
      <c r="F3619" s="31" t="s">
        <v>156</v>
      </c>
      <c r="G3619" s="33">
        <v>528.375</v>
      </c>
      <c r="I3619" s="35">
        <v>528.375</v>
      </c>
      <c r="J3619" s="67">
        <f t="shared" ref="J3619:J3682" si="45">I3619-G3619</f>
        <v>0</v>
      </c>
    </row>
    <row r="3620" spans="1:10" hidden="1" x14ac:dyDescent="0.35">
      <c r="A3620" s="31">
        <v>2015</v>
      </c>
      <c r="B3620" s="31" t="s">
        <v>120</v>
      </c>
      <c r="C3620" s="31" t="str">
        <f>VLOOKUP(B3620,lookup!A:C,3,FALSE)</f>
        <v>Metropolitan Fire Authorities</v>
      </c>
      <c r="D3620" s="31" t="str">
        <f>VLOOKUP(B3620,lookup!A:D,4,FALSE)</f>
        <v>E31000043</v>
      </c>
      <c r="E3620" s="31" t="s">
        <v>168</v>
      </c>
      <c r="F3620" s="31" t="s">
        <v>156</v>
      </c>
      <c r="G3620" s="33">
        <v>0</v>
      </c>
      <c r="I3620" s="35">
        <v>0</v>
      </c>
      <c r="J3620" s="67">
        <f t="shared" si="45"/>
        <v>0</v>
      </c>
    </row>
    <row r="3621" spans="1:10" hidden="1" x14ac:dyDescent="0.35">
      <c r="A3621" s="31">
        <v>2015</v>
      </c>
      <c r="B3621" s="31" t="s">
        <v>120</v>
      </c>
      <c r="C3621" s="31" t="str">
        <f>VLOOKUP(B3621,lookup!A:C,3,FALSE)</f>
        <v>Metropolitan Fire Authorities</v>
      </c>
      <c r="D3621" s="31" t="str">
        <f>VLOOKUP(B3621,lookup!A:D,4,FALSE)</f>
        <v>E31000043</v>
      </c>
      <c r="E3621" s="31" t="s">
        <v>167</v>
      </c>
      <c r="F3621" s="31" t="s">
        <v>156</v>
      </c>
      <c r="G3621" s="33">
        <v>158</v>
      </c>
      <c r="I3621" s="35">
        <v>158</v>
      </c>
      <c r="J3621" s="67">
        <f t="shared" si="45"/>
        <v>0</v>
      </c>
    </row>
    <row r="3622" spans="1:10" hidden="1" x14ac:dyDescent="0.35">
      <c r="A3622" s="31">
        <v>2015</v>
      </c>
      <c r="B3622" s="31" t="s">
        <v>120</v>
      </c>
      <c r="C3622" s="31" t="str">
        <f>VLOOKUP(B3622,lookup!A:C,3,FALSE)</f>
        <v>Metropolitan Fire Authorities</v>
      </c>
      <c r="D3622" s="31" t="str">
        <f>VLOOKUP(B3622,lookup!A:D,4,FALSE)</f>
        <v>E31000043</v>
      </c>
      <c r="E3622" s="31" t="s">
        <v>169</v>
      </c>
      <c r="F3622" s="31" t="s">
        <v>157</v>
      </c>
      <c r="G3622" s="33">
        <v>0</v>
      </c>
      <c r="I3622" s="35">
        <v>0</v>
      </c>
      <c r="J3622" s="67">
        <f t="shared" si="45"/>
        <v>0</v>
      </c>
    </row>
    <row r="3623" spans="1:10" hidden="1" x14ac:dyDescent="0.35">
      <c r="A3623" s="31">
        <v>2015</v>
      </c>
      <c r="B3623" s="31" t="s">
        <v>120</v>
      </c>
      <c r="C3623" s="31" t="str">
        <f>VLOOKUP(B3623,lookup!A:C,3,FALSE)</f>
        <v>Metropolitan Fire Authorities</v>
      </c>
      <c r="D3623" s="31" t="str">
        <f>VLOOKUP(B3623,lookup!A:D,4,FALSE)</f>
        <v>E31000043</v>
      </c>
      <c r="E3623" s="31" t="s">
        <v>170</v>
      </c>
      <c r="F3623" s="31" t="s">
        <v>157</v>
      </c>
      <c r="G3623" s="33">
        <v>7</v>
      </c>
      <c r="I3623" s="35">
        <v>7</v>
      </c>
      <c r="J3623" s="67">
        <f t="shared" si="45"/>
        <v>0</v>
      </c>
    </row>
    <row r="3624" spans="1:10" hidden="1" x14ac:dyDescent="0.35">
      <c r="A3624" s="31">
        <v>2015</v>
      </c>
      <c r="B3624" s="31" t="s">
        <v>120</v>
      </c>
      <c r="C3624" s="31" t="str">
        <f>VLOOKUP(B3624,lookup!A:C,3,FALSE)</f>
        <v>Metropolitan Fire Authorities</v>
      </c>
      <c r="D3624" s="31" t="str">
        <f>VLOOKUP(B3624,lookup!A:D,4,FALSE)</f>
        <v>E31000043</v>
      </c>
      <c r="E3624" s="31" t="s">
        <v>168</v>
      </c>
      <c r="F3624" s="31" t="s">
        <v>157</v>
      </c>
      <c r="G3624" s="33">
        <v>0</v>
      </c>
      <c r="I3624" s="35">
        <v>0</v>
      </c>
      <c r="J3624" s="67">
        <f t="shared" si="45"/>
        <v>0</v>
      </c>
    </row>
    <row r="3625" spans="1:10" hidden="1" x14ac:dyDescent="0.35">
      <c r="A3625" s="31">
        <v>2015</v>
      </c>
      <c r="B3625" s="31" t="s">
        <v>120</v>
      </c>
      <c r="C3625" s="31" t="str">
        <f>VLOOKUP(B3625,lookup!A:C,3,FALSE)</f>
        <v>Metropolitan Fire Authorities</v>
      </c>
      <c r="D3625" s="31" t="str">
        <f>VLOOKUP(B3625,lookup!A:D,4,FALSE)</f>
        <v>E31000043</v>
      </c>
      <c r="E3625" s="31" t="s">
        <v>167</v>
      </c>
      <c r="F3625" s="31" t="s">
        <v>157</v>
      </c>
      <c r="G3625" s="33">
        <v>5</v>
      </c>
      <c r="I3625" s="35">
        <v>5</v>
      </c>
      <c r="J3625" s="67">
        <f t="shared" si="45"/>
        <v>0</v>
      </c>
    </row>
    <row r="3626" spans="1:10" hidden="1" x14ac:dyDescent="0.35">
      <c r="A3626" s="31">
        <v>2015</v>
      </c>
      <c r="B3626" s="31" t="s">
        <v>120</v>
      </c>
      <c r="C3626" s="31" t="str">
        <f>VLOOKUP(B3626,lookup!A:C,3,FALSE)</f>
        <v>Metropolitan Fire Authorities</v>
      </c>
      <c r="D3626" s="31" t="str">
        <f>VLOOKUP(B3626,lookup!A:D,4,FALSE)</f>
        <v>E31000043</v>
      </c>
      <c r="E3626" s="31" t="s">
        <v>169</v>
      </c>
      <c r="F3626" s="31" t="s">
        <v>149</v>
      </c>
      <c r="G3626" s="33">
        <v>0</v>
      </c>
      <c r="I3626" s="35">
        <v>0</v>
      </c>
      <c r="J3626" s="67">
        <f t="shared" si="45"/>
        <v>0</v>
      </c>
    </row>
    <row r="3627" spans="1:10" hidden="1" x14ac:dyDescent="0.35">
      <c r="A3627" s="31">
        <v>2015</v>
      </c>
      <c r="B3627" s="31" t="s">
        <v>120</v>
      </c>
      <c r="C3627" s="31" t="str">
        <f>VLOOKUP(B3627,lookup!A:C,3,FALSE)</f>
        <v>Metropolitan Fire Authorities</v>
      </c>
      <c r="D3627" s="31" t="str">
        <f>VLOOKUP(B3627,lookup!A:D,4,FALSE)</f>
        <v>E31000043</v>
      </c>
      <c r="E3627" s="31" t="s">
        <v>170</v>
      </c>
      <c r="F3627" s="31" t="s">
        <v>149</v>
      </c>
      <c r="G3627" s="33">
        <v>27.125</v>
      </c>
      <c r="I3627" s="35">
        <v>27.125</v>
      </c>
      <c r="J3627" s="67">
        <f t="shared" si="45"/>
        <v>0</v>
      </c>
    </row>
    <row r="3628" spans="1:10" hidden="1" x14ac:dyDescent="0.35">
      <c r="A3628" s="31">
        <v>2015</v>
      </c>
      <c r="B3628" s="31" t="s">
        <v>120</v>
      </c>
      <c r="C3628" s="31" t="str">
        <f>VLOOKUP(B3628,lookup!A:C,3,FALSE)</f>
        <v>Metropolitan Fire Authorities</v>
      </c>
      <c r="D3628" s="31" t="str">
        <f>VLOOKUP(B3628,lookup!A:D,4,FALSE)</f>
        <v>E31000043</v>
      </c>
      <c r="E3628" s="31" t="s">
        <v>168</v>
      </c>
      <c r="F3628" s="31" t="s">
        <v>149</v>
      </c>
      <c r="G3628" s="33">
        <v>0</v>
      </c>
      <c r="I3628" s="35">
        <v>0</v>
      </c>
      <c r="J3628" s="67">
        <f t="shared" si="45"/>
        <v>0</v>
      </c>
    </row>
    <row r="3629" spans="1:10" hidden="1" x14ac:dyDescent="0.35">
      <c r="A3629" s="31">
        <v>2015</v>
      </c>
      <c r="B3629" s="31" t="s">
        <v>120</v>
      </c>
      <c r="C3629" s="31" t="str">
        <f>VLOOKUP(B3629,lookup!A:C,3,FALSE)</f>
        <v>Metropolitan Fire Authorities</v>
      </c>
      <c r="D3629" s="31" t="str">
        <f>VLOOKUP(B3629,lookup!A:D,4,FALSE)</f>
        <v>E31000043</v>
      </c>
      <c r="E3629" s="31" t="s">
        <v>167</v>
      </c>
      <c r="F3629" s="31" t="s">
        <v>149</v>
      </c>
      <c r="G3629" s="33">
        <v>3.5</v>
      </c>
      <c r="I3629" s="35">
        <v>3.5</v>
      </c>
      <c r="J3629" s="67">
        <f t="shared" si="45"/>
        <v>0</v>
      </c>
    </row>
    <row r="3630" spans="1:10" hidden="1" x14ac:dyDescent="0.35">
      <c r="A3630" s="31">
        <v>2015</v>
      </c>
      <c r="B3630" s="31" t="s">
        <v>120</v>
      </c>
      <c r="C3630" s="31" t="str">
        <f>VLOOKUP(B3630,lookup!A:C,3,FALSE)</f>
        <v>Metropolitan Fire Authorities</v>
      </c>
      <c r="D3630" s="31" t="str">
        <f>VLOOKUP(B3630,lookup!A:D,4,FALSE)</f>
        <v>E31000043</v>
      </c>
      <c r="E3630" s="31" t="s">
        <v>169</v>
      </c>
      <c r="F3630" s="31" t="s">
        <v>150</v>
      </c>
      <c r="G3630" s="33">
        <v>1</v>
      </c>
      <c r="I3630" s="35">
        <v>1</v>
      </c>
      <c r="J3630" s="67">
        <f t="shared" si="45"/>
        <v>0</v>
      </c>
    </row>
    <row r="3631" spans="1:10" hidden="1" x14ac:dyDescent="0.35">
      <c r="A3631" s="31">
        <v>2015</v>
      </c>
      <c r="B3631" s="31" t="s">
        <v>120</v>
      </c>
      <c r="C3631" s="31" t="str">
        <f>VLOOKUP(B3631,lookup!A:C,3,FALSE)</f>
        <v>Metropolitan Fire Authorities</v>
      </c>
      <c r="D3631" s="31" t="str">
        <f>VLOOKUP(B3631,lookup!A:D,4,FALSE)</f>
        <v>E31000043</v>
      </c>
      <c r="E3631" s="31" t="s">
        <v>170</v>
      </c>
      <c r="F3631" s="31" t="s">
        <v>150</v>
      </c>
      <c r="G3631" s="33">
        <v>155</v>
      </c>
      <c r="I3631" s="35">
        <v>155</v>
      </c>
      <c r="J3631" s="67">
        <f t="shared" si="45"/>
        <v>0</v>
      </c>
    </row>
    <row r="3632" spans="1:10" hidden="1" x14ac:dyDescent="0.35">
      <c r="A3632" s="31">
        <v>2015</v>
      </c>
      <c r="B3632" s="31" t="s">
        <v>120</v>
      </c>
      <c r="C3632" s="31" t="str">
        <f>VLOOKUP(B3632,lookup!A:C,3,FALSE)</f>
        <v>Metropolitan Fire Authorities</v>
      </c>
      <c r="D3632" s="31" t="str">
        <f>VLOOKUP(B3632,lookup!A:D,4,FALSE)</f>
        <v>E31000043</v>
      </c>
      <c r="E3632" s="31" t="s">
        <v>168</v>
      </c>
      <c r="F3632" s="31" t="s">
        <v>150</v>
      </c>
      <c r="G3632" s="33">
        <v>0</v>
      </c>
      <c r="I3632" s="35">
        <v>0</v>
      </c>
      <c r="J3632" s="67">
        <f t="shared" si="45"/>
        <v>0</v>
      </c>
    </row>
    <row r="3633" spans="1:10" hidden="1" x14ac:dyDescent="0.35">
      <c r="A3633" s="31">
        <v>2015</v>
      </c>
      <c r="B3633" s="31" t="s">
        <v>120</v>
      </c>
      <c r="C3633" s="31" t="str">
        <f>VLOOKUP(B3633,lookup!A:C,3,FALSE)</f>
        <v>Metropolitan Fire Authorities</v>
      </c>
      <c r="D3633" s="31" t="str">
        <f>VLOOKUP(B3633,lookup!A:D,4,FALSE)</f>
        <v>E31000043</v>
      </c>
      <c r="E3633" s="31" t="s">
        <v>167</v>
      </c>
      <c r="F3633" s="31" t="s">
        <v>150</v>
      </c>
      <c r="G3633" s="33">
        <v>35</v>
      </c>
      <c r="I3633" s="35">
        <v>35</v>
      </c>
      <c r="J3633" s="67">
        <f t="shared" si="45"/>
        <v>0</v>
      </c>
    </row>
    <row r="3634" spans="1:10" hidden="1" x14ac:dyDescent="0.35">
      <c r="A3634" s="31">
        <v>2015</v>
      </c>
      <c r="B3634" s="31" t="s">
        <v>123</v>
      </c>
      <c r="C3634" s="31" t="str">
        <f>VLOOKUP(B3634,lookup!A:C,3,FALSE)</f>
        <v>Non Metropolitan Fire Authorities</v>
      </c>
      <c r="D3634" s="31" t="str">
        <f>VLOOKUP(B3634,lookup!A:D,4,FALSE)</f>
        <v>E31000036</v>
      </c>
      <c r="E3634" s="31" t="s">
        <v>169</v>
      </c>
      <c r="F3634" s="31" t="s">
        <v>156</v>
      </c>
      <c r="G3634" s="33">
        <v>0</v>
      </c>
      <c r="I3634" s="35">
        <v>0</v>
      </c>
      <c r="J3634" s="67">
        <f t="shared" si="45"/>
        <v>0</v>
      </c>
    </row>
    <row r="3635" spans="1:10" hidden="1" x14ac:dyDescent="0.35">
      <c r="A3635" s="31">
        <v>2015</v>
      </c>
      <c r="B3635" s="31" t="s">
        <v>123</v>
      </c>
      <c r="C3635" s="31" t="str">
        <f>VLOOKUP(B3635,lookup!A:C,3,FALSE)</f>
        <v>Non Metropolitan Fire Authorities</v>
      </c>
      <c r="D3635" s="31" t="str">
        <f>VLOOKUP(B3635,lookup!A:D,4,FALSE)</f>
        <v>E31000036</v>
      </c>
      <c r="E3635" s="31" t="s">
        <v>170</v>
      </c>
      <c r="F3635" s="31" t="s">
        <v>156</v>
      </c>
      <c r="G3635" s="33">
        <v>0</v>
      </c>
      <c r="I3635" s="35">
        <v>0</v>
      </c>
      <c r="J3635" s="67">
        <f t="shared" si="45"/>
        <v>0</v>
      </c>
    </row>
    <row r="3636" spans="1:10" hidden="1" x14ac:dyDescent="0.35">
      <c r="A3636" s="31">
        <v>2015</v>
      </c>
      <c r="B3636" s="31" t="s">
        <v>123</v>
      </c>
      <c r="C3636" s="31" t="str">
        <f>VLOOKUP(B3636,lookup!A:C,3,FALSE)</f>
        <v>Non Metropolitan Fire Authorities</v>
      </c>
      <c r="D3636" s="31" t="str">
        <f>VLOOKUP(B3636,lookup!A:D,4,FALSE)</f>
        <v>E31000036</v>
      </c>
      <c r="E3636" s="31" t="s">
        <v>168</v>
      </c>
      <c r="F3636" s="31" t="s">
        <v>156</v>
      </c>
      <c r="G3636" s="33">
        <v>0</v>
      </c>
      <c r="I3636" s="35">
        <v>0</v>
      </c>
      <c r="J3636" s="67">
        <f t="shared" si="45"/>
        <v>0</v>
      </c>
    </row>
    <row r="3637" spans="1:10" hidden="1" x14ac:dyDescent="0.35">
      <c r="A3637" s="31">
        <v>2015</v>
      </c>
      <c r="B3637" s="31" t="s">
        <v>123</v>
      </c>
      <c r="C3637" s="31" t="str">
        <f>VLOOKUP(B3637,lookup!A:C,3,FALSE)</f>
        <v>Non Metropolitan Fire Authorities</v>
      </c>
      <c r="D3637" s="31" t="str">
        <f>VLOOKUP(B3637,lookup!A:D,4,FALSE)</f>
        <v>E31000036</v>
      </c>
      <c r="E3637" s="31" t="s">
        <v>177</v>
      </c>
      <c r="F3637" s="31" t="s">
        <v>156</v>
      </c>
      <c r="G3637" s="33">
        <v>251</v>
      </c>
      <c r="I3637" s="35">
        <v>251</v>
      </c>
      <c r="J3637" s="67">
        <f t="shared" si="45"/>
        <v>0</v>
      </c>
    </row>
    <row r="3638" spans="1:10" hidden="1" x14ac:dyDescent="0.35">
      <c r="A3638" s="31">
        <v>2015</v>
      </c>
      <c r="B3638" s="31" t="s">
        <v>123</v>
      </c>
      <c r="C3638" s="31" t="str">
        <f>VLOOKUP(B3638,lookup!A:C,3,FALSE)</f>
        <v>Non Metropolitan Fire Authorities</v>
      </c>
      <c r="D3638" s="31" t="str">
        <f>VLOOKUP(B3638,lookup!A:D,4,FALSE)</f>
        <v>E31000036</v>
      </c>
      <c r="E3638" s="31" t="s">
        <v>169</v>
      </c>
      <c r="F3638" s="31" t="s">
        <v>157</v>
      </c>
      <c r="G3638" s="33">
        <v>0</v>
      </c>
      <c r="I3638" s="35">
        <v>0</v>
      </c>
      <c r="J3638" s="67">
        <f t="shared" si="45"/>
        <v>0</v>
      </c>
    </row>
    <row r="3639" spans="1:10" hidden="1" x14ac:dyDescent="0.35">
      <c r="A3639" s="31">
        <v>2015</v>
      </c>
      <c r="B3639" s="31" t="s">
        <v>123</v>
      </c>
      <c r="C3639" s="31" t="str">
        <f>VLOOKUP(B3639,lookup!A:C,3,FALSE)</f>
        <v>Non Metropolitan Fire Authorities</v>
      </c>
      <c r="D3639" s="31" t="str">
        <f>VLOOKUP(B3639,lookup!A:D,4,FALSE)</f>
        <v>E31000036</v>
      </c>
      <c r="E3639" s="31" t="s">
        <v>170</v>
      </c>
      <c r="F3639" s="31" t="s">
        <v>157</v>
      </c>
      <c r="G3639" s="33">
        <v>0</v>
      </c>
      <c r="I3639" s="35">
        <v>0</v>
      </c>
      <c r="J3639" s="67">
        <f t="shared" si="45"/>
        <v>0</v>
      </c>
    </row>
    <row r="3640" spans="1:10" hidden="1" x14ac:dyDescent="0.35">
      <c r="A3640" s="31">
        <v>2015</v>
      </c>
      <c r="B3640" s="31" t="s">
        <v>123</v>
      </c>
      <c r="C3640" s="31" t="str">
        <f>VLOOKUP(B3640,lookup!A:C,3,FALSE)</f>
        <v>Non Metropolitan Fire Authorities</v>
      </c>
      <c r="D3640" s="31" t="str">
        <f>VLOOKUP(B3640,lookup!A:D,4,FALSE)</f>
        <v>E31000036</v>
      </c>
      <c r="E3640" s="31" t="s">
        <v>168</v>
      </c>
      <c r="F3640" s="31" t="s">
        <v>157</v>
      </c>
      <c r="G3640" s="33">
        <v>0</v>
      </c>
      <c r="I3640" s="35">
        <v>0</v>
      </c>
      <c r="J3640" s="67">
        <f t="shared" si="45"/>
        <v>0</v>
      </c>
    </row>
    <row r="3641" spans="1:10" hidden="1" x14ac:dyDescent="0.35">
      <c r="A3641" s="31">
        <v>2015</v>
      </c>
      <c r="B3641" s="31" t="s">
        <v>123</v>
      </c>
      <c r="C3641" s="31" t="str">
        <f>VLOOKUP(B3641,lookup!A:C,3,FALSE)</f>
        <v>Non Metropolitan Fire Authorities</v>
      </c>
      <c r="D3641" s="31" t="str">
        <f>VLOOKUP(B3641,lookup!A:D,4,FALSE)</f>
        <v>E31000036</v>
      </c>
      <c r="E3641" s="31" t="s">
        <v>177</v>
      </c>
      <c r="F3641" s="31" t="s">
        <v>157</v>
      </c>
      <c r="G3641" s="33">
        <v>126</v>
      </c>
      <c r="I3641" s="35">
        <v>126</v>
      </c>
      <c r="J3641" s="67">
        <f t="shared" si="45"/>
        <v>0</v>
      </c>
    </row>
    <row r="3642" spans="1:10" hidden="1" x14ac:dyDescent="0.35">
      <c r="A3642" s="31">
        <v>2015</v>
      </c>
      <c r="B3642" s="31" t="s">
        <v>123</v>
      </c>
      <c r="C3642" s="31" t="str">
        <f>VLOOKUP(B3642,lookup!A:C,3,FALSE)</f>
        <v>Non Metropolitan Fire Authorities</v>
      </c>
      <c r="D3642" s="31" t="str">
        <f>VLOOKUP(B3642,lookup!A:D,4,FALSE)</f>
        <v>E31000036</v>
      </c>
      <c r="E3642" s="31" t="s">
        <v>169</v>
      </c>
      <c r="F3642" s="31" t="s">
        <v>149</v>
      </c>
      <c r="G3642" s="33">
        <v>0</v>
      </c>
      <c r="I3642" s="35">
        <v>0</v>
      </c>
      <c r="J3642" s="67">
        <f t="shared" si="45"/>
        <v>0</v>
      </c>
    </row>
    <row r="3643" spans="1:10" hidden="1" x14ac:dyDescent="0.35">
      <c r="A3643" s="31">
        <v>2015</v>
      </c>
      <c r="B3643" s="31" t="s">
        <v>123</v>
      </c>
      <c r="C3643" s="31" t="str">
        <f>VLOOKUP(B3643,lookup!A:C,3,FALSE)</f>
        <v>Non Metropolitan Fire Authorities</v>
      </c>
      <c r="D3643" s="31" t="str">
        <f>VLOOKUP(B3643,lookup!A:D,4,FALSE)</f>
        <v>E31000036</v>
      </c>
      <c r="E3643" s="31" t="s">
        <v>170</v>
      </c>
      <c r="F3643" s="31" t="s">
        <v>149</v>
      </c>
      <c r="G3643" s="33">
        <v>0</v>
      </c>
      <c r="I3643" s="35">
        <v>0</v>
      </c>
      <c r="J3643" s="67">
        <f t="shared" si="45"/>
        <v>0</v>
      </c>
    </row>
    <row r="3644" spans="1:10" hidden="1" x14ac:dyDescent="0.35">
      <c r="A3644" s="31">
        <v>2015</v>
      </c>
      <c r="B3644" s="31" t="s">
        <v>123</v>
      </c>
      <c r="C3644" s="31" t="str">
        <f>VLOOKUP(B3644,lookup!A:C,3,FALSE)</f>
        <v>Non Metropolitan Fire Authorities</v>
      </c>
      <c r="D3644" s="31" t="str">
        <f>VLOOKUP(B3644,lookup!A:D,4,FALSE)</f>
        <v>E31000036</v>
      </c>
      <c r="E3644" s="31" t="s">
        <v>168</v>
      </c>
      <c r="F3644" s="31" t="s">
        <v>149</v>
      </c>
      <c r="G3644" s="33">
        <v>0</v>
      </c>
      <c r="I3644" s="35">
        <v>0</v>
      </c>
      <c r="J3644" s="67">
        <f t="shared" si="45"/>
        <v>0</v>
      </c>
    </row>
    <row r="3645" spans="1:10" hidden="1" x14ac:dyDescent="0.35">
      <c r="A3645" s="31">
        <v>2015</v>
      </c>
      <c r="B3645" s="31" t="s">
        <v>123</v>
      </c>
      <c r="C3645" s="31" t="str">
        <f>VLOOKUP(B3645,lookup!A:C,3,FALSE)</f>
        <v>Non Metropolitan Fire Authorities</v>
      </c>
      <c r="D3645" s="31" t="str">
        <f>VLOOKUP(B3645,lookup!A:D,4,FALSE)</f>
        <v>E31000036</v>
      </c>
      <c r="E3645" s="31" t="s">
        <v>177</v>
      </c>
      <c r="F3645" s="31" t="s">
        <v>149</v>
      </c>
      <c r="G3645" s="33">
        <v>18</v>
      </c>
      <c r="I3645" s="35">
        <v>18</v>
      </c>
      <c r="J3645" s="67">
        <f t="shared" si="45"/>
        <v>0</v>
      </c>
    </row>
    <row r="3646" spans="1:10" hidden="1" x14ac:dyDescent="0.35">
      <c r="A3646" s="31">
        <v>2015</v>
      </c>
      <c r="B3646" s="31" t="s">
        <v>123</v>
      </c>
      <c r="C3646" s="31" t="str">
        <f>VLOOKUP(B3646,lookup!A:C,3,FALSE)</f>
        <v>Non Metropolitan Fire Authorities</v>
      </c>
      <c r="D3646" s="31" t="str">
        <f>VLOOKUP(B3646,lookup!A:D,4,FALSE)</f>
        <v>E31000036</v>
      </c>
      <c r="E3646" s="31" t="s">
        <v>169</v>
      </c>
      <c r="F3646" s="31" t="s">
        <v>150</v>
      </c>
      <c r="G3646" s="33">
        <v>0</v>
      </c>
      <c r="I3646" s="35">
        <v>0</v>
      </c>
      <c r="J3646" s="67">
        <f t="shared" si="45"/>
        <v>0</v>
      </c>
    </row>
    <row r="3647" spans="1:10" hidden="1" x14ac:dyDescent="0.35">
      <c r="A3647" s="31">
        <v>2015</v>
      </c>
      <c r="B3647" s="31" t="s">
        <v>123</v>
      </c>
      <c r="C3647" s="31" t="str">
        <f>VLOOKUP(B3647,lookup!A:C,3,FALSE)</f>
        <v>Non Metropolitan Fire Authorities</v>
      </c>
      <c r="D3647" s="31" t="str">
        <f>VLOOKUP(B3647,lookup!A:D,4,FALSE)</f>
        <v>E31000036</v>
      </c>
      <c r="E3647" s="31" t="s">
        <v>170</v>
      </c>
      <c r="F3647" s="31" t="s">
        <v>150</v>
      </c>
      <c r="G3647" s="33">
        <v>0</v>
      </c>
      <c r="I3647" s="35">
        <v>0</v>
      </c>
      <c r="J3647" s="67">
        <f t="shared" si="45"/>
        <v>0</v>
      </c>
    </row>
    <row r="3648" spans="1:10" hidden="1" x14ac:dyDescent="0.35">
      <c r="A3648" s="31">
        <v>2015</v>
      </c>
      <c r="B3648" s="31" t="s">
        <v>123</v>
      </c>
      <c r="C3648" s="31" t="str">
        <f>VLOOKUP(B3648,lookup!A:C,3,FALSE)</f>
        <v>Non Metropolitan Fire Authorities</v>
      </c>
      <c r="D3648" s="31" t="str">
        <f>VLOOKUP(B3648,lookup!A:D,4,FALSE)</f>
        <v>E31000036</v>
      </c>
      <c r="E3648" s="31" t="s">
        <v>168</v>
      </c>
      <c r="F3648" s="31" t="s">
        <v>150</v>
      </c>
      <c r="G3648" s="33">
        <v>0</v>
      </c>
      <c r="I3648" s="35">
        <v>0</v>
      </c>
      <c r="J3648" s="67">
        <f t="shared" si="45"/>
        <v>0</v>
      </c>
    </row>
    <row r="3649" spans="1:10" hidden="1" x14ac:dyDescent="0.35">
      <c r="A3649" s="31">
        <v>2015</v>
      </c>
      <c r="B3649" s="31" t="s">
        <v>123</v>
      </c>
      <c r="C3649" s="31" t="str">
        <f>VLOOKUP(B3649,lookup!A:C,3,FALSE)</f>
        <v>Non Metropolitan Fire Authorities</v>
      </c>
      <c r="D3649" s="31" t="str">
        <f>VLOOKUP(B3649,lookup!A:D,4,FALSE)</f>
        <v>E31000036</v>
      </c>
      <c r="E3649" s="31" t="s">
        <v>177</v>
      </c>
      <c r="F3649" s="31" t="s">
        <v>150</v>
      </c>
      <c r="G3649" s="33">
        <v>73</v>
      </c>
      <c r="I3649" s="35">
        <v>73</v>
      </c>
      <c r="J3649" s="67">
        <f t="shared" si="45"/>
        <v>0</v>
      </c>
    </row>
    <row r="3650" spans="1:10" hidden="1" x14ac:dyDescent="0.35">
      <c r="A3650" s="31">
        <v>2015</v>
      </c>
      <c r="B3650" s="31" t="s">
        <v>126</v>
      </c>
      <c r="C3650" s="31" t="str">
        <f>VLOOKUP(B3650,lookup!A:C,3,FALSE)</f>
        <v>Metropolitan Fire Authorities</v>
      </c>
      <c r="D3650" s="31" t="str">
        <f>VLOOKUP(B3650,lookup!A:D,4,FALSE)</f>
        <v>E31000044</v>
      </c>
      <c r="E3650" s="31" t="s">
        <v>169</v>
      </c>
      <c r="F3650" s="31" t="s">
        <v>156</v>
      </c>
      <c r="G3650" s="33">
        <v>12</v>
      </c>
      <c r="I3650" s="35">
        <v>12</v>
      </c>
      <c r="J3650" s="67">
        <f t="shared" si="45"/>
        <v>0</v>
      </c>
    </row>
    <row r="3651" spans="1:10" hidden="1" x14ac:dyDescent="0.35">
      <c r="A3651" s="31">
        <v>2015</v>
      </c>
      <c r="B3651" s="31" t="s">
        <v>126</v>
      </c>
      <c r="C3651" s="31" t="str">
        <f>VLOOKUP(B3651,lookup!A:C,3,FALSE)</f>
        <v>Metropolitan Fire Authorities</v>
      </c>
      <c r="D3651" s="31" t="str">
        <f>VLOOKUP(B3651,lookup!A:D,4,FALSE)</f>
        <v>E31000044</v>
      </c>
      <c r="E3651" s="31" t="s">
        <v>170</v>
      </c>
      <c r="F3651" s="31" t="s">
        <v>156</v>
      </c>
      <c r="G3651" s="33">
        <v>447</v>
      </c>
      <c r="I3651" s="35">
        <v>447</v>
      </c>
      <c r="J3651" s="67">
        <f t="shared" si="45"/>
        <v>0</v>
      </c>
    </row>
    <row r="3652" spans="1:10" hidden="1" x14ac:dyDescent="0.35">
      <c r="A3652" s="31">
        <v>2015</v>
      </c>
      <c r="B3652" s="31" t="s">
        <v>126</v>
      </c>
      <c r="C3652" s="31" t="str">
        <f>VLOOKUP(B3652,lookup!A:C,3,FALSE)</f>
        <v>Metropolitan Fire Authorities</v>
      </c>
      <c r="D3652" s="31" t="str">
        <f>VLOOKUP(B3652,lookup!A:D,4,FALSE)</f>
        <v>E31000044</v>
      </c>
      <c r="E3652" s="31" t="s">
        <v>168</v>
      </c>
      <c r="F3652" s="31" t="s">
        <v>156</v>
      </c>
      <c r="G3652" s="33">
        <v>11</v>
      </c>
      <c r="I3652" s="35">
        <v>11</v>
      </c>
      <c r="J3652" s="67">
        <f t="shared" si="45"/>
        <v>0</v>
      </c>
    </row>
    <row r="3653" spans="1:10" hidden="1" x14ac:dyDescent="0.35">
      <c r="A3653" s="31">
        <v>2015</v>
      </c>
      <c r="B3653" s="31" t="s">
        <v>126</v>
      </c>
      <c r="C3653" s="31" t="str">
        <f>VLOOKUP(B3653,lookup!A:C,3,FALSE)</f>
        <v>Metropolitan Fire Authorities</v>
      </c>
      <c r="D3653" s="31" t="str">
        <f>VLOOKUP(B3653,lookup!A:D,4,FALSE)</f>
        <v>E31000044</v>
      </c>
      <c r="E3653" s="31" t="s">
        <v>167</v>
      </c>
      <c r="F3653" s="31" t="s">
        <v>156</v>
      </c>
      <c r="G3653" s="33">
        <v>1105</v>
      </c>
      <c r="I3653" s="35">
        <v>1105</v>
      </c>
      <c r="J3653" s="67">
        <f t="shared" si="45"/>
        <v>0</v>
      </c>
    </row>
    <row r="3654" spans="1:10" hidden="1" x14ac:dyDescent="0.35">
      <c r="A3654" s="31">
        <v>2015</v>
      </c>
      <c r="B3654" s="31" t="s">
        <v>126</v>
      </c>
      <c r="C3654" s="31" t="str">
        <f>VLOOKUP(B3654,lookup!A:C,3,FALSE)</f>
        <v>Metropolitan Fire Authorities</v>
      </c>
      <c r="D3654" s="31" t="str">
        <f>VLOOKUP(B3654,lookup!A:D,4,FALSE)</f>
        <v>E31000044</v>
      </c>
      <c r="E3654" s="31" t="s">
        <v>169</v>
      </c>
      <c r="F3654" s="31" t="s">
        <v>157</v>
      </c>
      <c r="G3654" s="33">
        <v>0</v>
      </c>
      <c r="I3654" s="35">
        <v>0</v>
      </c>
      <c r="J3654" s="67">
        <f t="shared" si="45"/>
        <v>0</v>
      </c>
    </row>
    <row r="3655" spans="1:10" hidden="1" x14ac:dyDescent="0.35">
      <c r="A3655" s="31">
        <v>2015</v>
      </c>
      <c r="B3655" s="31" t="s">
        <v>126</v>
      </c>
      <c r="C3655" s="31" t="str">
        <f>VLOOKUP(B3655,lookup!A:C,3,FALSE)</f>
        <v>Metropolitan Fire Authorities</v>
      </c>
      <c r="D3655" s="31" t="str">
        <f>VLOOKUP(B3655,lookup!A:D,4,FALSE)</f>
        <v>E31000044</v>
      </c>
      <c r="E3655" s="31" t="s">
        <v>170</v>
      </c>
      <c r="F3655" s="31" t="s">
        <v>157</v>
      </c>
      <c r="G3655" s="33">
        <v>3</v>
      </c>
      <c r="I3655" s="35">
        <v>3</v>
      </c>
      <c r="J3655" s="67">
        <f t="shared" si="45"/>
        <v>0</v>
      </c>
    </row>
    <row r="3656" spans="1:10" hidden="1" x14ac:dyDescent="0.35">
      <c r="A3656" s="31">
        <v>2015</v>
      </c>
      <c r="B3656" s="31" t="s">
        <v>126</v>
      </c>
      <c r="C3656" s="31" t="str">
        <f>VLOOKUP(B3656,lookup!A:C,3,FALSE)</f>
        <v>Metropolitan Fire Authorities</v>
      </c>
      <c r="D3656" s="31" t="str">
        <f>VLOOKUP(B3656,lookup!A:D,4,FALSE)</f>
        <v>E31000044</v>
      </c>
      <c r="E3656" s="31" t="s">
        <v>168</v>
      </c>
      <c r="F3656" s="31" t="s">
        <v>157</v>
      </c>
      <c r="G3656" s="33">
        <v>0</v>
      </c>
      <c r="I3656" s="35">
        <v>0</v>
      </c>
      <c r="J3656" s="67">
        <f t="shared" si="45"/>
        <v>0</v>
      </c>
    </row>
    <row r="3657" spans="1:10" hidden="1" x14ac:dyDescent="0.35">
      <c r="A3657" s="31">
        <v>2015</v>
      </c>
      <c r="B3657" s="31" t="s">
        <v>126</v>
      </c>
      <c r="C3657" s="31" t="str">
        <f>VLOOKUP(B3657,lookup!A:C,3,FALSE)</f>
        <v>Metropolitan Fire Authorities</v>
      </c>
      <c r="D3657" s="31" t="str">
        <f>VLOOKUP(B3657,lookup!A:D,4,FALSE)</f>
        <v>E31000044</v>
      </c>
      <c r="E3657" s="31" t="s">
        <v>167</v>
      </c>
      <c r="F3657" s="31" t="s">
        <v>157</v>
      </c>
      <c r="G3657" s="33">
        <v>3</v>
      </c>
      <c r="I3657" s="35">
        <v>3</v>
      </c>
      <c r="J3657" s="67">
        <f t="shared" si="45"/>
        <v>0</v>
      </c>
    </row>
    <row r="3658" spans="1:10" hidden="1" x14ac:dyDescent="0.35">
      <c r="A3658" s="31">
        <v>2015</v>
      </c>
      <c r="B3658" s="31" t="s">
        <v>126</v>
      </c>
      <c r="C3658" s="31" t="str">
        <f>VLOOKUP(B3658,lookup!A:C,3,FALSE)</f>
        <v>Metropolitan Fire Authorities</v>
      </c>
      <c r="D3658" s="31" t="str">
        <f>VLOOKUP(B3658,lookup!A:D,4,FALSE)</f>
        <v>E31000044</v>
      </c>
      <c r="E3658" s="31" t="s">
        <v>169</v>
      </c>
      <c r="F3658" s="31" t="s">
        <v>149</v>
      </c>
      <c r="G3658" s="33">
        <v>1</v>
      </c>
      <c r="I3658" s="35">
        <v>1</v>
      </c>
      <c r="J3658" s="67">
        <f t="shared" si="45"/>
        <v>0</v>
      </c>
    </row>
    <row r="3659" spans="1:10" hidden="1" x14ac:dyDescent="0.35">
      <c r="A3659" s="31">
        <v>2015</v>
      </c>
      <c r="B3659" s="31" t="s">
        <v>126</v>
      </c>
      <c r="C3659" s="31" t="str">
        <f>VLOOKUP(B3659,lookup!A:C,3,FALSE)</f>
        <v>Metropolitan Fire Authorities</v>
      </c>
      <c r="D3659" s="31" t="str">
        <f>VLOOKUP(B3659,lookup!A:D,4,FALSE)</f>
        <v>E31000044</v>
      </c>
      <c r="E3659" s="31" t="s">
        <v>170</v>
      </c>
      <c r="F3659" s="31" t="s">
        <v>149</v>
      </c>
      <c r="G3659" s="33">
        <v>17</v>
      </c>
      <c r="I3659" s="35">
        <v>17</v>
      </c>
      <c r="J3659" s="67">
        <f t="shared" si="45"/>
        <v>0</v>
      </c>
    </row>
    <row r="3660" spans="1:10" hidden="1" x14ac:dyDescent="0.35">
      <c r="A3660" s="31">
        <v>2015</v>
      </c>
      <c r="B3660" s="31" t="s">
        <v>126</v>
      </c>
      <c r="C3660" s="31" t="str">
        <f>VLOOKUP(B3660,lookup!A:C,3,FALSE)</f>
        <v>Metropolitan Fire Authorities</v>
      </c>
      <c r="D3660" s="31" t="str">
        <f>VLOOKUP(B3660,lookup!A:D,4,FALSE)</f>
        <v>E31000044</v>
      </c>
      <c r="E3660" s="31" t="s">
        <v>168</v>
      </c>
      <c r="F3660" s="31" t="s">
        <v>149</v>
      </c>
      <c r="G3660" s="33">
        <v>0</v>
      </c>
      <c r="I3660" s="35">
        <v>0</v>
      </c>
      <c r="J3660" s="67">
        <f t="shared" si="45"/>
        <v>0</v>
      </c>
    </row>
    <row r="3661" spans="1:10" hidden="1" x14ac:dyDescent="0.35">
      <c r="A3661" s="31">
        <v>2015</v>
      </c>
      <c r="B3661" s="31" t="s">
        <v>126</v>
      </c>
      <c r="C3661" s="31" t="str">
        <f>VLOOKUP(B3661,lookup!A:C,3,FALSE)</f>
        <v>Metropolitan Fire Authorities</v>
      </c>
      <c r="D3661" s="31" t="str">
        <f>VLOOKUP(B3661,lookup!A:D,4,FALSE)</f>
        <v>E31000044</v>
      </c>
      <c r="E3661" s="31" t="s">
        <v>167</v>
      </c>
      <c r="F3661" s="31" t="s">
        <v>149</v>
      </c>
      <c r="G3661" s="33">
        <v>43</v>
      </c>
      <c r="I3661" s="35">
        <v>43</v>
      </c>
      <c r="J3661" s="67">
        <f t="shared" si="45"/>
        <v>0</v>
      </c>
    </row>
    <row r="3662" spans="1:10" hidden="1" x14ac:dyDescent="0.35">
      <c r="A3662" s="31">
        <v>2015</v>
      </c>
      <c r="B3662" s="31" t="s">
        <v>126</v>
      </c>
      <c r="C3662" s="31" t="str">
        <f>VLOOKUP(B3662,lookup!A:C,3,FALSE)</f>
        <v>Metropolitan Fire Authorities</v>
      </c>
      <c r="D3662" s="31" t="str">
        <f>VLOOKUP(B3662,lookup!A:D,4,FALSE)</f>
        <v>E31000044</v>
      </c>
      <c r="E3662" s="31" t="s">
        <v>169</v>
      </c>
      <c r="F3662" s="31" t="s">
        <v>150</v>
      </c>
      <c r="G3662" s="33">
        <v>1</v>
      </c>
      <c r="I3662" s="35">
        <v>1</v>
      </c>
      <c r="J3662" s="67">
        <f t="shared" si="45"/>
        <v>0</v>
      </c>
    </row>
    <row r="3663" spans="1:10" hidden="1" x14ac:dyDescent="0.35">
      <c r="A3663" s="31">
        <v>2015</v>
      </c>
      <c r="B3663" s="31" t="s">
        <v>126</v>
      </c>
      <c r="C3663" s="31" t="str">
        <f>VLOOKUP(B3663,lookup!A:C,3,FALSE)</f>
        <v>Metropolitan Fire Authorities</v>
      </c>
      <c r="D3663" s="31" t="str">
        <f>VLOOKUP(B3663,lookup!A:D,4,FALSE)</f>
        <v>E31000044</v>
      </c>
      <c r="E3663" s="31" t="s">
        <v>170</v>
      </c>
      <c r="F3663" s="31" t="s">
        <v>150</v>
      </c>
      <c r="G3663" s="33">
        <v>145</v>
      </c>
      <c r="I3663" s="35">
        <v>145</v>
      </c>
      <c r="J3663" s="67">
        <f t="shared" si="45"/>
        <v>0</v>
      </c>
    </row>
    <row r="3664" spans="1:10" hidden="1" x14ac:dyDescent="0.35">
      <c r="A3664" s="31">
        <v>2015</v>
      </c>
      <c r="B3664" s="31" t="s">
        <v>126</v>
      </c>
      <c r="C3664" s="31" t="str">
        <f>VLOOKUP(B3664,lookup!A:C,3,FALSE)</f>
        <v>Metropolitan Fire Authorities</v>
      </c>
      <c r="D3664" s="31" t="str">
        <f>VLOOKUP(B3664,lookup!A:D,4,FALSE)</f>
        <v>E31000044</v>
      </c>
      <c r="E3664" s="31" t="s">
        <v>168</v>
      </c>
      <c r="F3664" s="31" t="s">
        <v>150</v>
      </c>
      <c r="G3664" s="33">
        <v>0</v>
      </c>
      <c r="I3664" s="35">
        <v>0</v>
      </c>
      <c r="J3664" s="67">
        <f t="shared" si="45"/>
        <v>0</v>
      </c>
    </row>
    <row r="3665" spans="1:10" hidden="1" x14ac:dyDescent="0.35">
      <c r="A3665" s="31">
        <v>2015</v>
      </c>
      <c r="B3665" s="31" t="s">
        <v>126</v>
      </c>
      <c r="C3665" s="31" t="str">
        <f>VLOOKUP(B3665,lookup!A:C,3,FALSE)</f>
        <v>Metropolitan Fire Authorities</v>
      </c>
      <c r="D3665" s="31" t="str">
        <f>VLOOKUP(B3665,lookup!A:D,4,FALSE)</f>
        <v>E31000044</v>
      </c>
      <c r="E3665" s="31" t="s">
        <v>167</v>
      </c>
      <c r="F3665" s="31" t="s">
        <v>150</v>
      </c>
      <c r="G3665" s="33">
        <v>328</v>
      </c>
      <c r="I3665" s="35">
        <v>328</v>
      </c>
      <c r="J3665" s="67">
        <f t="shared" si="45"/>
        <v>0</v>
      </c>
    </row>
    <row r="3666" spans="1:10" hidden="1" x14ac:dyDescent="0.35">
      <c r="A3666" s="31">
        <v>2015</v>
      </c>
      <c r="B3666" s="31" t="s">
        <v>129</v>
      </c>
      <c r="C3666" s="31" t="str">
        <f>VLOOKUP(B3666,lookup!A:C,3,FALSE)</f>
        <v>Non Metropolitan Fire Authorities</v>
      </c>
      <c r="D3666" s="31" t="str">
        <f>VLOOKUP(B3666,lookup!A:D,4,FALSE)</f>
        <v>E31000037</v>
      </c>
      <c r="E3666" s="31" t="s">
        <v>169</v>
      </c>
      <c r="F3666" s="31" t="s">
        <v>156</v>
      </c>
      <c r="G3666" s="33">
        <v>1</v>
      </c>
      <c r="I3666" s="35">
        <v>1</v>
      </c>
      <c r="J3666" s="67">
        <f t="shared" si="45"/>
        <v>0</v>
      </c>
    </row>
    <row r="3667" spans="1:10" hidden="1" x14ac:dyDescent="0.35">
      <c r="A3667" s="31">
        <v>2015</v>
      </c>
      <c r="B3667" s="31" t="s">
        <v>129</v>
      </c>
      <c r="C3667" s="31" t="str">
        <f>VLOOKUP(B3667,lookup!A:C,3,FALSE)</f>
        <v>Non Metropolitan Fire Authorities</v>
      </c>
      <c r="D3667" s="31" t="str">
        <f>VLOOKUP(B3667,lookup!A:D,4,FALSE)</f>
        <v>E31000037</v>
      </c>
      <c r="E3667" s="31" t="s">
        <v>170</v>
      </c>
      <c r="F3667" s="31" t="s">
        <v>156</v>
      </c>
      <c r="G3667" s="33">
        <v>196</v>
      </c>
      <c r="I3667" s="35">
        <v>196</v>
      </c>
      <c r="J3667" s="67">
        <f t="shared" si="45"/>
        <v>0</v>
      </c>
    </row>
    <row r="3668" spans="1:10" hidden="1" x14ac:dyDescent="0.35">
      <c r="A3668" s="31">
        <v>2015</v>
      </c>
      <c r="B3668" s="31" t="s">
        <v>129</v>
      </c>
      <c r="C3668" s="31" t="str">
        <f>VLOOKUP(B3668,lookup!A:C,3,FALSE)</f>
        <v>Non Metropolitan Fire Authorities</v>
      </c>
      <c r="D3668" s="31" t="str">
        <f>VLOOKUP(B3668,lookup!A:D,4,FALSE)</f>
        <v>E31000037</v>
      </c>
      <c r="E3668" s="31" t="s">
        <v>168</v>
      </c>
      <c r="F3668" s="31" t="s">
        <v>156</v>
      </c>
      <c r="G3668" s="33">
        <v>2</v>
      </c>
      <c r="I3668" s="35">
        <v>2</v>
      </c>
      <c r="J3668" s="67">
        <f t="shared" si="45"/>
        <v>0</v>
      </c>
    </row>
    <row r="3669" spans="1:10" hidden="1" x14ac:dyDescent="0.35">
      <c r="A3669" s="31">
        <v>2015</v>
      </c>
      <c r="B3669" s="31" t="s">
        <v>129</v>
      </c>
      <c r="C3669" s="31" t="str">
        <f>VLOOKUP(B3669,lookup!A:C,3,FALSE)</f>
        <v>Non Metropolitan Fire Authorities</v>
      </c>
      <c r="D3669" s="31" t="str">
        <f>VLOOKUP(B3669,lookup!A:D,4,FALSE)</f>
        <v>E31000037</v>
      </c>
      <c r="E3669" s="31" t="s">
        <v>167</v>
      </c>
      <c r="F3669" s="31" t="s">
        <v>156</v>
      </c>
      <c r="G3669" s="33">
        <v>128</v>
      </c>
      <c r="I3669" s="35">
        <v>128</v>
      </c>
      <c r="J3669" s="67">
        <f t="shared" si="45"/>
        <v>0</v>
      </c>
    </row>
    <row r="3670" spans="1:10" hidden="1" x14ac:dyDescent="0.35">
      <c r="A3670" s="31">
        <v>2015</v>
      </c>
      <c r="B3670" s="31" t="s">
        <v>129</v>
      </c>
      <c r="C3670" s="31" t="str">
        <f>VLOOKUP(B3670,lookup!A:C,3,FALSE)</f>
        <v>Non Metropolitan Fire Authorities</v>
      </c>
      <c r="D3670" s="31" t="str">
        <f>VLOOKUP(B3670,lookup!A:D,4,FALSE)</f>
        <v>E31000037</v>
      </c>
      <c r="E3670" s="31" t="s">
        <v>169</v>
      </c>
      <c r="F3670" s="31" t="s">
        <v>157</v>
      </c>
      <c r="G3670" s="33">
        <v>1</v>
      </c>
      <c r="I3670" s="35">
        <v>1</v>
      </c>
      <c r="J3670" s="67">
        <f t="shared" si="45"/>
        <v>0</v>
      </c>
    </row>
    <row r="3671" spans="1:10" hidden="1" x14ac:dyDescent="0.35">
      <c r="A3671" s="31">
        <v>2015</v>
      </c>
      <c r="B3671" s="31" t="s">
        <v>129</v>
      </c>
      <c r="C3671" s="31" t="str">
        <f>VLOOKUP(B3671,lookup!A:C,3,FALSE)</f>
        <v>Non Metropolitan Fire Authorities</v>
      </c>
      <c r="D3671" s="31" t="str">
        <f>VLOOKUP(B3671,lookup!A:D,4,FALSE)</f>
        <v>E31000037</v>
      </c>
      <c r="E3671" s="31" t="s">
        <v>170</v>
      </c>
      <c r="F3671" s="31" t="s">
        <v>157</v>
      </c>
      <c r="G3671" s="33">
        <v>111</v>
      </c>
      <c r="I3671" s="35">
        <v>111</v>
      </c>
      <c r="J3671" s="67">
        <f t="shared" si="45"/>
        <v>0</v>
      </c>
    </row>
    <row r="3672" spans="1:10" hidden="1" x14ac:dyDescent="0.35">
      <c r="A3672" s="31">
        <v>2015</v>
      </c>
      <c r="B3672" s="31" t="s">
        <v>129</v>
      </c>
      <c r="C3672" s="31" t="str">
        <f>VLOOKUP(B3672,lookup!A:C,3,FALSE)</f>
        <v>Non Metropolitan Fire Authorities</v>
      </c>
      <c r="D3672" s="31" t="str">
        <f>VLOOKUP(B3672,lookup!A:D,4,FALSE)</f>
        <v>E31000037</v>
      </c>
      <c r="E3672" s="31" t="s">
        <v>168</v>
      </c>
      <c r="F3672" s="31" t="s">
        <v>157</v>
      </c>
      <c r="G3672" s="33">
        <v>3</v>
      </c>
      <c r="I3672" s="35">
        <v>3</v>
      </c>
      <c r="J3672" s="67">
        <f t="shared" si="45"/>
        <v>0</v>
      </c>
    </row>
    <row r="3673" spans="1:10" hidden="1" x14ac:dyDescent="0.35">
      <c r="A3673" s="31">
        <v>2015</v>
      </c>
      <c r="B3673" s="31" t="s">
        <v>129</v>
      </c>
      <c r="C3673" s="31" t="str">
        <f>VLOOKUP(B3673,lookup!A:C,3,FALSE)</f>
        <v>Non Metropolitan Fire Authorities</v>
      </c>
      <c r="D3673" s="31" t="str">
        <f>VLOOKUP(B3673,lookup!A:D,4,FALSE)</f>
        <v>E31000037</v>
      </c>
      <c r="E3673" s="31" t="s">
        <v>167</v>
      </c>
      <c r="F3673" s="31" t="s">
        <v>157</v>
      </c>
      <c r="G3673" s="33">
        <v>180</v>
      </c>
      <c r="I3673" s="35">
        <v>180</v>
      </c>
      <c r="J3673" s="67">
        <f t="shared" si="45"/>
        <v>0</v>
      </c>
    </row>
    <row r="3674" spans="1:10" hidden="1" x14ac:dyDescent="0.35">
      <c r="A3674" s="31">
        <v>2015</v>
      </c>
      <c r="B3674" s="31" t="s">
        <v>129</v>
      </c>
      <c r="C3674" s="31" t="str">
        <f>VLOOKUP(B3674,lookup!A:C,3,FALSE)</f>
        <v>Non Metropolitan Fire Authorities</v>
      </c>
      <c r="D3674" s="31" t="str">
        <f>VLOOKUP(B3674,lookup!A:D,4,FALSE)</f>
        <v>E31000037</v>
      </c>
      <c r="E3674" s="31" t="s">
        <v>169</v>
      </c>
      <c r="F3674" s="31" t="s">
        <v>149</v>
      </c>
      <c r="G3674" s="33">
        <v>0</v>
      </c>
      <c r="I3674" s="35">
        <v>0</v>
      </c>
      <c r="J3674" s="67">
        <f t="shared" si="45"/>
        <v>0</v>
      </c>
    </row>
    <row r="3675" spans="1:10" hidden="1" x14ac:dyDescent="0.35">
      <c r="A3675" s="31">
        <v>2015</v>
      </c>
      <c r="B3675" s="31" t="s">
        <v>129</v>
      </c>
      <c r="C3675" s="31" t="str">
        <f>VLOOKUP(B3675,lookup!A:C,3,FALSE)</f>
        <v>Non Metropolitan Fire Authorities</v>
      </c>
      <c r="D3675" s="31" t="str">
        <f>VLOOKUP(B3675,lookup!A:D,4,FALSE)</f>
        <v>E31000037</v>
      </c>
      <c r="E3675" s="31" t="s">
        <v>170</v>
      </c>
      <c r="F3675" s="31" t="s">
        <v>149</v>
      </c>
      <c r="G3675" s="33">
        <v>0</v>
      </c>
      <c r="I3675" s="35">
        <v>0</v>
      </c>
      <c r="J3675" s="67">
        <f t="shared" si="45"/>
        <v>0</v>
      </c>
    </row>
    <row r="3676" spans="1:10" hidden="1" x14ac:dyDescent="0.35">
      <c r="A3676" s="31">
        <v>2015</v>
      </c>
      <c r="B3676" s="31" t="s">
        <v>129</v>
      </c>
      <c r="C3676" s="31" t="str">
        <f>VLOOKUP(B3676,lookup!A:C,3,FALSE)</f>
        <v>Non Metropolitan Fire Authorities</v>
      </c>
      <c r="D3676" s="31" t="str">
        <f>VLOOKUP(B3676,lookup!A:D,4,FALSE)</f>
        <v>E31000037</v>
      </c>
      <c r="E3676" s="31" t="s">
        <v>168</v>
      </c>
      <c r="F3676" s="31" t="s">
        <v>149</v>
      </c>
      <c r="G3676" s="33">
        <v>0</v>
      </c>
      <c r="I3676" s="35">
        <v>0</v>
      </c>
      <c r="J3676" s="67">
        <f t="shared" si="45"/>
        <v>0</v>
      </c>
    </row>
    <row r="3677" spans="1:10" hidden="1" x14ac:dyDescent="0.35">
      <c r="A3677" s="31">
        <v>2015</v>
      </c>
      <c r="B3677" s="31" t="s">
        <v>129</v>
      </c>
      <c r="C3677" s="31" t="str">
        <f>VLOOKUP(B3677,lookup!A:C,3,FALSE)</f>
        <v>Non Metropolitan Fire Authorities</v>
      </c>
      <c r="D3677" s="31" t="str">
        <f>VLOOKUP(B3677,lookup!A:D,4,FALSE)</f>
        <v>E31000037</v>
      </c>
      <c r="E3677" s="31" t="s">
        <v>167</v>
      </c>
      <c r="F3677" s="31" t="s">
        <v>149</v>
      </c>
      <c r="G3677" s="33">
        <v>0</v>
      </c>
      <c r="I3677" s="35">
        <v>0</v>
      </c>
      <c r="J3677" s="67">
        <f t="shared" si="45"/>
        <v>0</v>
      </c>
    </row>
    <row r="3678" spans="1:10" hidden="1" x14ac:dyDescent="0.35">
      <c r="A3678" s="31">
        <v>2015</v>
      </c>
      <c r="B3678" s="31" t="s">
        <v>129</v>
      </c>
      <c r="C3678" s="31" t="str">
        <f>VLOOKUP(B3678,lookup!A:C,3,FALSE)</f>
        <v>Non Metropolitan Fire Authorities</v>
      </c>
      <c r="D3678" s="31" t="str">
        <f>VLOOKUP(B3678,lookup!A:D,4,FALSE)</f>
        <v>E31000037</v>
      </c>
      <c r="E3678" s="31" t="s">
        <v>169</v>
      </c>
      <c r="F3678" s="31" t="s">
        <v>150</v>
      </c>
      <c r="G3678" s="33">
        <v>0</v>
      </c>
      <c r="I3678" s="35">
        <v>0</v>
      </c>
      <c r="J3678" s="67">
        <f t="shared" si="45"/>
        <v>0</v>
      </c>
    </row>
    <row r="3679" spans="1:10" hidden="1" x14ac:dyDescent="0.35">
      <c r="A3679" s="31">
        <v>2015</v>
      </c>
      <c r="B3679" s="31" t="s">
        <v>129</v>
      </c>
      <c r="C3679" s="31" t="str">
        <f>VLOOKUP(B3679,lookup!A:C,3,FALSE)</f>
        <v>Non Metropolitan Fire Authorities</v>
      </c>
      <c r="D3679" s="31" t="str">
        <f>VLOOKUP(B3679,lookup!A:D,4,FALSE)</f>
        <v>E31000037</v>
      </c>
      <c r="E3679" s="31" t="s">
        <v>170</v>
      </c>
      <c r="F3679" s="31" t="s">
        <v>150</v>
      </c>
      <c r="G3679" s="33">
        <v>68</v>
      </c>
      <c r="I3679" s="35">
        <v>68</v>
      </c>
      <c r="J3679" s="67">
        <f t="shared" si="45"/>
        <v>0</v>
      </c>
    </row>
    <row r="3680" spans="1:10" hidden="1" x14ac:dyDescent="0.35">
      <c r="A3680" s="31">
        <v>2015</v>
      </c>
      <c r="B3680" s="31" t="s">
        <v>129</v>
      </c>
      <c r="C3680" s="31" t="str">
        <f>VLOOKUP(B3680,lookup!A:C,3,FALSE)</f>
        <v>Non Metropolitan Fire Authorities</v>
      </c>
      <c r="D3680" s="31" t="str">
        <f>VLOOKUP(B3680,lookup!A:D,4,FALSE)</f>
        <v>E31000037</v>
      </c>
      <c r="E3680" s="31" t="s">
        <v>168</v>
      </c>
      <c r="F3680" s="31" t="s">
        <v>150</v>
      </c>
      <c r="G3680" s="33">
        <v>0</v>
      </c>
      <c r="I3680" s="35">
        <v>0</v>
      </c>
      <c r="J3680" s="67">
        <f t="shared" si="45"/>
        <v>0</v>
      </c>
    </row>
    <row r="3681" spans="1:10" hidden="1" x14ac:dyDescent="0.35">
      <c r="A3681" s="31">
        <v>2015</v>
      </c>
      <c r="B3681" s="31" t="s">
        <v>129</v>
      </c>
      <c r="C3681" s="31" t="str">
        <f>VLOOKUP(B3681,lookup!A:C,3,FALSE)</f>
        <v>Non Metropolitan Fire Authorities</v>
      </c>
      <c r="D3681" s="31" t="str">
        <f>VLOOKUP(B3681,lookup!A:D,4,FALSE)</f>
        <v>E31000037</v>
      </c>
      <c r="E3681" s="31" t="s">
        <v>167</v>
      </c>
      <c r="F3681" s="31" t="s">
        <v>150</v>
      </c>
      <c r="G3681" s="33">
        <v>44</v>
      </c>
      <c r="I3681" s="35">
        <v>44</v>
      </c>
      <c r="J3681" s="67">
        <f t="shared" si="45"/>
        <v>0</v>
      </c>
    </row>
    <row r="3682" spans="1:10" hidden="1" x14ac:dyDescent="0.35">
      <c r="A3682" s="31">
        <v>2015</v>
      </c>
      <c r="B3682" s="31" t="s">
        <v>132</v>
      </c>
      <c r="C3682" s="31" t="str">
        <f>VLOOKUP(B3682,lookup!A:C,3,FALSE)</f>
        <v>Metropolitan Fire Authorities</v>
      </c>
      <c r="D3682" s="31" t="str">
        <f>VLOOKUP(B3682,lookup!A:D,4,FALSE)</f>
        <v>E31000045</v>
      </c>
      <c r="E3682" s="36" t="s">
        <v>169</v>
      </c>
      <c r="F3682" s="31" t="s">
        <v>156</v>
      </c>
      <c r="G3682" s="33">
        <v>0</v>
      </c>
      <c r="I3682" s="35">
        <v>0</v>
      </c>
      <c r="J3682" s="67">
        <f t="shared" si="45"/>
        <v>0</v>
      </c>
    </row>
    <row r="3683" spans="1:10" hidden="1" x14ac:dyDescent="0.35">
      <c r="A3683" s="31">
        <v>2015</v>
      </c>
      <c r="B3683" s="31" t="s">
        <v>132</v>
      </c>
      <c r="C3683" s="31" t="str">
        <f>VLOOKUP(B3683,lookup!A:C,3,FALSE)</f>
        <v>Metropolitan Fire Authorities</v>
      </c>
      <c r="D3683" s="31" t="str">
        <f>VLOOKUP(B3683,lookup!A:D,4,FALSE)</f>
        <v>E31000045</v>
      </c>
      <c r="E3683" s="36" t="s">
        <v>170</v>
      </c>
      <c r="F3683" s="31" t="s">
        <v>156</v>
      </c>
      <c r="G3683" s="33">
        <v>0</v>
      </c>
      <c r="I3683" s="35">
        <v>0</v>
      </c>
      <c r="J3683" s="67">
        <f t="shared" ref="J3683:J3746" si="46">I3683-G3683</f>
        <v>0</v>
      </c>
    </row>
    <row r="3684" spans="1:10" hidden="1" x14ac:dyDescent="0.35">
      <c r="A3684" s="31">
        <v>2015</v>
      </c>
      <c r="B3684" s="31" t="s">
        <v>132</v>
      </c>
      <c r="C3684" s="31" t="str">
        <f>VLOOKUP(B3684,lookup!A:C,3,FALSE)</f>
        <v>Metropolitan Fire Authorities</v>
      </c>
      <c r="D3684" s="31" t="str">
        <f>VLOOKUP(B3684,lookup!A:D,4,FALSE)</f>
        <v>E31000045</v>
      </c>
      <c r="E3684" s="36" t="s">
        <v>168</v>
      </c>
      <c r="F3684" s="31" t="s">
        <v>156</v>
      </c>
      <c r="G3684" s="33">
        <v>0</v>
      </c>
      <c r="I3684" s="35">
        <v>0</v>
      </c>
      <c r="J3684" s="67">
        <f t="shared" si="46"/>
        <v>0</v>
      </c>
    </row>
    <row r="3685" spans="1:10" hidden="1" x14ac:dyDescent="0.35">
      <c r="A3685" s="31">
        <v>2015</v>
      </c>
      <c r="B3685" s="31" t="s">
        <v>132</v>
      </c>
      <c r="C3685" s="31" t="str">
        <f>VLOOKUP(B3685,lookup!A:C,3,FALSE)</f>
        <v>Metropolitan Fire Authorities</v>
      </c>
      <c r="D3685" s="31" t="str">
        <f>VLOOKUP(B3685,lookup!A:D,4,FALSE)</f>
        <v>E31000045</v>
      </c>
      <c r="E3685" s="36" t="s">
        <v>177</v>
      </c>
      <c r="F3685" s="31" t="s">
        <v>156</v>
      </c>
      <c r="G3685" s="33">
        <v>1147</v>
      </c>
      <c r="I3685" s="35">
        <v>1147</v>
      </c>
      <c r="J3685" s="67">
        <f t="shared" si="46"/>
        <v>0</v>
      </c>
    </row>
    <row r="3686" spans="1:10" hidden="1" x14ac:dyDescent="0.35">
      <c r="A3686" s="31">
        <v>2015</v>
      </c>
      <c r="B3686" s="31" t="s">
        <v>132</v>
      </c>
      <c r="C3686" s="31" t="str">
        <f>VLOOKUP(B3686,lookup!A:C,3,FALSE)</f>
        <v>Metropolitan Fire Authorities</v>
      </c>
      <c r="D3686" s="31" t="str">
        <f>VLOOKUP(B3686,lookup!A:D,4,FALSE)</f>
        <v>E31000045</v>
      </c>
      <c r="E3686" s="36" t="s">
        <v>169</v>
      </c>
      <c r="F3686" s="31" t="s">
        <v>157</v>
      </c>
      <c r="G3686" s="33">
        <v>0</v>
      </c>
      <c r="I3686" s="35">
        <v>0</v>
      </c>
      <c r="J3686" s="67">
        <f t="shared" si="46"/>
        <v>0</v>
      </c>
    </row>
    <row r="3687" spans="1:10" hidden="1" x14ac:dyDescent="0.35">
      <c r="A3687" s="31">
        <v>2015</v>
      </c>
      <c r="B3687" s="31" t="s">
        <v>132</v>
      </c>
      <c r="C3687" s="31" t="str">
        <f>VLOOKUP(B3687,lookup!A:C,3,FALSE)</f>
        <v>Metropolitan Fire Authorities</v>
      </c>
      <c r="D3687" s="31" t="str">
        <f>VLOOKUP(B3687,lookup!A:D,4,FALSE)</f>
        <v>E31000045</v>
      </c>
      <c r="E3687" s="36" t="s">
        <v>170</v>
      </c>
      <c r="F3687" s="31" t="s">
        <v>157</v>
      </c>
      <c r="G3687" s="33">
        <v>0</v>
      </c>
      <c r="I3687" s="35">
        <v>0</v>
      </c>
      <c r="J3687" s="67">
        <f t="shared" si="46"/>
        <v>0</v>
      </c>
    </row>
    <row r="3688" spans="1:10" hidden="1" x14ac:dyDescent="0.35">
      <c r="A3688" s="31">
        <v>2015</v>
      </c>
      <c r="B3688" s="31" t="s">
        <v>132</v>
      </c>
      <c r="C3688" s="31" t="str">
        <f>VLOOKUP(B3688,lookup!A:C,3,FALSE)</f>
        <v>Metropolitan Fire Authorities</v>
      </c>
      <c r="D3688" s="31" t="str">
        <f>VLOOKUP(B3688,lookup!A:D,4,FALSE)</f>
        <v>E31000045</v>
      </c>
      <c r="E3688" s="36" t="s">
        <v>168</v>
      </c>
      <c r="F3688" s="31" t="s">
        <v>157</v>
      </c>
      <c r="G3688" s="33">
        <v>0</v>
      </c>
      <c r="I3688" s="35">
        <v>0</v>
      </c>
      <c r="J3688" s="67">
        <f t="shared" si="46"/>
        <v>0</v>
      </c>
    </row>
    <row r="3689" spans="1:10" hidden="1" x14ac:dyDescent="0.35">
      <c r="A3689" s="31">
        <v>2015</v>
      </c>
      <c r="B3689" s="31" t="s">
        <v>132</v>
      </c>
      <c r="C3689" s="31" t="str">
        <f>VLOOKUP(B3689,lookup!A:C,3,FALSE)</f>
        <v>Metropolitan Fire Authorities</v>
      </c>
      <c r="D3689" s="31" t="str">
        <f>VLOOKUP(B3689,lookup!A:D,4,FALSE)</f>
        <v>E31000045</v>
      </c>
      <c r="E3689" s="36" t="s">
        <v>177</v>
      </c>
      <c r="F3689" s="31" t="s">
        <v>157</v>
      </c>
      <c r="G3689" s="33">
        <v>140</v>
      </c>
      <c r="I3689" s="35">
        <v>140</v>
      </c>
      <c r="J3689" s="67">
        <f t="shared" si="46"/>
        <v>0</v>
      </c>
    </row>
    <row r="3690" spans="1:10" hidden="1" x14ac:dyDescent="0.35">
      <c r="A3690" s="31">
        <v>2015</v>
      </c>
      <c r="B3690" s="31" t="s">
        <v>132</v>
      </c>
      <c r="C3690" s="31" t="str">
        <f>VLOOKUP(B3690,lookup!A:C,3,FALSE)</f>
        <v>Metropolitan Fire Authorities</v>
      </c>
      <c r="D3690" s="31" t="str">
        <f>VLOOKUP(B3690,lookup!A:D,4,FALSE)</f>
        <v>E31000045</v>
      </c>
      <c r="E3690" s="36" t="s">
        <v>169</v>
      </c>
      <c r="F3690" s="31" t="s">
        <v>149</v>
      </c>
      <c r="G3690" s="33">
        <v>0</v>
      </c>
      <c r="I3690" s="35">
        <v>0</v>
      </c>
      <c r="J3690" s="67">
        <f t="shared" si="46"/>
        <v>0</v>
      </c>
    </row>
    <row r="3691" spans="1:10" hidden="1" x14ac:dyDescent="0.35">
      <c r="A3691" s="31">
        <v>2015</v>
      </c>
      <c r="B3691" s="31" t="s">
        <v>132</v>
      </c>
      <c r="C3691" s="31" t="str">
        <f>VLOOKUP(B3691,lookup!A:C,3,FALSE)</f>
        <v>Metropolitan Fire Authorities</v>
      </c>
      <c r="D3691" s="31" t="str">
        <f>VLOOKUP(B3691,lookup!A:D,4,FALSE)</f>
        <v>E31000045</v>
      </c>
      <c r="E3691" s="36" t="s">
        <v>170</v>
      </c>
      <c r="F3691" s="31" t="s">
        <v>149</v>
      </c>
      <c r="G3691" s="33">
        <v>0</v>
      </c>
      <c r="I3691" s="35">
        <v>0</v>
      </c>
      <c r="J3691" s="67">
        <f t="shared" si="46"/>
        <v>0</v>
      </c>
    </row>
    <row r="3692" spans="1:10" hidden="1" x14ac:dyDescent="0.35">
      <c r="A3692" s="31">
        <v>2015</v>
      </c>
      <c r="B3692" s="31" t="s">
        <v>132</v>
      </c>
      <c r="C3692" s="31" t="str">
        <f>VLOOKUP(B3692,lookup!A:C,3,FALSE)</f>
        <v>Metropolitan Fire Authorities</v>
      </c>
      <c r="D3692" s="31" t="str">
        <f>VLOOKUP(B3692,lookup!A:D,4,FALSE)</f>
        <v>E31000045</v>
      </c>
      <c r="E3692" s="36" t="s">
        <v>168</v>
      </c>
      <c r="F3692" s="31" t="s">
        <v>149</v>
      </c>
      <c r="G3692" s="33">
        <v>0</v>
      </c>
      <c r="I3692" s="35">
        <v>0</v>
      </c>
      <c r="J3692" s="67">
        <f t="shared" si="46"/>
        <v>0</v>
      </c>
    </row>
    <row r="3693" spans="1:10" hidden="1" x14ac:dyDescent="0.35">
      <c r="A3693" s="31">
        <v>2015</v>
      </c>
      <c r="B3693" s="31" t="s">
        <v>132</v>
      </c>
      <c r="C3693" s="31" t="str">
        <f>VLOOKUP(B3693,lookup!A:C,3,FALSE)</f>
        <v>Metropolitan Fire Authorities</v>
      </c>
      <c r="D3693" s="31" t="str">
        <f>VLOOKUP(B3693,lookup!A:D,4,FALSE)</f>
        <v>E31000045</v>
      </c>
      <c r="E3693" s="36" t="s">
        <v>177</v>
      </c>
      <c r="F3693" s="31" t="s">
        <v>149</v>
      </c>
      <c r="G3693" s="33">
        <v>41</v>
      </c>
      <c r="I3693" s="35">
        <v>41</v>
      </c>
      <c r="J3693" s="67">
        <f t="shared" si="46"/>
        <v>0</v>
      </c>
    </row>
    <row r="3694" spans="1:10" hidden="1" x14ac:dyDescent="0.35">
      <c r="A3694" s="31">
        <v>2015</v>
      </c>
      <c r="B3694" s="31" t="s">
        <v>132</v>
      </c>
      <c r="C3694" s="31" t="str">
        <f>VLOOKUP(B3694,lookup!A:C,3,FALSE)</f>
        <v>Metropolitan Fire Authorities</v>
      </c>
      <c r="D3694" s="31" t="str">
        <f>VLOOKUP(B3694,lookup!A:D,4,FALSE)</f>
        <v>E31000045</v>
      </c>
      <c r="E3694" s="36" t="s">
        <v>169</v>
      </c>
      <c r="F3694" s="31" t="s">
        <v>150</v>
      </c>
      <c r="G3694" s="33">
        <v>0</v>
      </c>
      <c r="I3694" s="35">
        <v>0</v>
      </c>
      <c r="J3694" s="67">
        <f t="shared" si="46"/>
        <v>0</v>
      </c>
    </row>
    <row r="3695" spans="1:10" hidden="1" x14ac:dyDescent="0.35">
      <c r="A3695" s="31">
        <v>2015</v>
      </c>
      <c r="B3695" s="31" t="s">
        <v>132</v>
      </c>
      <c r="C3695" s="31" t="str">
        <f>VLOOKUP(B3695,lookup!A:C,3,FALSE)</f>
        <v>Metropolitan Fire Authorities</v>
      </c>
      <c r="D3695" s="31" t="str">
        <f>VLOOKUP(B3695,lookup!A:D,4,FALSE)</f>
        <v>E31000045</v>
      </c>
      <c r="E3695" s="36" t="s">
        <v>170</v>
      </c>
      <c r="F3695" s="31" t="s">
        <v>150</v>
      </c>
      <c r="G3695" s="33">
        <v>0</v>
      </c>
      <c r="I3695" s="35">
        <v>0</v>
      </c>
      <c r="J3695" s="67">
        <f t="shared" si="46"/>
        <v>0</v>
      </c>
    </row>
    <row r="3696" spans="1:10" hidden="1" x14ac:dyDescent="0.35">
      <c r="A3696" s="31">
        <v>2015</v>
      </c>
      <c r="B3696" s="31" t="s">
        <v>132</v>
      </c>
      <c r="C3696" s="31" t="str">
        <f>VLOOKUP(B3696,lookup!A:C,3,FALSE)</f>
        <v>Metropolitan Fire Authorities</v>
      </c>
      <c r="D3696" s="31" t="str">
        <f>VLOOKUP(B3696,lookup!A:D,4,FALSE)</f>
        <v>E31000045</v>
      </c>
      <c r="E3696" s="36" t="s">
        <v>168</v>
      </c>
      <c r="F3696" s="31" t="s">
        <v>150</v>
      </c>
      <c r="G3696" s="33">
        <v>0</v>
      </c>
      <c r="I3696" s="35">
        <v>0</v>
      </c>
      <c r="J3696" s="67">
        <f t="shared" si="46"/>
        <v>0</v>
      </c>
    </row>
    <row r="3697" spans="1:10" hidden="1" x14ac:dyDescent="0.35">
      <c r="A3697" s="31">
        <v>2015</v>
      </c>
      <c r="B3697" s="31" t="s">
        <v>132</v>
      </c>
      <c r="C3697" s="31" t="str">
        <f>VLOOKUP(B3697,lookup!A:C,3,FALSE)</f>
        <v>Metropolitan Fire Authorities</v>
      </c>
      <c r="D3697" s="31" t="str">
        <f>VLOOKUP(B3697,lookup!A:D,4,FALSE)</f>
        <v>E31000045</v>
      </c>
      <c r="E3697" s="36" t="s">
        <v>177</v>
      </c>
      <c r="F3697" s="31" t="s">
        <v>150</v>
      </c>
      <c r="G3697" s="33">
        <v>263</v>
      </c>
      <c r="I3697" s="35">
        <v>263</v>
      </c>
      <c r="J3697" s="67">
        <f t="shared" si="46"/>
        <v>0</v>
      </c>
    </row>
    <row r="3698" spans="1:10" hidden="1" x14ac:dyDescent="0.35">
      <c r="A3698" s="31">
        <v>2015</v>
      </c>
      <c r="B3698" s="31" t="s">
        <v>182</v>
      </c>
      <c r="C3698" s="31" t="str">
        <f>VLOOKUP(B3698,lookup!A:C,3,FALSE)</f>
        <v>Non Metropolitan Fire Authorities</v>
      </c>
      <c r="D3698" s="31" t="str">
        <f>VLOOKUP(B3698,lookup!A:D,4,FALSE)</f>
        <v>E31000047</v>
      </c>
      <c r="E3698" s="31" t="s">
        <v>169</v>
      </c>
      <c r="F3698" s="31" t="s">
        <v>156</v>
      </c>
      <c r="G3698" s="33">
        <v>2</v>
      </c>
      <c r="I3698" s="35">
        <v>2</v>
      </c>
      <c r="J3698" s="67">
        <f t="shared" si="46"/>
        <v>0</v>
      </c>
    </row>
    <row r="3699" spans="1:10" hidden="1" x14ac:dyDescent="0.35">
      <c r="A3699" s="31">
        <v>2015</v>
      </c>
      <c r="B3699" s="31" t="s">
        <v>182</v>
      </c>
      <c r="C3699" s="31" t="str">
        <f>VLOOKUP(B3699,lookup!A:C,3,FALSE)</f>
        <v>Non Metropolitan Fire Authorities</v>
      </c>
      <c r="D3699" s="31" t="str">
        <f>VLOOKUP(B3699,lookup!A:D,4,FALSE)</f>
        <v>E31000047</v>
      </c>
      <c r="E3699" s="31" t="s">
        <v>170</v>
      </c>
      <c r="F3699" s="31" t="s">
        <v>156</v>
      </c>
      <c r="G3699" s="33">
        <v>34</v>
      </c>
      <c r="I3699" s="35">
        <v>34</v>
      </c>
      <c r="J3699" s="67">
        <f t="shared" si="46"/>
        <v>0</v>
      </c>
    </row>
    <row r="3700" spans="1:10" hidden="1" x14ac:dyDescent="0.35">
      <c r="A3700" s="31">
        <v>2015</v>
      </c>
      <c r="B3700" s="31" t="s">
        <v>182</v>
      </c>
      <c r="C3700" s="31" t="str">
        <f>VLOOKUP(B3700,lookup!A:C,3,FALSE)</f>
        <v>Non Metropolitan Fire Authorities</v>
      </c>
      <c r="D3700" s="31" t="str">
        <f>VLOOKUP(B3700,lookup!A:D,4,FALSE)</f>
        <v>E31000047</v>
      </c>
      <c r="E3700" s="31" t="s">
        <v>168</v>
      </c>
      <c r="F3700" s="31" t="s">
        <v>156</v>
      </c>
      <c r="G3700" s="33">
        <v>0</v>
      </c>
      <c r="I3700" s="35">
        <v>0</v>
      </c>
      <c r="J3700" s="67">
        <f t="shared" si="46"/>
        <v>0</v>
      </c>
    </row>
    <row r="3701" spans="1:10" hidden="1" x14ac:dyDescent="0.35">
      <c r="A3701" s="31">
        <v>2015</v>
      </c>
      <c r="B3701" s="31" t="s">
        <v>182</v>
      </c>
      <c r="C3701" s="31" t="str">
        <f>VLOOKUP(B3701,lookup!A:C,3,FALSE)</f>
        <v>Non Metropolitan Fire Authorities</v>
      </c>
      <c r="D3701" s="31" t="str">
        <f>VLOOKUP(B3701,lookup!A:D,4,FALSE)</f>
        <v>E31000047</v>
      </c>
      <c r="E3701" s="31" t="s">
        <v>167</v>
      </c>
      <c r="F3701" s="31" t="s">
        <v>156</v>
      </c>
      <c r="G3701" s="33">
        <v>152</v>
      </c>
      <c r="I3701" s="35">
        <v>152</v>
      </c>
      <c r="J3701" s="67">
        <f t="shared" si="46"/>
        <v>0</v>
      </c>
    </row>
    <row r="3702" spans="1:10" hidden="1" x14ac:dyDescent="0.35">
      <c r="A3702" s="31">
        <v>2015</v>
      </c>
      <c r="B3702" s="31" t="s">
        <v>182</v>
      </c>
      <c r="C3702" s="31" t="str">
        <f>VLOOKUP(B3702,lookup!A:C,3,FALSE)</f>
        <v>Non Metropolitan Fire Authorities</v>
      </c>
      <c r="D3702" s="31" t="str">
        <f>VLOOKUP(B3702,lookup!A:D,4,FALSE)</f>
        <v>E31000047</v>
      </c>
      <c r="E3702" s="31" t="s">
        <v>169</v>
      </c>
      <c r="F3702" s="31" t="s">
        <v>157</v>
      </c>
      <c r="G3702" s="33">
        <v>1</v>
      </c>
      <c r="I3702" s="35">
        <v>1</v>
      </c>
      <c r="J3702" s="67">
        <f t="shared" si="46"/>
        <v>0</v>
      </c>
    </row>
    <row r="3703" spans="1:10" hidden="1" x14ac:dyDescent="0.35">
      <c r="A3703" s="31">
        <v>2015</v>
      </c>
      <c r="B3703" s="31" t="s">
        <v>182</v>
      </c>
      <c r="C3703" s="31" t="str">
        <f>VLOOKUP(B3703,lookup!A:C,3,FALSE)</f>
        <v>Non Metropolitan Fire Authorities</v>
      </c>
      <c r="D3703" s="31" t="str">
        <f>VLOOKUP(B3703,lookup!A:D,4,FALSE)</f>
        <v>E31000047</v>
      </c>
      <c r="E3703" s="31" t="s">
        <v>170</v>
      </c>
      <c r="F3703" s="31" t="s">
        <v>157</v>
      </c>
      <c r="G3703" s="33">
        <v>124</v>
      </c>
      <c r="I3703" s="35">
        <v>124</v>
      </c>
      <c r="J3703" s="67">
        <f t="shared" si="46"/>
        <v>0</v>
      </c>
    </row>
    <row r="3704" spans="1:10" hidden="1" x14ac:dyDescent="0.35">
      <c r="A3704" s="31">
        <v>2015</v>
      </c>
      <c r="B3704" s="31" t="s">
        <v>182</v>
      </c>
      <c r="C3704" s="31" t="str">
        <f>VLOOKUP(B3704,lookup!A:C,3,FALSE)</f>
        <v>Non Metropolitan Fire Authorities</v>
      </c>
      <c r="D3704" s="31" t="str">
        <f>VLOOKUP(B3704,lookup!A:D,4,FALSE)</f>
        <v>E31000047</v>
      </c>
      <c r="E3704" s="31" t="s">
        <v>168</v>
      </c>
      <c r="F3704" s="31" t="s">
        <v>157</v>
      </c>
      <c r="G3704" s="33">
        <v>0</v>
      </c>
      <c r="I3704" s="35">
        <v>0</v>
      </c>
      <c r="J3704" s="67">
        <f t="shared" si="46"/>
        <v>0</v>
      </c>
    </row>
    <row r="3705" spans="1:10" hidden="1" x14ac:dyDescent="0.35">
      <c r="A3705" s="31">
        <v>2015</v>
      </c>
      <c r="B3705" s="31" t="s">
        <v>182</v>
      </c>
      <c r="C3705" s="31" t="str">
        <f>VLOOKUP(B3705,lookup!A:C,3,FALSE)</f>
        <v>Non Metropolitan Fire Authorities</v>
      </c>
      <c r="D3705" s="31" t="str">
        <f>VLOOKUP(B3705,lookup!A:D,4,FALSE)</f>
        <v>E31000047</v>
      </c>
      <c r="E3705" s="31" t="s">
        <v>167</v>
      </c>
      <c r="F3705" s="31" t="s">
        <v>157</v>
      </c>
      <c r="G3705" s="33">
        <v>191</v>
      </c>
      <c r="I3705" s="35">
        <v>191</v>
      </c>
      <c r="J3705" s="67">
        <f t="shared" si="46"/>
        <v>0</v>
      </c>
    </row>
    <row r="3706" spans="1:10" hidden="1" x14ac:dyDescent="0.35">
      <c r="A3706" s="31">
        <v>2015</v>
      </c>
      <c r="B3706" s="31" t="s">
        <v>182</v>
      </c>
      <c r="C3706" s="31" t="str">
        <f>VLOOKUP(B3706,lookup!A:C,3,FALSE)</f>
        <v>Non Metropolitan Fire Authorities</v>
      </c>
      <c r="D3706" s="31" t="str">
        <f>VLOOKUP(B3706,lookup!A:D,4,FALSE)</f>
        <v>E31000047</v>
      </c>
      <c r="E3706" s="31" t="s">
        <v>169</v>
      </c>
      <c r="F3706" s="31" t="s">
        <v>149</v>
      </c>
      <c r="G3706" s="33">
        <v>1</v>
      </c>
      <c r="I3706" s="35">
        <v>1</v>
      </c>
      <c r="J3706" s="67">
        <f t="shared" si="46"/>
        <v>0</v>
      </c>
    </row>
    <row r="3707" spans="1:10" hidden="1" x14ac:dyDescent="0.35">
      <c r="A3707" s="31">
        <v>2015</v>
      </c>
      <c r="B3707" s="31" t="s">
        <v>182</v>
      </c>
      <c r="C3707" s="31" t="str">
        <f>VLOOKUP(B3707,lookup!A:C,3,FALSE)</f>
        <v>Non Metropolitan Fire Authorities</v>
      </c>
      <c r="D3707" s="31" t="str">
        <f>VLOOKUP(B3707,lookup!A:D,4,FALSE)</f>
        <v>E31000047</v>
      </c>
      <c r="E3707" s="31" t="s">
        <v>170</v>
      </c>
      <c r="F3707" s="31" t="s">
        <v>149</v>
      </c>
      <c r="G3707" s="33">
        <v>2</v>
      </c>
      <c r="I3707" s="35">
        <v>2</v>
      </c>
      <c r="J3707" s="67">
        <f t="shared" si="46"/>
        <v>0</v>
      </c>
    </row>
    <row r="3708" spans="1:10" hidden="1" x14ac:dyDescent="0.35">
      <c r="A3708" s="31">
        <v>2015</v>
      </c>
      <c r="B3708" s="31" t="s">
        <v>182</v>
      </c>
      <c r="C3708" s="31" t="str">
        <f>VLOOKUP(B3708,lookup!A:C,3,FALSE)</f>
        <v>Non Metropolitan Fire Authorities</v>
      </c>
      <c r="D3708" s="31" t="str">
        <f>VLOOKUP(B3708,lookup!A:D,4,FALSE)</f>
        <v>E31000047</v>
      </c>
      <c r="E3708" s="31" t="s">
        <v>168</v>
      </c>
      <c r="F3708" s="31" t="s">
        <v>149</v>
      </c>
      <c r="G3708" s="33">
        <v>0</v>
      </c>
      <c r="I3708" s="35">
        <v>0</v>
      </c>
      <c r="J3708" s="67">
        <f t="shared" si="46"/>
        <v>0</v>
      </c>
    </row>
    <row r="3709" spans="1:10" hidden="1" x14ac:dyDescent="0.35">
      <c r="A3709" s="31">
        <v>2015</v>
      </c>
      <c r="B3709" s="31" t="s">
        <v>182</v>
      </c>
      <c r="C3709" s="31" t="str">
        <f>VLOOKUP(B3709,lookup!A:C,3,FALSE)</f>
        <v>Non Metropolitan Fire Authorities</v>
      </c>
      <c r="D3709" s="31" t="str">
        <f>VLOOKUP(B3709,lookup!A:D,4,FALSE)</f>
        <v>E31000047</v>
      </c>
      <c r="E3709" s="31" t="s">
        <v>167</v>
      </c>
      <c r="F3709" s="31" t="s">
        <v>149</v>
      </c>
      <c r="G3709" s="33">
        <v>19</v>
      </c>
      <c r="I3709" s="35">
        <v>19</v>
      </c>
      <c r="J3709" s="67">
        <f t="shared" si="46"/>
        <v>0</v>
      </c>
    </row>
    <row r="3710" spans="1:10" hidden="1" x14ac:dyDescent="0.35">
      <c r="A3710" s="31">
        <v>2015</v>
      </c>
      <c r="B3710" s="31" t="s">
        <v>182</v>
      </c>
      <c r="C3710" s="31" t="str">
        <f>VLOOKUP(B3710,lookup!A:C,3,FALSE)</f>
        <v>Non Metropolitan Fire Authorities</v>
      </c>
      <c r="D3710" s="31" t="str">
        <f>VLOOKUP(B3710,lookup!A:D,4,FALSE)</f>
        <v>E31000047</v>
      </c>
      <c r="E3710" s="31" t="s">
        <v>169</v>
      </c>
      <c r="F3710" s="31" t="s">
        <v>150</v>
      </c>
      <c r="G3710" s="33">
        <v>0</v>
      </c>
      <c r="I3710" s="35">
        <v>0</v>
      </c>
      <c r="J3710" s="67">
        <f t="shared" si="46"/>
        <v>0</v>
      </c>
    </row>
    <row r="3711" spans="1:10" hidden="1" x14ac:dyDescent="0.35">
      <c r="A3711" s="31">
        <v>2015</v>
      </c>
      <c r="B3711" s="31" t="s">
        <v>182</v>
      </c>
      <c r="C3711" s="31" t="str">
        <f>VLOOKUP(B3711,lookup!A:C,3,FALSE)</f>
        <v>Non Metropolitan Fire Authorities</v>
      </c>
      <c r="D3711" s="31" t="str">
        <f>VLOOKUP(B3711,lookup!A:D,4,FALSE)</f>
        <v>E31000047</v>
      </c>
      <c r="E3711" s="31" t="s">
        <v>170</v>
      </c>
      <c r="F3711" s="31" t="s">
        <v>150</v>
      </c>
      <c r="G3711" s="33">
        <v>28</v>
      </c>
      <c r="I3711" s="35">
        <v>28</v>
      </c>
      <c r="J3711" s="67">
        <f t="shared" si="46"/>
        <v>0</v>
      </c>
    </row>
    <row r="3712" spans="1:10" hidden="1" x14ac:dyDescent="0.35">
      <c r="A3712" s="31">
        <v>2015</v>
      </c>
      <c r="B3712" s="31" t="s">
        <v>182</v>
      </c>
      <c r="C3712" s="31" t="str">
        <f>VLOOKUP(B3712,lookup!A:C,3,FALSE)</f>
        <v>Non Metropolitan Fire Authorities</v>
      </c>
      <c r="D3712" s="31" t="str">
        <f>VLOOKUP(B3712,lookup!A:D,4,FALSE)</f>
        <v>E31000047</v>
      </c>
      <c r="E3712" s="31" t="s">
        <v>168</v>
      </c>
      <c r="F3712" s="31" t="s">
        <v>150</v>
      </c>
      <c r="G3712" s="33">
        <v>0</v>
      </c>
      <c r="I3712" s="35">
        <v>0</v>
      </c>
      <c r="J3712" s="67">
        <f t="shared" si="46"/>
        <v>0</v>
      </c>
    </row>
    <row r="3713" spans="1:10" hidden="1" x14ac:dyDescent="0.35">
      <c r="A3713" s="31">
        <v>2015</v>
      </c>
      <c r="B3713" s="31" t="s">
        <v>182</v>
      </c>
      <c r="C3713" s="31" t="str">
        <f>VLOOKUP(B3713,lookup!A:C,3,FALSE)</f>
        <v>Non Metropolitan Fire Authorities</v>
      </c>
      <c r="D3713" s="31" t="str">
        <f>VLOOKUP(B3713,lookup!A:D,4,FALSE)</f>
        <v>E31000047</v>
      </c>
      <c r="E3713" s="31" t="s">
        <v>167</v>
      </c>
      <c r="F3713" s="31" t="s">
        <v>150</v>
      </c>
      <c r="G3713" s="33">
        <v>80</v>
      </c>
      <c r="I3713" s="35">
        <v>80</v>
      </c>
      <c r="J3713" s="67">
        <f t="shared" si="46"/>
        <v>0</v>
      </c>
    </row>
    <row r="3714" spans="1:10" hidden="1" x14ac:dyDescent="0.35">
      <c r="A3714" s="34">
        <v>2014</v>
      </c>
      <c r="B3714" s="34" t="s">
        <v>0</v>
      </c>
      <c r="C3714" s="34" t="str">
        <f>VLOOKUP(B3714,lookup!A:C,3,FALSE)</f>
        <v>Non Metropolitan Fire Authorities</v>
      </c>
      <c r="D3714" s="34" t="str">
        <f>VLOOKUP(B3714,lookup!A:D,4,FALSE)</f>
        <v>E31000001</v>
      </c>
      <c r="E3714" s="34" t="s">
        <v>169</v>
      </c>
      <c r="F3714" s="34" t="s">
        <v>156</v>
      </c>
      <c r="G3714" s="35">
        <v>2</v>
      </c>
      <c r="I3714" s="35">
        <v>2</v>
      </c>
      <c r="J3714" s="67">
        <f t="shared" si="46"/>
        <v>0</v>
      </c>
    </row>
    <row r="3715" spans="1:10" hidden="1" x14ac:dyDescent="0.35">
      <c r="A3715" s="34">
        <v>2014</v>
      </c>
      <c r="B3715" s="34" t="s">
        <v>0</v>
      </c>
      <c r="C3715" s="34" t="str">
        <f>VLOOKUP(B3715,lookup!A:C,3,FALSE)</f>
        <v>Non Metropolitan Fire Authorities</v>
      </c>
      <c r="D3715" s="34" t="str">
        <f>VLOOKUP(B3715,lookup!A:D,4,FALSE)</f>
        <v>E31000001</v>
      </c>
      <c r="E3715" s="34" t="s">
        <v>170</v>
      </c>
      <c r="F3715" s="34" t="s">
        <v>156</v>
      </c>
      <c r="G3715" s="35">
        <v>327</v>
      </c>
      <c r="I3715" s="35">
        <v>327</v>
      </c>
      <c r="J3715" s="67">
        <f t="shared" si="46"/>
        <v>0</v>
      </c>
    </row>
    <row r="3716" spans="1:10" hidden="1" x14ac:dyDescent="0.35">
      <c r="A3716" s="34">
        <v>2014</v>
      </c>
      <c r="B3716" s="34" t="s">
        <v>0</v>
      </c>
      <c r="C3716" s="34" t="str">
        <f>VLOOKUP(B3716,lookup!A:C,3,FALSE)</f>
        <v>Non Metropolitan Fire Authorities</v>
      </c>
      <c r="D3716" s="34" t="str">
        <f>VLOOKUP(B3716,lookup!A:D,4,FALSE)</f>
        <v>E31000001</v>
      </c>
      <c r="E3716" s="34" t="s">
        <v>168</v>
      </c>
      <c r="F3716" s="34" t="s">
        <v>156</v>
      </c>
      <c r="G3716" s="35">
        <v>3</v>
      </c>
      <c r="I3716" s="35">
        <v>3</v>
      </c>
      <c r="J3716" s="67">
        <f t="shared" si="46"/>
        <v>0</v>
      </c>
    </row>
    <row r="3717" spans="1:10" hidden="1" x14ac:dyDescent="0.35">
      <c r="A3717" s="34">
        <v>2014</v>
      </c>
      <c r="B3717" s="34" t="s">
        <v>0</v>
      </c>
      <c r="C3717" s="34" t="str">
        <f>VLOOKUP(B3717,lookup!A:C,3,FALSE)</f>
        <v>Non Metropolitan Fire Authorities</v>
      </c>
      <c r="D3717" s="34" t="str">
        <f>VLOOKUP(B3717,lookup!A:D,4,FALSE)</f>
        <v>E31000001</v>
      </c>
      <c r="E3717" s="34" t="s">
        <v>167</v>
      </c>
      <c r="F3717" s="34" t="s">
        <v>156</v>
      </c>
      <c r="G3717" s="35">
        <v>247</v>
      </c>
      <c r="I3717" s="35">
        <v>247</v>
      </c>
      <c r="J3717" s="67">
        <f t="shared" si="46"/>
        <v>0</v>
      </c>
    </row>
    <row r="3718" spans="1:10" hidden="1" x14ac:dyDescent="0.35">
      <c r="A3718" s="34">
        <v>2014</v>
      </c>
      <c r="B3718" s="34" t="s">
        <v>0</v>
      </c>
      <c r="C3718" s="34" t="str">
        <f>VLOOKUP(B3718,lookup!A:C,3,FALSE)</f>
        <v>Non Metropolitan Fire Authorities</v>
      </c>
      <c r="D3718" s="34" t="str">
        <f>VLOOKUP(B3718,lookup!A:D,4,FALSE)</f>
        <v>E31000001</v>
      </c>
      <c r="E3718" s="34" t="s">
        <v>169</v>
      </c>
      <c r="F3718" s="34" t="s">
        <v>157</v>
      </c>
      <c r="G3718" s="35">
        <v>1</v>
      </c>
      <c r="I3718" s="35">
        <v>1</v>
      </c>
      <c r="J3718" s="67">
        <f t="shared" si="46"/>
        <v>0</v>
      </c>
    </row>
    <row r="3719" spans="1:10" hidden="1" x14ac:dyDescent="0.35">
      <c r="A3719" s="34">
        <v>2014</v>
      </c>
      <c r="B3719" s="34" t="s">
        <v>0</v>
      </c>
      <c r="C3719" s="34" t="str">
        <f>VLOOKUP(B3719,lookup!A:C,3,FALSE)</f>
        <v>Non Metropolitan Fire Authorities</v>
      </c>
      <c r="D3719" s="34" t="str">
        <f>VLOOKUP(B3719,lookup!A:D,4,FALSE)</f>
        <v>E31000001</v>
      </c>
      <c r="E3719" s="34" t="s">
        <v>170</v>
      </c>
      <c r="F3719" s="34" t="s">
        <v>157</v>
      </c>
      <c r="G3719" s="35">
        <v>189</v>
      </c>
      <c r="I3719" s="35">
        <v>189</v>
      </c>
      <c r="J3719" s="67">
        <f t="shared" si="46"/>
        <v>0</v>
      </c>
    </row>
    <row r="3720" spans="1:10" hidden="1" x14ac:dyDescent="0.35">
      <c r="A3720" s="34">
        <v>2014</v>
      </c>
      <c r="B3720" s="34" t="s">
        <v>0</v>
      </c>
      <c r="C3720" s="34" t="str">
        <f>VLOOKUP(B3720,lookup!A:C,3,FALSE)</f>
        <v>Non Metropolitan Fire Authorities</v>
      </c>
      <c r="D3720" s="34" t="str">
        <f>VLOOKUP(B3720,lookup!A:D,4,FALSE)</f>
        <v>E31000001</v>
      </c>
      <c r="E3720" s="34" t="s">
        <v>168</v>
      </c>
      <c r="F3720" s="34" t="s">
        <v>157</v>
      </c>
      <c r="G3720" s="35">
        <v>3</v>
      </c>
      <c r="I3720" s="35">
        <v>3</v>
      </c>
      <c r="J3720" s="67">
        <f t="shared" si="46"/>
        <v>0</v>
      </c>
    </row>
    <row r="3721" spans="1:10" hidden="1" x14ac:dyDescent="0.35">
      <c r="A3721" s="34">
        <v>2014</v>
      </c>
      <c r="B3721" s="34" t="s">
        <v>0</v>
      </c>
      <c r="C3721" s="34" t="str">
        <f>VLOOKUP(B3721,lookup!A:C,3,FALSE)</f>
        <v>Non Metropolitan Fire Authorities</v>
      </c>
      <c r="D3721" s="34" t="str">
        <f>VLOOKUP(B3721,lookup!A:D,4,FALSE)</f>
        <v>E31000001</v>
      </c>
      <c r="E3721" s="34" t="s">
        <v>167</v>
      </c>
      <c r="F3721" s="34" t="s">
        <v>157</v>
      </c>
      <c r="G3721" s="35">
        <v>52</v>
      </c>
      <c r="I3721" s="35">
        <v>52</v>
      </c>
      <c r="J3721" s="67">
        <f t="shared" si="46"/>
        <v>0</v>
      </c>
    </row>
    <row r="3722" spans="1:10" hidden="1" x14ac:dyDescent="0.35">
      <c r="A3722" s="34">
        <v>2014</v>
      </c>
      <c r="B3722" s="34" t="s">
        <v>0</v>
      </c>
      <c r="C3722" s="34" t="str">
        <f>VLOOKUP(B3722,lookup!A:C,3,FALSE)</f>
        <v>Non Metropolitan Fire Authorities</v>
      </c>
      <c r="D3722" s="34" t="str">
        <f>VLOOKUP(B3722,lookup!A:D,4,FALSE)</f>
        <v>E31000001</v>
      </c>
      <c r="E3722" s="34" t="s">
        <v>169</v>
      </c>
      <c r="F3722" s="34" t="s">
        <v>149</v>
      </c>
      <c r="G3722" s="35">
        <v>0</v>
      </c>
      <c r="I3722" s="35">
        <v>0</v>
      </c>
      <c r="J3722" s="67">
        <f t="shared" si="46"/>
        <v>0</v>
      </c>
    </row>
    <row r="3723" spans="1:10" hidden="1" x14ac:dyDescent="0.35">
      <c r="A3723" s="34">
        <v>2014</v>
      </c>
      <c r="B3723" s="34" t="s">
        <v>0</v>
      </c>
      <c r="C3723" s="34" t="str">
        <f>VLOOKUP(B3723,lookup!A:C,3,FALSE)</f>
        <v>Non Metropolitan Fire Authorities</v>
      </c>
      <c r="D3723" s="34" t="str">
        <f>VLOOKUP(B3723,lookup!A:D,4,FALSE)</f>
        <v>E31000001</v>
      </c>
      <c r="E3723" s="34" t="s">
        <v>170</v>
      </c>
      <c r="F3723" s="34" t="s">
        <v>149</v>
      </c>
      <c r="G3723" s="35">
        <v>15</v>
      </c>
      <c r="I3723" s="35">
        <v>15</v>
      </c>
      <c r="J3723" s="67">
        <f t="shared" si="46"/>
        <v>0</v>
      </c>
    </row>
    <row r="3724" spans="1:10" hidden="1" x14ac:dyDescent="0.35">
      <c r="A3724" s="34">
        <v>2014</v>
      </c>
      <c r="B3724" s="34" t="s">
        <v>0</v>
      </c>
      <c r="C3724" s="34" t="str">
        <f>VLOOKUP(B3724,lookup!A:C,3,FALSE)</f>
        <v>Non Metropolitan Fire Authorities</v>
      </c>
      <c r="D3724" s="34" t="str">
        <f>VLOOKUP(B3724,lookup!A:D,4,FALSE)</f>
        <v>E31000001</v>
      </c>
      <c r="E3724" s="34" t="s">
        <v>168</v>
      </c>
      <c r="F3724" s="34" t="s">
        <v>149</v>
      </c>
      <c r="G3724" s="35">
        <v>0</v>
      </c>
      <c r="I3724" s="35">
        <v>0</v>
      </c>
      <c r="J3724" s="67">
        <f t="shared" si="46"/>
        <v>0</v>
      </c>
    </row>
    <row r="3725" spans="1:10" hidden="1" x14ac:dyDescent="0.35">
      <c r="A3725" s="34">
        <v>2014</v>
      </c>
      <c r="B3725" s="34" t="s">
        <v>0</v>
      </c>
      <c r="C3725" s="34" t="str">
        <f>VLOOKUP(B3725,lookup!A:C,3,FALSE)</f>
        <v>Non Metropolitan Fire Authorities</v>
      </c>
      <c r="D3725" s="34" t="str">
        <f>VLOOKUP(B3725,lookup!A:D,4,FALSE)</f>
        <v>E31000001</v>
      </c>
      <c r="E3725" s="34" t="s">
        <v>167</v>
      </c>
      <c r="F3725" s="34" t="s">
        <v>149</v>
      </c>
      <c r="G3725" s="35">
        <v>18</v>
      </c>
      <c r="I3725" s="35">
        <v>18</v>
      </c>
      <c r="J3725" s="67">
        <f t="shared" si="46"/>
        <v>0</v>
      </c>
    </row>
    <row r="3726" spans="1:10" hidden="1" x14ac:dyDescent="0.35">
      <c r="A3726" s="34">
        <v>2014</v>
      </c>
      <c r="B3726" s="34" t="s">
        <v>0</v>
      </c>
      <c r="C3726" s="34" t="str">
        <f>VLOOKUP(B3726,lookup!A:C,3,FALSE)</f>
        <v>Non Metropolitan Fire Authorities</v>
      </c>
      <c r="D3726" s="34" t="str">
        <f>VLOOKUP(B3726,lookup!A:D,4,FALSE)</f>
        <v>E31000001</v>
      </c>
      <c r="E3726" s="34" t="s">
        <v>169</v>
      </c>
      <c r="F3726" s="34" t="s">
        <v>150</v>
      </c>
      <c r="G3726" s="35">
        <v>2</v>
      </c>
      <c r="I3726" s="35">
        <v>2</v>
      </c>
      <c r="J3726" s="67">
        <f t="shared" si="46"/>
        <v>0</v>
      </c>
    </row>
    <row r="3727" spans="1:10" hidden="1" x14ac:dyDescent="0.35">
      <c r="A3727" s="34">
        <v>2014</v>
      </c>
      <c r="B3727" s="34" t="s">
        <v>0</v>
      </c>
      <c r="C3727" s="34" t="str">
        <f>VLOOKUP(B3727,lookup!A:C,3,FALSE)</f>
        <v>Non Metropolitan Fire Authorities</v>
      </c>
      <c r="D3727" s="34" t="str">
        <f>VLOOKUP(B3727,lookup!A:D,4,FALSE)</f>
        <v>E31000001</v>
      </c>
      <c r="E3727" s="34" t="s">
        <v>170</v>
      </c>
      <c r="F3727" s="34" t="s">
        <v>150</v>
      </c>
      <c r="G3727" s="35">
        <v>97</v>
      </c>
      <c r="I3727" s="35">
        <v>97</v>
      </c>
      <c r="J3727" s="67">
        <f t="shared" si="46"/>
        <v>0</v>
      </c>
    </row>
    <row r="3728" spans="1:10" hidden="1" x14ac:dyDescent="0.35">
      <c r="A3728" s="34">
        <v>2014</v>
      </c>
      <c r="B3728" s="34" t="s">
        <v>0</v>
      </c>
      <c r="C3728" s="34" t="str">
        <f>VLOOKUP(B3728,lookup!A:C,3,FALSE)</f>
        <v>Non Metropolitan Fire Authorities</v>
      </c>
      <c r="D3728" s="34" t="str">
        <f>VLOOKUP(B3728,lookup!A:D,4,FALSE)</f>
        <v>E31000001</v>
      </c>
      <c r="E3728" s="34" t="s">
        <v>168</v>
      </c>
      <c r="F3728" s="34" t="s">
        <v>150</v>
      </c>
      <c r="G3728" s="35">
        <v>1</v>
      </c>
      <c r="I3728" s="35">
        <v>1</v>
      </c>
      <c r="J3728" s="67">
        <f t="shared" si="46"/>
        <v>0</v>
      </c>
    </row>
    <row r="3729" spans="1:10" hidden="1" x14ac:dyDescent="0.35">
      <c r="A3729" s="34">
        <v>2014</v>
      </c>
      <c r="B3729" s="34" t="s">
        <v>0</v>
      </c>
      <c r="C3729" s="34" t="str">
        <f>VLOOKUP(B3729,lookup!A:C,3,FALSE)</f>
        <v>Non Metropolitan Fire Authorities</v>
      </c>
      <c r="D3729" s="34" t="str">
        <f>VLOOKUP(B3729,lookup!A:D,4,FALSE)</f>
        <v>E31000001</v>
      </c>
      <c r="E3729" s="34" t="s">
        <v>167</v>
      </c>
      <c r="F3729" s="34" t="s">
        <v>150</v>
      </c>
      <c r="G3729" s="35">
        <v>27</v>
      </c>
      <c r="I3729" s="35">
        <v>27</v>
      </c>
      <c r="J3729" s="67">
        <f t="shared" si="46"/>
        <v>0</v>
      </c>
    </row>
    <row r="3730" spans="1:10" hidden="1" x14ac:dyDescent="0.35">
      <c r="A3730" s="34">
        <v>2014</v>
      </c>
      <c r="B3730" s="34" t="s">
        <v>3</v>
      </c>
      <c r="C3730" s="34" t="str">
        <f>VLOOKUP(B3730,lookup!A:C,3,FALSE)</f>
        <v>Non Metropolitan Fire Authorities</v>
      </c>
      <c r="D3730" s="34" t="str">
        <f>VLOOKUP(B3730,lookup!A:D,4,FALSE)</f>
        <v>E31000002</v>
      </c>
      <c r="E3730" s="34" t="s">
        <v>169</v>
      </c>
      <c r="F3730" s="34" t="s">
        <v>156</v>
      </c>
      <c r="G3730" s="35">
        <v>2</v>
      </c>
      <c r="I3730" s="35">
        <v>2</v>
      </c>
      <c r="J3730" s="67">
        <f t="shared" si="46"/>
        <v>0</v>
      </c>
    </row>
    <row r="3731" spans="1:10" hidden="1" x14ac:dyDescent="0.35">
      <c r="A3731" s="34">
        <v>2014</v>
      </c>
      <c r="B3731" s="34" t="s">
        <v>3</v>
      </c>
      <c r="C3731" s="34" t="str">
        <f>VLOOKUP(B3731,lookup!A:C,3,FALSE)</f>
        <v>Non Metropolitan Fire Authorities</v>
      </c>
      <c r="D3731" s="34" t="str">
        <f>VLOOKUP(B3731,lookup!A:D,4,FALSE)</f>
        <v>E31000002</v>
      </c>
      <c r="E3731" s="34" t="s">
        <v>170</v>
      </c>
      <c r="F3731" s="34" t="s">
        <v>156</v>
      </c>
      <c r="G3731" s="35">
        <v>213</v>
      </c>
      <c r="I3731" s="35">
        <v>213</v>
      </c>
      <c r="J3731" s="67">
        <f t="shared" si="46"/>
        <v>0</v>
      </c>
    </row>
    <row r="3732" spans="1:10" hidden="1" x14ac:dyDescent="0.35">
      <c r="A3732" s="34">
        <v>2014</v>
      </c>
      <c r="B3732" s="34" t="s">
        <v>3</v>
      </c>
      <c r="C3732" s="34" t="str">
        <f>VLOOKUP(B3732,lookup!A:C,3,FALSE)</f>
        <v>Non Metropolitan Fire Authorities</v>
      </c>
      <c r="D3732" s="34" t="str">
        <f>VLOOKUP(B3732,lookup!A:D,4,FALSE)</f>
        <v>E31000002</v>
      </c>
      <c r="E3732" s="34" t="s">
        <v>168</v>
      </c>
      <c r="F3732" s="34" t="s">
        <v>156</v>
      </c>
      <c r="G3732" s="35">
        <v>4</v>
      </c>
      <c r="I3732" s="35">
        <v>4</v>
      </c>
      <c r="J3732" s="67">
        <f t="shared" si="46"/>
        <v>0</v>
      </c>
    </row>
    <row r="3733" spans="1:10" hidden="1" x14ac:dyDescent="0.35">
      <c r="A3733" s="34">
        <v>2014</v>
      </c>
      <c r="B3733" s="34" t="s">
        <v>3</v>
      </c>
      <c r="C3733" s="34" t="str">
        <f>VLOOKUP(B3733,lookup!A:C,3,FALSE)</f>
        <v>Non Metropolitan Fire Authorities</v>
      </c>
      <c r="D3733" s="34" t="str">
        <f>VLOOKUP(B3733,lookup!A:D,4,FALSE)</f>
        <v>E31000002</v>
      </c>
      <c r="E3733" s="34" t="s">
        <v>167</v>
      </c>
      <c r="F3733" s="34" t="s">
        <v>156</v>
      </c>
      <c r="G3733" s="35">
        <v>72</v>
      </c>
      <c r="I3733" s="35">
        <v>72</v>
      </c>
      <c r="J3733" s="67">
        <f t="shared" si="46"/>
        <v>0</v>
      </c>
    </row>
    <row r="3734" spans="1:10" hidden="1" x14ac:dyDescent="0.35">
      <c r="A3734" s="34">
        <v>2014</v>
      </c>
      <c r="B3734" s="34" t="s">
        <v>3</v>
      </c>
      <c r="C3734" s="34" t="str">
        <f>VLOOKUP(B3734,lookup!A:C,3,FALSE)</f>
        <v>Non Metropolitan Fire Authorities</v>
      </c>
      <c r="D3734" s="34" t="str">
        <f>VLOOKUP(B3734,lookup!A:D,4,FALSE)</f>
        <v>E31000002</v>
      </c>
      <c r="E3734" s="34" t="s">
        <v>169</v>
      </c>
      <c r="F3734" s="34" t="s">
        <v>157</v>
      </c>
      <c r="G3734" s="35">
        <v>0</v>
      </c>
      <c r="I3734" s="35">
        <v>0</v>
      </c>
      <c r="J3734" s="67">
        <f t="shared" si="46"/>
        <v>0</v>
      </c>
    </row>
    <row r="3735" spans="1:10" hidden="1" x14ac:dyDescent="0.35">
      <c r="A3735" s="34">
        <v>2014</v>
      </c>
      <c r="B3735" s="34" t="s">
        <v>3</v>
      </c>
      <c r="C3735" s="34" t="str">
        <f>VLOOKUP(B3735,lookup!A:C,3,FALSE)</f>
        <v>Non Metropolitan Fire Authorities</v>
      </c>
      <c r="D3735" s="34" t="str">
        <f>VLOOKUP(B3735,lookup!A:D,4,FALSE)</f>
        <v>E31000002</v>
      </c>
      <c r="E3735" s="34" t="s">
        <v>170</v>
      </c>
      <c r="F3735" s="34" t="s">
        <v>157</v>
      </c>
      <c r="G3735" s="35">
        <v>107</v>
      </c>
      <c r="I3735" s="35">
        <v>107</v>
      </c>
      <c r="J3735" s="67">
        <f t="shared" si="46"/>
        <v>0</v>
      </c>
    </row>
    <row r="3736" spans="1:10" hidden="1" x14ac:dyDescent="0.35">
      <c r="A3736" s="34">
        <v>2014</v>
      </c>
      <c r="B3736" s="34" t="s">
        <v>3</v>
      </c>
      <c r="C3736" s="34" t="str">
        <f>VLOOKUP(B3736,lookup!A:C,3,FALSE)</f>
        <v>Non Metropolitan Fire Authorities</v>
      </c>
      <c r="D3736" s="34" t="str">
        <f>VLOOKUP(B3736,lookup!A:D,4,FALSE)</f>
        <v>E31000002</v>
      </c>
      <c r="E3736" s="34" t="s">
        <v>168</v>
      </c>
      <c r="F3736" s="34" t="s">
        <v>157</v>
      </c>
      <c r="G3736" s="35">
        <v>2</v>
      </c>
      <c r="I3736" s="35">
        <v>2</v>
      </c>
      <c r="J3736" s="67">
        <f t="shared" si="46"/>
        <v>0</v>
      </c>
    </row>
    <row r="3737" spans="1:10" hidden="1" x14ac:dyDescent="0.35">
      <c r="A3737" s="34">
        <v>2014</v>
      </c>
      <c r="B3737" s="34" t="s">
        <v>3</v>
      </c>
      <c r="C3737" s="34" t="str">
        <f>VLOOKUP(B3737,lookup!A:C,3,FALSE)</f>
        <v>Non Metropolitan Fire Authorities</v>
      </c>
      <c r="D3737" s="34" t="str">
        <f>VLOOKUP(B3737,lookup!A:D,4,FALSE)</f>
        <v>E31000002</v>
      </c>
      <c r="E3737" s="34" t="s">
        <v>167</v>
      </c>
      <c r="F3737" s="34" t="s">
        <v>157</v>
      </c>
      <c r="G3737" s="35">
        <v>43</v>
      </c>
      <c r="I3737" s="35">
        <v>43</v>
      </c>
      <c r="J3737" s="67">
        <f t="shared" si="46"/>
        <v>0</v>
      </c>
    </row>
    <row r="3738" spans="1:10" hidden="1" x14ac:dyDescent="0.35">
      <c r="A3738" s="34">
        <v>2014</v>
      </c>
      <c r="B3738" s="34" t="s">
        <v>3</v>
      </c>
      <c r="C3738" s="34" t="str">
        <f>VLOOKUP(B3738,lookup!A:C,3,FALSE)</f>
        <v>Non Metropolitan Fire Authorities</v>
      </c>
      <c r="D3738" s="34" t="str">
        <f>VLOOKUP(B3738,lookup!A:D,4,FALSE)</f>
        <v>E31000002</v>
      </c>
      <c r="E3738" s="34" t="s">
        <v>169</v>
      </c>
      <c r="F3738" s="34" t="s">
        <v>149</v>
      </c>
      <c r="G3738" s="35">
        <v>0</v>
      </c>
      <c r="I3738" s="35">
        <v>0</v>
      </c>
      <c r="J3738" s="67">
        <f t="shared" si="46"/>
        <v>0</v>
      </c>
    </row>
    <row r="3739" spans="1:10" hidden="1" x14ac:dyDescent="0.35">
      <c r="A3739" s="34">
        <v>2014</v>
      </c>
      <c r="B3739" s="34" t="s">
        <v>3</v>
      </c>
      <c r="C3739" s="34" t="str">
        <f>VLOOKUP(B3739,lookup!A:C,3,FALSE)</f>
        <v>Non Metropolitan Fire Authorities</v>
      </c>
      <c r="D3739" s="34" t="str">
        <f>VLOOKUP(B3739,lookup!A:D,4,FALSE)</f>
        <v>E31000002</v>
      </c>
      <c r="E3739" s="34" t="s">
        <v>170</v>
      </c>
      <c r="F3739" s="34" t="s">
        <v>149</v>
      </c>
      <c r="G3739" s="35">
        <v>27</v>
      </c>
      <c r="I3739" s="35">
        <v>27</v>
      </c>
      <c r="J3739" s="67">
        <f t="shared" si="46"/>
        <v>0</v>
      </c>
    </row>
    <row r="3740" spans="1:10" hidden="1" x14ac:dyDescent="0.35">
      <c r="A3740" s="34">
        <v>2014</v>
      </c>
      <c r="B3740" s="34" t="s">
        <v>3</v>
      </c>
      <c r="C3740" s="34" t="str">
        <f>VLOOKUP(B3740,lookup!A:C,3,FALSE)</f>
        <v>Non Metropolitan Fire Authorities</v>
      </c>
      <c r="D3740" s="34" t="str">
        <f>VLOOKUP(B3740,lookup!A:D,4,FALSE)</f>
        <v>E31000002</v>
      </c>
      <c r="E3740" s="34" t="s">
        <v>168</v>
      </c>
      <c r="F3740" s="34" t="s">
        <v>149</v>
      </c>
      <c r="G3740" s="35">
        <v>1</v>
      </c>
      <c r="I3740" s="35">
        <v>1</v>
      </c>
      <c r="J3740" s="67">
        <f t="shared" si="46"/>
        <v>0</v>
      </c>
    </row>
    <row r="3741" spans="1:10" hidden="1" x14ac:dyDescent="0.35">
      <c r="A3741" s="34">
        <v>2014</v>
      </c>
      <c r="B3741" s="34" t="s">
        <v>3</v>
      </c>
      <c r="C3741" s="34" t="str">
        <f>VLOOKUP(B3741,lookup!A:C,3,FALSE)</f>
        <v>Non Metropolitan Fire Authorities</v>
      </c>
      <c r="D3741" s="34" t="str">
        <f>VLOOKUP(B3741,lookup!A:D,4,FALSE)</f>
        <v>E31000002</v>
      </c>
      <c r="E3741" s="34" t="s">
        <v>167</v>
      </c>
      <c r="F3741" s="34" t="s">
        <v>149</v>
      </c>
      <c r="G3741" s="35">
        <v>0</v>
      </c>
      <c r="I3741" s="35">
        <v>0</v>
      </c>
      <c r="J3741" s="67">
        <f t="shared" si="46"/>
        <v>0</v>
      </c>
    </row>
    <row r="3742" spans="1:10" hidden="1" x14ac:dyDescent="0.35">
      <c r="A3742" s="34">
        <v>2014</v>
      </c>
      <c r="B3742" s="34" t="s">
        <v>3</v>
      </c>
      <c r="C3742" s="34" t="str">
        <f>VLOOKUP(B3742,lookup!A:C,3,FALSE)</f>
        <v>Non Metropolitan Fire Authorities</v>
      </c>
      <c r="D3742" s="34" t="str">
        <f>VLOOKUP(B3742,lookup!A:D,4,FALSE)</f>
        <v>E31000002</v>
      </c>
      <c r="E3742" s="34" t="s">
        <v>169</v>
      </c>
      <c r="F3742" s="34" t="s">
        <v>150</v>
      </c>
      <c r="G3742" s="35">
        <v>0</v>
      </c>
      <c r="I3742" s="35">
        <v>0</v>
      </c>
      <c r="J3742" s="67">
        <f t="shared" si="46"/>
        <v>0</v>
      </c>
    </row>
    <row r="3743" spans="1:10" hidden="1" x14ac:dyDescent="0.35">
      <c r="A3743" s="34">
        <v>2014</v>
      </c>
      <c r="B3743" s="34" t="s">
        <v>3</v>
      </c>
      <c r="C3743" s="34" t="str">
        <f>VLOOKUP(B3743,lookup!A:C,3,FALSE)</f>
        <v>Non Metropolitan Fire Authorities</v>
      </c>
      <c r="D3743" s="34" t="str">
        <f>VLOOKUP(B3743,lookup!A:D,4,FALSE)</f>
        <v>E31000002</v>
      </c>
      <c r="E3743" s="34" t="s">
        <v>170</v>
      </c>
      <c r="F3743" s="34" t="s">
        <v>150</v>
      </c>
      <c r="G3743" s="35">
        <v>122</v>
      </c>
      <c r="I3743" s="35">
        <v>122</v>
      </c>
      <c r="J3743" s="67">
        <f t="shared" si="46"/>
        <v>0</v>
      </c>
    </row>
    <row r="3744" spans="1:10" hidden="1" x14ac:dyDescent="0.35">
      <c r="A3744" s="34">
        <v>2014</v>
      </c>
      <c r="B3744" s="34" t="s">
        <v>3</v>
      </c>
      <c r="C3744" s="34" t="str">
        <f>VLOOKUP(B3744,lookup!A:C,3,FALSE)</f>
        <v>Non Metropolitan Fire Authorities</v>
      </c>
      <c r="D3744" s="34" t="str">
        <f>VLOOKUP(B3744,lookup!A:D,4,FALSE)</f>
        <v>E31000002</v>
      </c>
      <c r="E3744" s="34" t="s">
        <v>168</v>
      </c>
      <c r="F3744" s="34" t="s">
        <v>150</v>
      </c>
      <c r="G3744" s="35">
        <v>0</v>
      </c>
      <c r="I3744" s="35">
        <v>0</v>
      </c>
      <c r="J3744" s="67">
        <f t="shared" si="46"/>
        <v>0</v>
      </c>
    </row>
    <row r="3745" spans="1:10" hidden="1" x14ac:dyDescent="0.35">
      <c r="A3745" s="34">
        <v>2014</v>
      </c>
      <c r="B3745" s="34" t="s">
        <v>3</v>
      </c>
      <c r="C3745" s="34" t="str">
        <f>VLOOKUP(B3745,lookup!A:C,3,FALSE)</f>
        <v>Non Metropolitan Fire Authorities</v>
      </c>
      <c r="D3745" s="34" t="str">
        <f>VLOOKUP(B3745,lookup!A:D,4,FALSE)</f>
        <v>E31000002</v>
      </c>
      <c r="E3745" s="34" t="s">
        <v>167</v>
      </c>
      <c r="F3745" s="34" t="s">
        <v>150</v>
      </c>
      <c r="G3745" s="35">
        <v>20</v>
      </c>
      <c r="I3745" s="35">
        <v>20</v>
      </c>
      <c r="J3745" s="67">
        <f t="shared" si="46"/>
        <v>0</v>
      </c>
    </row>
    <row r="3746" spans="1:10" hidden="1" x14ac:dyDescent="0.35">
      <c r="A3746" s="34">
        <v>2014</v>
      </c>
      <c r="B3746" s="34" t="s">
        <v>6</v>
      </c>
      <c r="C3746" s="34" t="str">
        <f>VLOOKUP(B3746,lookup!A:C,3,FALSE)</f>
        <v>Non Metropolitan Fire Authorities</v>
      </c>
      <c r="D3746" s="34" t="str">
        <f>VLOOKUP(B3746,lookup!A:D,4,FALSE)</f>
        <v>E31000003</v>
      </c>
      <c r="E3746" t="s">
        <v>169</v>
      </c>
      <c r="F3746" s="34" t="s">
        <v>156</v>
      </c>
      <c r="G3746" s="35">
        <v>0</v>
      </c>
      <c r="I3746" s="35">
        <v>0</v>
      </c>
      <c r="J3746" s="67">
        <f t="shared" si="46"/>
        <v>0</v>
      </c>
    </row>
    <row r="3747" spans="1:10" hidden="1" x14ac:dyDescent="0.35">
      <c r="A3747" s="34">
        <v>2014</v>
      </c>
      <c r="B3747" s="34" t="s">
        <v>6</v>
      </c>
      <c r="C3747" s="34" t="str">
        <f>VLOOKUP(B3747,lookup!A:C,3,FALSE)</f>
        <v>Non Metropolitan Fire Authorities</v>
      </c>
      <c r="D3747" s="34" t="str">
        <f>VLOOKUP(B3747,lookup!A:D,4,FALSE)</f>
        <v>E31000003</v>
      </c>
      <c r="E3747" t="s">
        <v>170</v>
      </c>
      <c r="F3747" s="34" t="s">
        <v>156</v>
      </c>
      <c r="G3747" s="35">
        <v>0</v>
      </c>
      <c r="I3747" s="35">
        <v>0</v>
      </c>
      <c r="J3747" s="67">
        <f t="shared" ref="J3747:J3810" si="47">I3747-G3747</f>
        <v>0</v>
      </c>
    </row>
    <row r="3748" spans="1:10" hidden="1" x14ac:dyDescent="0.35">
      <c r="A3748" s="34">
        <v>2014</v>
      </c>
      <c r="B3748" s="34" t="s">
        <v>6</v>
      </c>
      <c r="C3748" s="34" t="str">
        <f>VLOOKUP(B3748,lookup!A:C,3,FALSE)</f>
        <v>Non Metropolitan Fire Authorities</v>
      </c>
      <c r="D3748" s="34" t="str">
        <f>VLOOKUP(B3748,lookup!A:D,4,FALSE)</f>
        <v>E31000003</v>
      </c>
      <c r="E3748" t="s">
        <v>168</v>
      </c>
      <c r="F3748" s="34" t="s">
        <v>156</v>
      </c>
      <c r="G3748" s="35">
        <v>0</v>
      </c>
      <c r="I3748" s="35">
        <v>0</v>
      </c>
      <c r="J3748" s="67">
        <f t="shared" si="47"/>
        <v>0</v>
      </c>
    </row>
    <row r="3749" spans="1:10" hidden="1" x14ac:dyDescent="0.35">
      <c r="A3749" s="34">
        <v>2014</v>
      </c>
      <c r="B3749" s="34" t="s">
        <v>6</v>
      </c>
      <c r="C3749" s="34" t="str">
        <f>VLOOKUP(B3749,lookup!A:C,3,FALSE)</f>
        <v>Non Metropolitan Fire Authorities</v>
      </c>
      <c r="D3749" s="34" t="str">
        <f>VLOOKUP(B3749,lookup!A:D,4,FALSE)</f>
        <v>E31000003</v>
      </c>
      <c r="E3749" t="s">
        <v>177</v>
      </c>
      <c r="F3749" s="34" t="s">
        <v>156</v>
      </c>
      <c r="G3749" s="35">
        <v>385</v>
      </c>
      <c r="I3749" s="35">
        <v>385</v>
      </c>
      <c r="J3749" s="67">
        <f t="shared" si="47"/>
        <v>0</v>
      </c>
    </row>
    <row r="3750" spans="1:10" hidden="1" x14ac:dyDescent="0.35">
      <c r="A3750" s="34">
        <v>2014</v>
      </c>
      <c r="B3750" s="34" t="s">
        <v>6</v>
      </c>
      <c r="C3750" s="34" t="str">
        <f>VLOOKUP(B3750,lookup!A:C,3,FALSE)</f>
        <v>Non Metropolitan Fire Authorities</v>
      </c>
      <c r="D3750" s="34" t="str">
        <f>VLOOKUP(B3750,lookup!A:D,4,FALSE)</f>
        <v>E31000003</v>
      </c>
      <c r="E3750" t="s">
        <v>169</v>
      </c>
      <c r="F3750" s="34" t="s">
        <v>157</v>
      </c>
      <c r="G3750" s="35">
        <v>0</v>
      </c>
      <c r="I3750" s="35">
        <v>0</v>
      </c>
      <c r="J3750" s="67">
        <f t="shared" si="47"/>
        <v>0</v>
      </c>
    </row>
    <row r="3751" spans="1:10" hidden="1" x14ac:dyDescent="0.35">
      <c r="A3751" s="34">
        <v>2014</v>
      </c>
      <c r="B3751" s="34" t="s">
        <v>6</v>
      </c>
      <c r="C3751" s="34" t="str">
        <f>VLOOKUP(B3751,lookup!A:C,3,FALSE)</f>
        <v>Non Metropolitan Fire Authorities</v>
      </c>
      <c r="D3751" s="34" t="str">
        <f>VLOOKUP(B3751,lookup!A:D,4,FALSE)</f>
        <v>E31000003</v>
      </c>
      <c r="E3751" t="s">
        <v>170</v>
      </c>
      <c r="F3751" s="34" t="s">
        <v>157</v>
      </c>
      <c r="G3751" s="35">
        <v>0</v>
      </c>
      <c r="I3751" s="35">
        <v>0</v>
      </c>
      <c r="J3751" s="67">
        <f t="shared" si="47"/>
        <v>0</v>
      </c>
    </row>
    <row r="3752" spans="1:10" hidden="1" x14ac:dyDescent="0.35">
      <c r="A3752" s="34">
        <v>2014</v>
      </c>
      <c r="B3752" s="34" t="s">
        <v>6</v>
      </c>
      <c r="C3752" s="34" t="str">
        <f>VLOOKUP(B3752,lookup!A:C,3,FALSE)</f>
        <v>Non Metropolitan Fire Authorities</v>
      </c>
      <c r="D3752" s="34" t="str">
        <f>VLOOKUP(B3752,lookup!A:D,4,FALSE)</f>
        <v>E31000003</v>
      </c>
      <c r="E3752" t="s">
        <v>168</v>
      </c>
      <c r="F3752" s="34" t="s">
        <v>157</v>
      </c>
      <c r="G3752" s="35">
        <v>0</v>
      </c>
      <c r="I3752" s="35">
        <v>0</v>
      </c>
      <c r="J3752" s="67">
        <f t="shared" si="47"/>
        <v>0</v>
      </c>
    </row>
    <row r="3753" spans="1:10" hidden="1" x14ac:dyDescent="0.35">
      <c r="A3753" s="34">
        <v>2014</v>
      </c>
      <c r="B3753" s="34" t="s">
        <v>6</v>
      </c>
      <c r="C3753" s="34" t="str">
        <f>VLOOKUP(B3753,lookup!A:C,3,FALSE)</f>
        <v>Non Metropolitan Fire Authorities</v>
      </c>
      <c r="D3753" s="34" t="str">
        <f>VLOOKUP(B3753,lookup!A:D,4,FALSE)</f>
        <v>E31000003</v>
      </c>
      <c r="E3753" t="s">
        <v>177</v>
      </c>
      <c r="F3753" s="34" t="s">
        <v>157</v>
      </c>
      <c r="G3753" s="35">
        <v>75</v>
      </c>
      <c r="I3753" s="35">
        <v>75</v>
      </c>
      <c r="J3753" s="67">
        <f t="shared" si="47"/>
        <v>0</v>
      </c>
    </row>
    <row r="3754" spans="1:10" hidden="1" x14ac:dyDescent="0.35">
      <c r="A3754" s="34">
        <v>2014</v>
      </c>
      <c r="B3754" s="34" t="s">
        <v>6</v>
      </c>
      <c r="C3754" s="34" t="str">
        <f>VLOOKUP(B3754,lookup!A:C,3,FALSE)</f>
        <v>Non Metropolitan Fire Authorities</v>
      </c>
      <c r="D3754" s="34" t="str">
        <f>VLOOKUP(B3754,lookup!A:D,4,FALSE)</f>
        <v>E31000003</v>
      </c>
      <c r="E3754" t="s">
        <v>169</v>
      </c>
      <c r="F3754" s="34" t="s">
        <v>149</v>
      </c>
      <c r="G3754" s="35">
        <v>0</v>
      </c>
      <c r="I3754" s="35">
        <v>0</v>
      </c>
      <c r="J3754" s="67">
        <f t="shared" si="47"/>
        <v>0</v>
      </c>
    </row>
    <row r="3755" spans="1:10" hidden="1" x14ac:dyDescent="0.35">
      <c r="A3755" s="34">
        <v>2014</v>
      </c>
      <c r="B3755" s="34" t="s">
        <v>6</v>
      </c>
      <c r="C3755" s="34" t="str">
        <f>VLOOKUP(B3755,lookup!A:C,3,FALSE)</f>
        <v>Non Metropolitan Fire Authorities</v>
      </c>
      <c r="D3755" s="34" t="str">
        <f>VLOOKUP(B3755,lookup!A:D,4,FALSE)</f>
        <v>E31000003</v>
      </c>
      <c r="E3755" t="s">
        <v>170</v>
      </c>
      <c r="F3755" s="34" t="s">
        <v>149</v>
      </c>
      <c r="G3755" s="35">
        <v>0</v>
      </c>
      <c r="I3755" s="35">
        <v>0</v>
      </c>
      <c r="J3755" s="67">
        <f t="shared" si="47"/>
        <v>0</v>
      </c>
    </row>
    <row r="3756" spans="1:10" hidden="1" x14ac:dyDescent="0.35">
      <c r="A3756" s="34">
        <v>2014</v>
      </c>
      <c r="B3756" s="34" t="s">
        <v>6</v>
      </c>
      <c r="C3756" s="34" t="str">
        <f>VLOOKUP(B3756,lookup!A:C,3,FALSE)</f>
        <v>Non Metropolitan Fire Authorities</v>
      </c>
      <c r="D3756" s="34" t="str">
        <f>VLOOKUP(B3756,lookup!A:D,4,FALSE)</f>
        <v>E31000003</v>
      </c>
      <c r="E3756" t="s">
        <v>168</v>
      </c>
      <c r="F3756" s="34" t="s">
        <v>149</v>
      </c>
      <c r="G3756" s="35">
        <v>0</v>
      </c>
      <c r="I3756" s="35">
        <v>0</v>
      </c>
      <c r="J3756" s="67">
        <f t="shared" si="47"/>
        <v>0</v>
      </c>
    </row>
    <row r="3757" spans="1:10" hidden="1" x14ac:dyDescent="0.35">
      <c r="A3757" s="34">
        <v>2014</v>
      </c>
      <c r="B3757" s="34" t="s">
        <v>6</v>
      </c>
      <c r="C3757" s="34" t="str">
        <f>VLOOKUP(B3757,lookup!A:C,3,FALSE)</f>
        <v>Non Metropolitan Fire Authorities</v>
      </c>
      <c r="D3757" s="34" t="str">
        <f>VLOOKUP(B3757,lookup!A:D,4,FALSE)</f>
        <v>E31000003</v>
      </c>
      <c r="E3757" t="s">
        <v>177</v>
      </c>
      <c r="F3757" s="34" t="s">
        <v>149</v>
      </c>
      <c r="G3757" s="35">
        <v>27</v>
      </c>
      <c r="I3757" s="35">
        <v>27</v>
      </c>
      <c r="J3757" s="67">
        <f t="shared" si="47"/>
        <v>0</v>
      </c>
    </row>
    <row r="3758" spans="1:10" hidden="1" x14ac:dyDescent="0.35">
      <c r="A3758" s="34">
        <v>2014</v>
      </c>
      <c r="B3758" s="34" t="s">
        <v>6</v>
      </c>
      <c r="C3758" s="34" t="str">
        <f>VLOOKUP(B3758,lookup!A:C,3,FALSE)</f>
        <v>Non Metropolitan Fire Authorities</v>
      </c>
      <c r="D3758" s="34" t="str">
        <f>VLOOKUP(B3758,lookup!A:D,4,FALSE)</f>
        <v>E31000003</v>
      </c>
      <c r="E3758" t="s">
        <v>169</v>
      </c>
      <c r="F3758" s="34" t="s">
        <v>150</v>
      </c>
      <c r="G3758" s="35">
        <v>0</v>
      </c>
      <c r="I3758" s="35">
        <v>0</v>
      </c>
      <c r="J3758" s="67">
        <f t="shared" si="47"/>
        <v>0</v>
      </c>
    </row>
    <row r="3759" spans="1:10" hidden="1" x14ac:dyDescent="0.35">
      <c r="A3759" s="34">
        <v>2014</v>
      </c>
      <c r="B3759" s="34" t="s">
        <v>6</v>
      </c>
      <c r="C3759" s="34" t="str">
        <f>VLOOKUP(B3759,lookup!A:C,3,FALSE)</f>
        <v>Non Metropolitan Fire Authorities</v>
      </c>
      <c r="D3759" s="34" t="str">
        <f>VLOOKUP(B3759,lookup!A:D,4,FALSE)</f>
        <v>E31000003</v>
      </c>
      <c r="E3759" t="s">
        <v>170</v>
      </c>
      <c r="F3759" s="34" t="s">
        <v>150</v>
      </c>
      <c r="G3759" s="35">
        <v>0</v>
      </c>
      <c r="I3759" s="35">
        <v>0</v>
      </c>
      <c r="J3759" s="67">
        <f t="shared" si="47"/>
        <v>0</v>
      </c>
    </row>
    <row r="3760" spans="1:10" hidden="1" x14ac:dyDescent="0.35">
      <c r="A3760" s="34">
        <v>2014</v>
      </c>
      <c r="B3760" s="34" t="s">
        <v>6</v>
      </c>
      <c r="C3760" s="34" t="str">
        <f>VLOOKUP(B3760,lookup!A:C,3,FALSE)</f>
        <v>Non Metropolitan Fire Authorities</v>
      </c>
      <c r="D3760" s="34" t="str">
        <f>VLOOKUP(B3760,lookup!A:D,4,FALSE)</f>
        <v>E31000003</v>
      </c>
      <c r="E3760" t="s">
        <v>168</v>
      </c>
      <c r="F3760" s="34" t="s">
        <v>150</v>
      </c>
      <c r="G3760" s="35">
        <v>0</v>
      </c>
      <c r="I3760" s="35">
        <v>0</v>
      </c>
      <c r="J3760" s="67">
        <f t="shared" si="47"/>
        <v>0</v>
      </c>
    </row>
    <row r="3761" spans="1:10" hidden="1" x14ac:dyDescent="0.35">
      <c r="A3761" s="34">
        <v>2014</v>
      </c>
      <c r="B3761" s="34" t="s">
        <v>6</v>
      </c>
      <c r="C3761" s="34" t="str">
        <f>VLOOKUP(B3761,lookup!A:C,3,FALSE)</f>
        <v>Non Metropolitan Fire Authorities</v>
      </c>
      <c r="D3761" s="34" t="str">
        <f>VLOOKUP(B3761,lookup!A:D,4,FALSE)</f>
        <v>E31000003</v>
      </c>
      <c r="E3761" t="s">
        <v>177</v>
      </c>
      <c r="F3761" s="34" t="s">
        <v>150</v>
      </c>
      <c r="G3761" s="35">
        <v>139</v>
      </c>
      <c r="I3761" s="35">
        <v>139</v>
      </c>
      <c r="J3761" s="67">
        <f t="shared" si="47"/>
        <v>0</v>
      </c>
    </row>
    <row r="3762" spans="1:10" hidden="1" x14ac:dyDescent="0.35">
      <c r="A3762" s="34">
        <v>2014</v>
      </c>
      <c r="B3762" s="34" t="s">
        <v>9</v>
      </c>
      <c r="C3762" s="34" t="str">
        <f>VLOOKUP(B3762,lookup!A:C,3,FALSE)</f>
        <v>Non Metropolitan Fire Authorities</v>
      </c>
      <c r="D3762" s="34" t="str">
        <f>VLOOKUP(B3762,lookup!A:D,4,FALSE)</f>
        <v>E31000004</v>
      </c>
      <c r="E3762" s="34" t="s">
        <v>169</v>
      </c>
      <c r="F3762" s="34" t="s">
        <v>156</v>
      </c>
      <c r="G3762" s="35">
        <v>0</v>
      </c>
      <c r="I3762" s="35">
        <v>0</v>
      </c>
      <c r="J3762" s="67">
        <f t="shared" si="47"/>
        <v>0</v>
      </c>
    </row>
    <row r="3763" spans="1:10" hidden="1" x14ac:dyDescent="0.35">
      <c r="A3763" s="34">
        <v>2014</v>
      </c>
      <c r="B3763" s="34" t="s">
        <v>9</v>
      </c>
      <c r="C3763" s="34" t="str">
        <f>VLOOKUP(B3763,lookup!A:C,3,FALSE)</f>
        <v>Non Metropolitan Fire Authorities</v>
      </c>
      <c r="D3763" s="34" t="str">
        <f>VLOOKUP(B3763,lookup!A:D,4,FALSE)</f>
        <v>E31000004</v>
      </c>
      <c r="E3763" s="34" t="s">
        <v>170</v>
      </c>
      <c r="F3763" s="34" t="s">
        <v>156</v>
      </c>
      <c r="G3763" s="35">
        <v>238</v>
      </c>
      <c r="I3763" s="35">
        <v>238</v>
      </c>
      <c r="J3763" s="67">
        <f t="shared" si="47"/>
        <v>0</v>
      </c>
    </row>
    <row r="3764" spans="1:10" hidden="1" x14ac:dyDescent="0.35">
      <c r="A3764" s="34">
        <v>2014</v>
      </c>
      <c r="B3764" s="34" t="s">
        <v>9</v>
      </c>
      <c r="C3764" s="34" t="str">
        <f>VLOOKUP(B3764,lookup!A:C,3,FALSE)</f>
        <v>Non Metropolitan Fire Authorities</v>
      </c>
      <c r="D3764" s="34" t="str">
        <f>VLOOKUP(B3764,lookup!A:D,4,FALSE)</f>
        <v>E31000004</v>
      </c>
      <c r="E3764" s="34" t="s">
        <v>168</v>
      </c>
      <c r="F3764" s="34" t="s">
        <v>156</v>
      </c>
      <c r="G3764" s="35">
        <v>0</v>
      </c>
      <c r="I3764" s="35">
        <v>0</v>
      </c>
      <c r="J3764" s="67">
        <f t="shared" si="47"/>
        <v>0</v>
      </c>
    </row>
    <row r="3765" spans="1:10" hidden="1" x14ac:dyDescent="0.35">
      <c r="A3765" s="34">
        <v>2014</v>
      </c>
      <c r="B3765" s="34" t="s">
        <v>9</v>
      </c>
      <c r="C3765" s="34" t="str">
        <f>VLOOKUP(B3765,lookup!A:C,3,FALSE)</f>
        <v>Non Metropolitan Fire Authorities</v>
      </c>
      <c r="D3765" s="34" t="str">
        <f>VLOOKUP(B3765,lookup!A:D,4,FALSE)</f>
        <v>E31000004</v>
      </c>
      <c r="E3765" s="34" t="s">
        <v>167</v>
      </c>
      <c r="F3765" s="34" t="s">
        <v>156</v>
      </c>
      <c r="G3765" s="35">
        <v>71</v>
      </c>
      <c r="I3765" s="35">
        <v>71</v>
      </c>
      <c r="J3765" s="67">
        <f t="shared" si="47"/>
        <v>0</v>
      </c>
    </row>
    <row r="3766" spans="1:10" hidden="1" x14ac:dyDescent="0.35">
      <c r="A3766" s="34">
        <v>2014</v>
      </c>
      <c r="B3766" s="34" t="s">
        <v>9</v>
      </c>
      <c r="C3766" s="34" t="str">
        <f>VLOOKUP(B3766,lookup!A:C,3,FALSE)</f>
        <v>Non Metropolitan Fire Authorities</v>
      </c>
      <c r="D3766" s="34" t="str">
        <f>VLOOKUP(B3766,lookup!A:D,4,FALSE)</f>
        <v>E31000004</v>
      </c>
      <c r="E3766" s="34" t="s">
        <v>169</v>
      </c>
      <c r="F3766" s="34" t="s">
        <v>157</v>
      </c>
      <c r="G3766" s="35">
        <v>0</v>
      </c>
      <c r="I3766" s="35">
        <v>0</v>
      </c>
      <c r="J3766" s="67">
        <f t="shared" si="47"/>
        <v>0</v>
      </c>
    </row>
    <row r="3767" spans="1:10" hidden="1" x14ac:dyDescent="0.35">
      <c r="A3767" s="34">
        <v>2014</v>
      </c>
      <c r="B3767" s="34" t="s">
        <v>9</v>
      </c>
      <c r="C3767" s="34" t="str">
        <f>VLOOKUP(B3767,lookup!A:C,3,FALSE)</f>
        <v>Non Metropolitan Fire Authorities</v>
      </c>
      <c r="D3767" s="34" t="str">
        <f>VLOOKUP(B3767,lookup!A:D,4,FALSE)</f>
        <v>E31000004</v>
      </c>
      <c r="E3767" s="34" t="s">
        <v>170</v>
      </c>
      <c r="F3767" s="34" t="s">
        <v>157</v>
      </c>
      <c r="G3767" s="35">
        <v>124</v>
      </c>
      <c r="I3767" s="35">
        <v>124</v>
      </c>
      <c r="J3767" s="67">
        <f t="shared" si="47"/>
        <v>0</v>
      </c>
    </row>
    <row r="3768" spans="1:10" hidden="1" x14ac:dyDescent="0.35">
      <c r="A3768" s="34">
        <v>2014</v>
      </c>
      <c r="B3768" s="34" t="s">
        <v>9</v>
      </c>
      <c r="C3768" s="34" t="str">
        <f>VLOOKUP(B3768,lookup!A:C,3,FALSE)</f>
        <v>Non Metropolitan Fire Authorities</v>
      </c>
      <c r="D3768" s="34" t="str">
        <f>VLOOKUP(B3768,lookup!A:D,4,FALSE)</f>
        <v>E31000004</v>
      </c>
      <c r="E3768" s="34" t="s">
        <v>168</v>
      </c>
      <c r="F3768" s="34" t="s">
        <v>157</v>
      </c>
      <c r="G3768" s="35">
        <v>1</v>
      </c>
      <c r="I3768" s="35">
        <v>1</v>
      </c>
      <c r="J3768" s="67">
        <f t="shared" si="47"/>
        <v>0</v>
      </c>
    </row>
    <row r="3769" spans="1:10" hidden="1" x14ac:dyDescent="0.35">
      <c r="A3769" s="34">
        <v>2014</v>
      </c>
      <c r="B3769" s="34" t="s">
        <v>9</v>
      </c>
      <c r="C3769" s="34" t="str">
        <f>VLOOKUP(B3769,lookup!A:C,3,FALSE)</f>
        <v>Non Metropolitan Fire Authorities</v>
      </c>
      <c r="D3769" s="34" t="str">
        <f>VLOOKUP(B3769,lookup!A:D,4,FALSE)</f>
        <v>E31000004</v>
      </c>
      <c r="E3769" s="34" t="s">
        <v>167</v>
      </c>
      <c r="F3769" s="34" t="s">
        <v>157</v>
      </c>
      <c r="G3769" s="35">
        <v>51</v>
      </c>
      <c r="I3769" s="35">
        <v>51</v>
      </c>
      <c r="J3769" s="67">
        <f t="shared" si="47"/>
        <v>0</v>
      </c>
    </row>
    <row r="3770" spans="1:10" hidden="1" x14ac:dyDescent="0.35">
      <c r="A3770" s="34">
        <v>2014</v>
      </c>
      <c r="B3770" s="34" t="s">
        <v>9</v>
      </c>
      <c r="C3770" s="34" t="str">
        <f>VLOOKUP(B3770,lookup!A:C,3,FALSE)</f>
        <v>Non Metropolitan Fire Authorities</v>
      </c>
      <c r="D3770" s="34" t="str">
        <f>VLOOKUP(B3770,lookup!A:D,4,FALSE)</f>
        <v>E31000004</v>
      </c>
      <c r="E3770" s="34" t="s">
        <v>169</v>
      </c>
      <c r="F3770" s="34" t="s">
        <v>149</v>
      </c>
      <c r="G3770" s="35">
        <v>0</v>
      </c>
      <c r="I3770" s="35">
        <v>0</v>
      </c>
      <c r="J3770" s="67">
        <f t="shared" si="47"/>
        <v>0</v>
      </c>
    </row>
    <row r="3771" spans="1:10" hidden="1" x14ac:dyDescent="0.35">
      <c r="A3771" s="34">
        <v>2014</v>
      </c>
      <c r="B3771" s="34" t="s">
        <v>9</v>
      </c>
      <c r="C3771" s="34" t="str">
        <f>VLOOKUP(B3771,lookup!A:C,3,FALSE)</f>
        <v>Non Metropolitan Fire Authorities</v>
      </c>
      <c r="D3771" s="34" t="str">
        <f>VLOOKUP(B3771,lookup!A:D,4,FALSE)</f>
        <v>E31000004</v>
      </c>
      <c r="E3771" s="34" t="s">
        <v>170</v>
      </c>
      <c r="F3771" s="34" t="s">
        <v>149</v>
      </c>
      <c r="G3771" s="35">
        <v>13</v>
      </c>
      <c r="I3771" s="35">
        <v>13</v>
      </c>
      <c r="J3771" s="67">
        <f t="shared" si="47"/>
        <v>0</v>
      </c>
    </row>
    <row r="3772" spans="1:10" hidden="1" x14ac:dyDescent="0.35">
      <c r="A3772" s="34">
        <v>2014</v>
      </c>
      <c r="B3772" s="34" t="s">
        <v>9</v>
      </c>
      <c r="C3772" s="34" t="str">
        <f>VLOOKUP(B3772,lookup!A:C,3,FALSE)</f>
        <v>Non Metropolitan Fire Authorities</v>
      </c>
      <c r="D3772" s="34" t="str">
        <f>VLOOKUP(B3772,lookup!A:D,4,FALSE)</f>
        <v>E31000004</v>
      </c>
      <c r="E3772" s="34" t="s">
        <v>168</v>
      </c>
      <c r="F3772" s="34" t="s">
        <v>149</v>
      </c>
      <c r="G3772" s="35">
        <v>0</v>
      </c>
      <c r="I3772" s="35">
        <v>0</v>
      </c>
      <c r="J3772" s="67">
        <f t="shared" si="47"/>
        <v>0</v>
      </c>
    </row>
    <row r="3773" spans="1:10" hidden="1" x14ac:dyDescent="0.35">
      <c r="A3773" s="34">
        <v>2014</v>
      </c>
      <c r="B3773" s="34" t="s">
        <v>9</v>
      </c>
      <c r="C3773" s="34" t="str">
        <f>VLOOKUP(B3773,lookup!A:C,3,FALSE)</f>
        <v>Non Metropolitan Fire Authorities</v>
      </c>
      <c r="D3773" s="34" t="str">
        <f>VLOOKUP(B3773,lookup!A:D,4,FALSE)</f>
        <v>E31000004</v>
      </c>
      <c r="E3773" s="34" t="s">
        <v>167</v>
      </c>
      <c r="F3773" s="34" t="s">
        <v>149</v>
      </c>
      <c r="G3773" s="35">
        <v>4</v>
      </c>
      <c r="I3773" s="35">
        <v>4</v>
      </c>
      <c r="J3773" s="67">
        <f t="shared" si="47"/>
        <v>0</v>
      </c>
    </row>
    <row r="3774" spans="1:10" hidden="1" x14ac:dyDescent="0.35">
      <c r="A3774" s="34">
        <v>2014</v>
      </c>
      <c r="B3774" s="34" t="s">
        <v>9</v>
      </c>
      <c r="C3774" s="34" t="str">
        <f>VLOOKUP(B3774,lookup!A:C,3,FALSE)</f>
        <v>Non Metropolitan Fire Authorities</v>
      </c>
      <c r="D3774" s="34" t="str">
        <f>VLOOKUP(B3774,lookup!A:D,4,FALSE)</f>
        <v>E31000004</v>
      </c>
      <c r="E3774" s="34" t="s">
        <v>169</v>
      </c>
      <c r="F3774" s="34" t="s">
        <v>150</v>
      </c>
      <c r="G3774" s="35">
        <v>0</v>
      </c>
      <c r="I3774" s="35">
        <v>0</v>
      </c>
      <c r="J3774" s="67">
        <f t="shared" si="47"/>
        <v>0</v>
      </c>
    </row>
    <row r="3775" spans="1:10" hidden="1" x14ac:dyDescent="0.35">
      <c r="A3775" s="34">
        <v>2014</v>
      </c>
      <c r="B3775" s="34" t="s">
        <v>9</v>
      </c>
      <c r="C3775" s="34" t="str">
        <f>VLOOKUP(B3775,lookup!A:C,3,FALSE)</f>
        <v>Non Metropolitan Fire Authorities</v>
      </c>
      <c r="D3775" s="34" t="str">
        <f>VLOOKUP(B3775,lookup!A:D,4,FALSE)</f>
        <v>E31000004</v>
      </c>
      <c r="E3775" s="34" t="s">
        <v>170</v>
      </c>
      <c r="F3775" s="34" t="s">
        <v>150</v>
      </c>
      <c r="G3775" s="35">
        <v>77</v>
      </c>
      <c r="I3775" s="35">
        <v>77</v>
      </c>
      <c r="J3775" s="67">
        <f t="shared" si="47"/>
        <v>0</v>
      </c>
    </row>
    <row r="3776" spans="1:10" hidden="1" x14ac:dyDescent="0.35">
      <c r="A3776" s="34">
        <v>2014</v>
      </c>
      <c r="B3776" s="34" t="s">
        <v>9</v>
      </c>
      <c r="C3776" s="34" t="str">
        <f>VLOOKUP(B3776,lookup!A:C,3,FALSE)</f>
        <v>Non Metropolitan Fire Authorities</v>
      </c>
      <c r="D3776" s="34" t="str">
        <f>VLOOKUP(B3776,lookup!A:D,4,FALSE)</f>
        <v>E31000004</v>
      </c>
      <c r="E3776" s="34" t="s">
        <v>168</v>
      </c>
      <c r="F3776" s="34" t="s">
        <v>150</v>
      </c>
      <c r="G3776" s="35">
        <v>1</v>
      </c>
      <c r="I3776" s="35">
        <v>1</v>
      </c>
      <c r="J3776" s="67">
        <f t="shared" si="47"/>
        <v>0</v>
      </c>
    </row>
    <row r="3777" spans="1:10" hidden="1" x14ac:dyDescent="0.35">
      <c r="A3777" s="34">
        <v>2014</v>
      </c>
      <c r="B3777" s="34" t="s">
        <v>9</v>
      </c>
      <c r="C3777" s="34" t="str">
        <f>VLOOKUP(B3777,lookup!A:C,3,FALSE)</f>
        <v>Non Metropolitan Fire Authorities</v>
      </c>
      <c r="D3777" s="34" t="str">
        <f>VLOOKUP(B3777,lookup!A:D,4,FALSE)</f>
        <v>E31000004</v>
      </c>
      <c r="E3777" s="34" t="s">
        <v>167</v>
      </c>
      <c r="F3777" s="34" t="s">
        <v>150</v>
      </c>
      <c r="G3777" s="35">
        <v>30</v>
      </c>
      <c r="I3777" s="35">
        <v>30</v>
      </c>
      <c r="J3777" s="67">
        <f t="shared" si="47"/>
        <v>0</v>
      </c>
    </row>
    <row r="3778" spans="1:10" hidden="1" x14ac:dyDescent="0.35">
      <c r="A3778" s="34">
        <v>2014</v>
      </c>
      <c r="B3778" s="34" t="s">
        <v>12</v>
      </c>
      <c r="C3778" s="34" t="str">
        <f>VLOOKUP(B3778,lookup!A:C,3,FALSE)</f>
        <v>Non Metropolitan Fire Authorities</v>
      </c>
      <c r="D3778" s="34" t="str">
        <f>VLOOKUP(B3778,lookup!A:D,4,FALSE)</f>
        <v>E31000005</v>
      </c>
      <c r="E3778" s="34" t="s">
        <v>169</v>
      </c>
      <c r="F3778" s="34" t="s">
        <v>156</v>
      </c>
      <c r="G3778" s="35">
        <v>0</v>
      </c>
      <c r="I3778" s="35">
        <v>0</v>
      </c>
      <c r="J3778" s="67">
        <f t="shared" si="47"/>
        <v>0</v>
      </c>
    </row>
    <row r="3779" spans="1:10" hidden="1" x14ac:dyDescent="0.35">
      <c r="A3779" s="34">
        <v>2014</v>
      </c>
      <c r="B3779" s="34" t="s">
        <v>12</v>
      </c>
      <c r="C3779" s="34" t="str">
        <f>VLOOKUP(B3779,lookup!A:C,3,FALSE)</f>
        <v>Non Metropolitan Fire Authorities</v>
      </c>
      <c r="D3779" s="34" t="str">
        <f>VLOOKUP(B3779,lookup!A:D,4,FALSE)</f>
        <v>E31000005</v>
      </c>
      <c r="E3779" s="34" t="s">
        <v>170</v>
      </c>
      <c r="F3779" s="34" t="s">
        <v>156</v>
      </c>
      <c r="G3779" s="35">
        <v>90</v>
      </c>
      <c r="I3779" s="35">
        <v>90</v>
      </c>
      <c r="J3779" s="67">
        <f t="shared" si="47"/>
        <v>0</v>
      </c>
    </row>
    <row r="3780" spans="1:10" hidden="1" x14ac:dyDescent="0.35">
      <c r="A3780" s="34">
        <v>2014</v>
      </c>
      <c r="B3780" s="34" t="s">
        <v>12</v>
      </c>
      <c r="C3780" s="34" t="str">
        <f>VLOOKUP(B3780,lookup!A:C,3,FALSE)</f>
        <v>Non Metropolitan Fire Authorities</v>
      </c>
      <c r="D3780" s="34" t="str">
        <f>VLOOKUP(B3780,lookup!A:D,4,FALSE)</f>
        <v>E31000005</v>
      </c>
      <c r="E3780" s="34" t="s">
        <v>168</v>
      </c>
      <c r="F3780" s="34" t="s">
        <v>156</v>
      </c>
      <c r="G3780" s="35">
        <v>0</v>
      </c>
      <c r="I3780" s="35">
        <v>0</v>
      </c>
      <c r="J3780" s="67">
        <f t="shared" si="47"/>
        <v>0</v>
      </c>
    </row>
    <row r="3781" spans="1:10" hidden="1" x14ac:dyDescent="0.35">
      <c r="A3781" s="34">
        <v>2014</v>
      </c>
      <c r="B3781" s="34" t="s">
        <v>12</v>
      </c>
      <c r="C3781" s="34" t="str">
        <f>VLOOKUP(B3781,lookup!A:C,3,FALSE)</f>
        <v>Non Metropolitan Fire Authorities</v>
      </c>
      <c r="D3781" s="34" t="str">
        <f>VLOOKUP(B3781,lookup!A:D,4,FALSE)</f>
        <v>E31000005</v>
      </c>
      <c r="E3781" s="34" t="s">
        <v>167</v>
      </c>
      <c r="F3781" s="34" t="s">
        <v>156</v>
      </c>
      <c r="G3781" s="35">
        <v>153</v>
      </c>
      <c r="I3781" s="35">
        <v>153</v>
      </c>
      <c r="J3781" s="67">
        <f t="shared" si="47"/>
        <v>0</v>
      </c>
    </row>
    <row r="3782" spans="1:10" hidden="1" x14ac:dyDescent="0.35">
      <c r="A3782" s="34">
        <v>2014</v>
      </c>
      <c r="B3782" s="34" t="s">
        <v>12</v>
      </c>
      <c r="C3782" s="34" t="str">
        <f>VLOOKUP(B3782,lookup!A:C,3,FALSE)</f>
        <v>Non Metropolitan Fire Authorities</v>
      </c>
      <c r="D3782" s="34" t="str">
        <f>VLOOKUP(B3782,lookup!A:D,4,FALSE)</f>
        <v>E31000005</v>
      </c>
      <c r="E3782" s="34" t="s">
        <v>169</v>
      </c>
      <c r="F3782" s="34" t="s">
        <v>157</v>
      </c>
      <c r="G3782" s="35">
        <v>1</v>
      </c>
      <c r="I3782" s="35">
        <v>1</v>
      </c>
      <c r="J3782" s="67">
        <f t="shared" si="47"/>
        <v>0</v>
      </c>
    </row>
    <row r="3783" spans="1:10" hidden="1" x14ac:dyDescent="0.35">
      <c r="A3783" s="34">
        <v>2014</v>
      </c>
      <c r="B3783" s="34" t="s">
        <v>12</v>
      </c>
      <c r="C3783" s="34" t="str">
        <f>VLOOKUP(B3783,lookup!A:C,3,FALSE)</f>
        <v>Non Metropolitan Fire Authorities</v>
      </c>
      <c r="D3783" s="34" t="str">
        <f>VLOOKUP(B3783,lookup!A:D,4,FALSE)</f>
        <v>E31000005</v>
      </c>
      <c r="E3783" s="34" t="s">
        <v>170</v>
      </c>
      <c r="F3783" s="34" t="s">
        <v>157</v>
      </c>
      <c r="G3783" s="35">
        <v>132</v>
      </c>
      <c r="I3783" s="35">
        <v>132</v>
      </c>
      <c r="J3783" s="67">
        <f t="shared" si="47"/>
        <v>0</v>
      </c>
    </row>
    <row r="3784" spans="1:10" hidden="1" x14ac:dyDescent="0.35">
      <c r="A3784" s="34">
        <v>2014</v>
      </c>
      <c r="B3784" s="34" t="s">
        <v>12</v>
      </c>
      <c r="C3784" s="34" t="str">
        <f>VLOOKUP(B3784,lookup!A:C,3,FALSE)</f>
        <v>Non Metropolitan Fire Authorities</v>
      </c>
      <c r="D3784" s="34" t="str">
        <f>VLOOKUP(B3784,lookup!A:D,4,FALSE)</f>
        <v>E31000005</v>
      </c>
      <c r="E3784" s="34" t="s">
        <v>168</v>
      </c>
      <c r="F3784" s="34" t="s">
        <v>157</v>
      </c>
      <c r="G3784" s="35">
        <v>0</v>
      </c>
      <c r="I3784" s="35">
        <v>0</v>
      </c>
      <c r="J3784" s="67">
        <f t="shared" si="47"/>
        <v>0</v>
      </c>
    </row>
    <row r="3785" spans="1:10" hidden="1" x14ac:dyDescent="0.35">
      <c r="A3785" s="34">
        <v>2014</v>
      </c>
      <c r="B3785" s="34" t="s">
        <v>12</v>
      </c>
      <c r="C3785" s="34" t="str">
        <f>VLOOKUP(B3785,lookup!A:C,3,FALSE)</f>
        <v>Non Metropolitan Fire Authorities</v>
      </c>
      <c r="D3785" s="34" t="str">
        <f>VLOOKUP(B3785,lookup!A:D,4,FALSE)</f>
        <v>E31000005</v>
      </c>
      <c r="E3785" s="34" t="s">
        <v>167</v>
      </c>
      <c r="F3785" s="34" t="s">
        <v>157</v>
      </c>
      <c r="G3785" s="35">
        <v>169</v>
      </c>
      <c r="I3785" s="35">
        <v>169</v>
      </c>
      <c r="J3785" s="67">
        <f t="shared" si="47"/>
        <v>0</v>
      </c>
    </row>
    <row r="3786" spans="1:10" hidden="1" x14ac:dyDescent="0.35">
      <c r="A3786" s="34">
        <v>2014</v>
      </c>
      <c r="B3786" s="34" t="s">
        <v>12</v>
      </c>
      <c r="C3786" s="34" t="str">
        <f>VLOOKUP(B3786,lookup!A:C,3,FALSE)</f>
        <v>Non Metropolitan Fire Authorities</v>
      </c>
      <c r="D3786" s="34" t="str">
        <f>VLOOKUP(B3786,lookup!A:D,4,FALSE)</f>
        <v>E31000005</v>
      </c>
      <c r="E3786" s="34" t="s">
        <v>169</v>
      </c>
      <c r="F3786" s="34" t="s">
        <v>149</v>
      </c>
      <c r="G3786" s="35">
        <v>0</v>
      </c>
      <c r="I3786" s="35">
        <v>0</v>
      </c>
      <c r="J3786" s="67">
        <f t="shared" si="47"/>
        <v>0</v>
      </c>
    </row>
    <row r="3787" spans="1:10" hidden="1" x14ac:dyDescent="0.35">
      <c r="A3787" s="34">
        <v>2014</v>
      </c>
      <c r="B3787" s="34" t="s">
        <v>12</v>
      </c>
      <c r="C3787" s="34" t="str">
        <f>VLOOKUP(B3787,lookup!A:C,3,FALSE)</f>
        <v>Non Metropolitan Fire Authorities</v>
      </c>
      <c r="D3787" s="34" t="str">
        <f>VLOOKUP(B3787,lookup!A:D,4,FALSE)</f>
        <v>E31000005</v>
      </c>
      <c r="E3787" s="34" t="s">
        <v>170</v>
      </c>
      <c r="F3787" s="34" t="s">
        <v>149</v>
      </c>
      <c r="G3787" s="35">
        <v>21</v>
      </c>
      <c r="I3787" s="35">
        <v>21</v>
      </c>
      <c r="J3787" s="67">
        <f t="shared" si="47"/>
        <v>0</v>
      </c>
    </row>
    <row r="3788" spans="1:10" hidden="1" x14ac:dyDescent="0.35">
      <c r="A3788" s="34">
        <v>2014</v>
      </c>
      <c r="B3788" s="34" t="s">
        <v>12</v>
      </c>
      <c r="C3788" s="34" t="str">
        <f>VLOOKUP(B3788,lookup!A:C,3,FALSE)</f>
        <v>Non Metropolitan Fire Authorities</v>
      </c>
      <c r="D3788" s="34" t="str">
        <f>VLOOKUP(B3788,lookup!A:D,4,FALSE)</f>
        <v>E31000005</v>
      </c>
      <c r="E3788" s="34" t="s">
        <v>168</v>
      </c>
      <c r="F3788" s="34" t="s">
        <v>149</v>
      </c>
      <c r="G3788" s="35">
        <v>0</v>
      </c>
      <c r="I3788" s="35">
        <v>0</v>
      </c>
      <c r="J3788" s="67">
        <f t="shared" si="47"/>
        <v>0</v>
      </c>
    </row>
    <row r="3789" spans="1:10" hidden="1" x14ac:dyDescent="0.35">
      <c r="A3789" s="34">
        <v>2014</v>
      </c>
      <c r="B3789" s="34" t="s">
        <v>12</v>
      </c>
      <c r="C3789" s="34" t="str">
        <f>VLOOKUP(B3789,lookup!A:C,3,FALSE)</f>
        <v>Non Metropolitan Fire Authorities</v>
      </c>
      <c r="D3789" s="34" t="str">
        <f>VLOOKUP(B3789,lookup!A:D,4,FALSE)</f>
        <v>E31000005</v>
      </c>
      <c r="E3789" s="34" t="s">
        <v>167</v>
      </c>
      <c r="F3789" s="34" t="s">
        <v>149</v>
      </c>
      <c r="G3789" s="35">
        <v>21</v>
      </c>
      <c r="I3789" s="35">
        <v>21</v>
      </c>
      <c r="J3789" s="67">
        <f t="shared" si="47"/>
        <v>0</v>
      </c>
    </row>
    <row r="3790" spans="1:10" hidden="1" x14ac:dyDescent="0.35">
      <c r="A3790" s="34">
        <v>2014</v>
      </c>
      <c r="B3790" s="34" t="s">
        <v>12</v>
      </c>
      <c r="C3790" s="34" t="str">
        <f>VLOOKUP(B3790,lookup!A:C,3,FALSE)</f>
        <v>Non Metropolitan Fire Authorities</v>
      </c>
      <c r="D3790" s="34" t="str">
        <f>VLOOKUP(B3790,lookup!A:D,4,FALSE)</f>
        <v>E31000005</v>
      </c>
      <c r="E3790" s="34" t="s">
        <v>169</v>
      </c>
      <c r="F3790" s="34" t="s">
        <v>150</v>
      </c>
      <c r="G3790" s="35">
        <v>0</v>
      </c>
      <c r="I3790" s="35">
        <v>0</v>
      </c>
      <c r="J3790" s="67">
        <f t="shared" si="47"/>
        <v>0</v>
      </c>
    </row>
    <row r="3791" spans="1:10" hidden="1" x14ac:dyDescent="0.35">
      <c r="A3791" s="34">
        <v>2014</v>
      </c>
      <c r="B3791" s="34" t="s">
        <v>12</v>
      </c>
      <c r="C3791" s="34" t="str">
        <f>VLOOKUP(B3791,lookup!A:C,3,FALSE)</f>
        <v>Non Metropolitan Fire Authorities</v>
      </c>
      <c r="D3791" s="34" t="str">
        <f>VLOOKUP(B3791,lookup!A:D,4,FALSE)</f>
        <v>E31000005</v>
      </c>
      <c r="E3791" s="34" t="s">
        <v>170</v>
      </c>
      <c r="F3791" s="34" t="s">
        <v>150</v>
      </c>
      <c r="G3791" s="35">
        <v>64</v>
      </c>
      <c r="I3791" s="35">
        <v>64</v>
      </c>
      <c r="J3791" s="67">
        <f t="shared" si="47"/>
        <v>0</v>
      </c>
    </row>
    <row r="3792" spans="1:10" hidden="1" x14ac:dyDescent="0.35">
      <c r="A3792" s="34">
        <v>2014</v>
      </c>
      <c r="B3792" s="34" t="s">
        <v>12</v>
      </c>
      <c r="C3792" s="34" t="str">
        <f>VLOOKUP(B3792,lookup!A:C,3,FALSE)</f>
        <v>Non Metropolitan Fire Authorities</v>
      </c>
      <c r="D3792" s="34" t="str">
        <f>VLOOKUP(B3792,lookup!A:D,4,FALSE)</f>
        <v>E31000005</v>
      </c>
      <c r="E3792" s="34" t="s">
        <v>168</v>
      </c>
      <c r="F3792" s="34" t="s">
        <v>150</v>
      </c>
      <c r="G3792" s="35">
        <v>0</v>
      </c>
      <c r="I3792" s="35">
        <v>0</v>
      </c>
      <c r="J3792" s="67">
        <f t="shared" si="47"/>
        <v>0</v>
      </c>
    </row>
    <row r="3793" spans="1:10" hidden="1" x14ac:dyDescent="0.35">
      <c r="A3793" s="34">
        <v>2014</v>
      </c>
      <c r="B3793" s="34" t="s">
        <v>12</v>
      </c>
      <c r="C3793" s="34" t="str">
        <f>VLOOKUP(B3793,lookup!A:C,3,FALSE)</f>
        <v>Non Metropolitan Fire Authorities</v>
      </c>
      <c r="D3793" s="34" t="str">
        <f>VLOOKUP(B3793,lookup!A:D,4,FALSE)</f>
        <v>E31000005</v>
      </c>
      <c r="E3793" s="34" t="s">
        <v>167</v>
      </c>
      <c r="F3793" s="34" t="s">
        <v>150</v>
      </c>
      <c r="G3793" s="35">
        <v>53</v>
      </c>
      <c r="I3793" s="35">
        <v>53</v>
      </c>
      <c r="J3793" s="67">
        <f t="shared" si="47"/>
        <v>0</v>
      </c>
    </row>
    <row r="3794" spans="1:10" hidden="1" x14ac:dyDescent="0.35">
      <c r="A3794" s="34">
        <v>2014</v>
      </c>
      <c r="B3794" s="34" t="s">
        <v>15</v>
      </c>
      <c r="C3794" s="34" t="str">
        <f>VLOOKUP(B3794,lookup!A:C,3,FALSE)</f>
        <v>Non Metropolitan Fire Authorities</v>
      </c>
      <c r="D3794" s="34" t="str">
        <f>VLOOKUP(B3794,lookup!A:D,4,FALSE)</f>
        <v>E31000006</v>
      </c>
      <c r="E3794" s="34" t="s">
        <v>169</v>
      </c>
      <c r="F3794" s="34" t="s">
        <v>156</v>
      </c>
      <c r="G3794" s="35">
        <v>1</v>
      </c>
      <c r="I3794" s="35">
        <v>1</v>
      </c>
      <c r="J3794" s="67">
        <f t="shared" si="47"/>
        <v>0</v>
      </c>
    </row>
    <row r="3795" spans="1:10" hidden="1" x14ac:dyDescent="0.35">
      <c r="A3795" s="34">
        <v>2014</v>
      </c>
      <c r="B3795" s="34" t="s">
        <v>15</v>
      </c>
      <c r="C3795" s="34" t="str">
        <f>VLOOKUP(B3795,lookup!A:C,3,FALSE)</f>
        <v>Non Metropolitan Fire Authorities</v>
      </c>
      <c r="D3795" s="34" t="str">
        <f>VLOOKUP(B3795,lookup!A:D,4,FALSE)</f>
        <v>E31000006</v>
      </c>
      <c r="E3795" s="34" t="s">
        <v>170</v>
      </c>
      <c r="F3795" s="34" t="s">
        <v>156</v>
      </c>
      <c r="G3795" s="35">
        <v>296</v>
      </c>
      <c r="I3795" s="35">
        <v>296</v>
      </c>
      <c r="J3795" s="67">
        <f t="shared" si="47"/>
        <v>0</v>
      </c>
    </row>
    <row r="3796" spans="1:10" hidden="1" x14ac:dyDescent="0.35">
      <c r="A3796" s="34">
        <v>2014</v>
      </c>
      <c r="B3796" s="34" t="s">
        <v>15</v>
      </c>
      <c r="C3796" s="34" t="str">
        <f>VLOOKUP(B3796,lookup!A:C,3,FALSE)</f>
        <v>Non Metropolitan Fire Authorities</v>
      </c>
      <c r="D3796" s="34" t="str">
        <f>VLOOKUP(B3796,lookup!A:D,4,FALSE)</f>
        <v>E31000006</v>
      </c>
      <c r="E3796" s="34" t="s">
        <v>168</v>
      </c>
      <c r="F3796" s="34" t="s">
        <v>156</v>
      </c>
      <c r="G3796" s="35">
        <v>0</v>
      </c>
      <c r="I3796" s="35">
        <v>0</v>
      </c>
      <c r="J3796" s="67">
        <f t="shared" si="47"/>
        <v>0</v>
      </c>
    </row>
    <row r="3797" spans="1:10" hidden="1" x14ac:dyDescent="0.35">
      <c r="A3797" s="34">
        <v>2014</v>
      </c>
      <c r="B3797" s="34" t="s">
        <v>15</v>
      </c>
      <c r="C3797" s="34" t="str">
        <f>VLOOKUP(B3797,lookup!A:C,3,FALSE)</f>
        <v>Non Metropolitan Fire Authorities</v>
      </c>
      <c r="D3797" s="34" t="str">
        <f>VLOOKUP(B3797,lookup!A:D,4,FALSE)</f>
        <v>E31000006</v>
      </c>
      <c r="E3797" s="34" t="s">
        <v>167</v>
      </c>
      <c r="F3797" s="34" t="s">
        <v>156</v>
      </c>
      <c r="G3797" s="35">
        <v>164</v>
      </c>
      <c r="I3797" s="35">
        <v>164</v>
      </c>
      <c r="J3797" s="67">
        <f t="shared" si="47"/>
        <v>0</v>
      </c>
    </row>
    <row r="3798" spans="1:10" hidden="1" x14ac:dyDescent="0.35">
      <c r="A3798" s="34">
        <v>2014</v>
      </c>
      <c r="B3798" s="34" t="s">
        <v>15</v>
      </c>
      <c r="C3798" s="34" t="str">
        <f>VLOOKUP(B3798,lookup!A:C,3,FALSE)</f>
        <v>Non Metropolitan Fire Authorities</v>
      </c>
      <c r="D3798" s="34" t="str">
        <f>VLOOKUP(B3798,lookup!A:D,4,FALSE)</f>
        <v>E31000006</v>
      </c>
      <c r="E3798" s="34" t="s">
        <v>169</v>
      </c>
      <c r="F3798" s="34" t="s">
        <v>157</v>
      </c>
      <c r="G3798" s="35">
        <v>0</v>
      </c>
      <c r="I3798" s="35">
        <v>0</v>
      </c>
      <c r="J3798" s="67">
        <f t="shared" si="47"/>
        <v>0</v>
      </c>
    </row>
    <row r="3799" spans="1:10" hidden="1" x14ac:dyDescent="0.35">
      <c r="A3799" s="34">
        <v>2014</v>
      </c>
      <c r="B3799" s="34" t="s">
        <v>15</v>
      </c>
      <c r="C3799" s="34" t="str">
        <f>VLOOKUP(B3799,lookup!A:C,3,FALSE)</f>
        <v>Non Metropolitan Fire Authorities</v>
      </c>
      <c r="D3799" s="34" t="str">
        <f>VLOOKUP(B3799,lookup!A:D,4,FALSE)</f>
        <v>E31000006</v>
      </c>
      <c r="E3799" s="34" t="s">
        <v>170</v>
      </c>
      <c r="F3799" s="34" t="s">
        <v>157</v>
      </c>
      <c r="G3799" s="35">
        <v>169</v>
      </c>
      <c r="I3799" s="35">
        <v>169</v>
      </c>
      <c r="J3799" s="67">
        <f t="shared" si="47"/>
        <v>0</v>
      </c>
    </row>
    <row r="3800" spans="1:10" hidden="1" x14ac:dyDescent="0.35">
      <c r="A3800" s="34">
        <v>2014</v>
      </c>
      <c r="B3800" s="34" t="s">
        <v>15</v>
      </c>
      <c r="C3800" s="34" t="str">
        <f>VLOOKUP(B3800,lookup!A:C,3,FALSE)</f>
        <v>Non Metropolitan Fire Authorities</v>
      </c>
      <c r="D3800" s="34" t="str">
        <f>VLOOKUP(B3800,lookup!A:D,4,FALSE)</f>
        <v>E31000006</v>
      </c>
      <c r="E3800" s="34" t="s">
        <v>168</v>
      </c>
      <c r="F3800" s="34" t="s">
        <v>157</v>
      </c>
      <c r="G3800" s="35">
        <v>1</v>
      </c>
      <c r="I3800" s="35">
        <v>1</v>
      </c>
      <c r="J3800" s="67">
        <f t="shared" si="47"/>
        <v>0</v>
      </c>
    </row>
    <row r="3801" spans="1:10" hidden="1" x14ac:dyDescent="0.35">
      <c r="A3801" s="34">
        <v>2014</v>
      </c>
      <c r="B3801" s="34" t="s">
        <v>15</v>
      </c>
      <c r="C3801" s="34" t="str">
        <f>VLOOKUP(B3801,lookup!A:C,3,FALSE)</f>
        <v>Non Metropolitan Fire Authorities</v>
      </c>
      <c r="D3801" s="34" t="str">
        <f>VLOOKUP(B3801,lookup!A:D,4,FALSE)</f>
        <v>E31000006</v>
      </c>
      <c r="E3801" s="34" t="s">
        <v>167</v>
      </c>
      <c r="F3801" s="34" t="s">
        <v>157</v>
      </c>
      <c r="G3801" s="35">
        <v>55</v>
      </c>
      <c r="I3801" s="35">
        <v>55</v>
      </c>
      <c r="J3801" s="67">
        <f t="shared" si="47"/>
        <v>0</v>
      </c>
    </row>
    <row r="3802" spans="1:10" hidden="1" x14ac:dyDescent="0.35">
      <c r="A3802" s="34">
        <v>2014</v>
      </c>
      <c r="B3802" s="34" t="s">
        <v>15</v>
      </c>
      <c r="C3802" s="34" t="str">
        <f>VLOOKUP(B3802,lookup!A:C,3,FALSE)</f>
        <v>Non Metropolitan Fire Authorities</v>
      </c>
      <c r="D3802" s="34" t="str">
        <f>VLOOKUP(B3802,lookup!A:D,4,FALSE)</f>
        <v>E31000006</v>
      </c>
      <c r="E3802" s="34" t="s">
        <v>169</v>
      </c>
      <c r="F3802" s="34" t="s">
        <v>149</v>
      </c>
      <c r="G3802" s="35">
        <v>0</v>
      </c>
      <c r="I3802" s="35">
        <v>0</v>
      </c>
      <c r="J3802" s="67">
        <f t="shared" si="47"/>
        <v>0</v>
      </c>
    </row>
    <row r="3803" spans="1:10" hidden="1" x14ac:dyDescent="0.35">
      <c r="A3803" s="34">
        <v>2014</v>
      </c>
      <c r="B3803" s="34" t="s">
        <v>15</v>
      </c>
      <c r="C3803" s="34" t="str">
        <f>VLOOKUP(B3803,lookup!A:C,3,FALSE)</f>
        <v>Non Metropolitan Fire Authorities</v>
      </c>
      <c r="D3803" s="34" t="str">
        <f>VLOOKUP(B3803,lookup!A:D,4,FALSE)</f>
        <v>E31000006</v>
      </c>
      <c r="E3803" s="34" t="s">
        <v>170</v>
      </c>
      <c r="F3803" s="34" t="s">
        <v>149</v>
      </c>
      <c r="G3803" s="35">
        <v>14</v>
      </c>
      <c r="I3803" s="35">
        <v>14</v>
      </c>
      <c r="J3803" s="67">
        <f t="shared" si="47"/>
        <v>0</v>
      </c>
    </row>
    <row r="3804" spans="1:10" hidden="1" x14ac:dyDescent="0.35">
      <c r="A3804" s="34">
        <v>2014</v>
      </c>
      <c r="B3804" s="34" t="s">
        <v>15</v>
      </c>
      <c r="C3804" s="34" t="str">
        <f>VLOOKUP(B3804,lookup!A:C,3,FALSE)</f>
        <v>Non Metropolitan Fire Authorities</v>
      </c>
      <c r="D3804" s="34" t="str">
        <f>VLOOKUP(B3804,lookup!A:D,4,FALSE)</f>
        <v>E31000006</v>
      </c>
      <c r="E3804" s="34" t="s">
        <v>168</v>
      </c>
      <c r="F3804" s="34" t="s">
        <v>149</v>
      </c>
      <c r="G3804" s="35">
        <v>0</v>
      </c>
      <c r="I3804" s="35">
        <v>0</v>
      </c>
      <c r="J3804" s="67">
        <f t="shared" si="47"/>
        <v>0</v>
      </c>
    </row>
    <row r="3805" spans="1:10" hidden="1" x14ac:dyDescent="0.35">
      <c r="A3805" s="34">
        <v>2014</v>
      </c>
      <c r="B3805" s="34" t="s">
        <v>15</v>
      </c>
      <c r="C3805" s="34" t="str">
        <f>VLOOKUP(B3805,lookup!A:C,3,FALSE)</f>
        <v>Non Metropolitan Fire Authorities</v>
      </c>
      <c r="D3805" s="34" t="str">
        <f>VLOOKUP(B3805,lookup!A:D,4,FALSE)</f>
        <v>E31000006</v>
      </c>
      <c r="E3805" s="34" t="s">
        <v>167</v>
      </c>
      <c r="F3805" s="34" t="s">
        <v>149</v>
      </c>
      <c r="G3805" s="35">
        <v>9</v>
      </c>
      <c r="I3805" s="35">
        <v>9</v>
      </c>
      <c r="J3805" s="67">
        <f t="shared" si="47"/>
        <v>0</v>
      </c>
    </row>
    <row r="3806" spans="1:10" hidden="1" x14ac:dyDescent="0.35">
      <c r="A3806" s="34">
        <v>2014</v>
      </c>
      <c r="B3806" s="34" t="s">
        <v>15</v>
      </c>
      <c r="C3806" s="34" t="str">
        <f>VLOOKUP(B3806,lookup!A:C,3,FALSE)</f>
        <v>Non Metropolitan Fire Authorities</v>
      </c>
      <c r="D3806" s="34" t="str">
        <f>VLOOKUP(B3806,lookup!A:D,4,FALSE)</f>
        <v>E31000006</v>
      </c>
      <c r="E3806" s="34" t="s">
        <v>169</v>
      </c>
      <c r="F3806" s="34" t="s">
        <v>150</v>
      </c>
      <c r="G3806" s="35">
        <v>6</v>
      </c>
      <c r="I3806" s="35">
        <v>6</v>
      </c>
      <c r="J3806" s="67">
        <f t="shared" si="47"/>
        <v>0</v>
      </c>
    </row>
    <row r="3807" spans="1:10" hidden="1" x14ac:dyDescent="0.35">
      <c r="A3807" s="34">
        <v>2014</v>
      </c>
      <c r="B3807" s="34" t="s">
        <v>15</v>
      </c>
      <c r="C3807" s="34" t="str">
        <f>VLOOKUP(B3807,lookup!A:C,3,FALSE)</f>
        <v>Non Metropolitan Fire Authorities</v>
      </c>
      <c r="D3807" s="34" t="str">
        <f>VLOOKUP(B3807,lookup!A:D,4,FALSE)</f>
        <v>E31000006</v>
      </c>
      <c r="E3807" s="34" t="s">
        <v>170</v>
      </c>
      <c r="F3807" s="34" t="s">
        <v>150</v>
      </c>
      <c r="G3807" s="35">
        <v>169</v>
      </c>
      <c r="I3807" s="35">
        <v>169</v>
      </c>
      <c r="J3807" s="67">
        <f t="shared" si="47"/>
        <v>0</v>
      </c>
    </row>
    <row r="3808" spans="1:10" hidden="1" x14ac:dyDescent="0.35">
      <c r="A3808" s="34">
        <v>2014</v>
      </c>
      <c r="B3808" s="34" t="s">
        <v>15</v>
      </c>
      <c r="C3808" s="34" t="str">
        <f>VLOOKUP(B3808,lookup!A:C,3,FALSE)</f>
        <v>Non Metropolitan Fire Authorities</v>
      </c>
      <c r="D3808" s="34" t="str">
        <f>VLOOKUP(B3808,lookup!A:D,4,FALSE)</f>
        <v>E31000006</v>
      </c>
      <c r="E3808" s="34" t="s">
        <v>168</v>
      </c>
      <c r="F3808" s="34" t="s">
        <v>150</v>
      </c>
      <c r="G3808" s="35">
        <v>0</v>
      </c>
      <c r="I3808" s="35">
        <v>0</v>
      </c>
      <c r="J3808" s="67">
        <f t="shared" si="47"/>
        <v>0</v>
      </c>
    </row>
    <row r="3809" spans="1:10" hidden="1" x14ac:dyDescent="0.35">
      <c r="A3809" s="34">
        <v>2014</v>
      </c>
      <c r="B3809" s="34" t="s">
        <v>15</v>
      </c>
      <c r="C3809" s="34" t="str">
        <f>VLOOKUP(B3809,lookup!A:C,3,FALSE)</f>
        <v>Non Metropolitan Fire Authorities</v>
      </c>
      <c r="D3809" s="34" t="str">
        <f>VLOOKUP(B3809,lookup!A:D,4,FALSE)</f>
        <v>E31000006</v>
      </c>
      <c r="E3809" s="34" t="s">
        <v>167</v>
      </c>
      <c r="F3809" s="34" t="s">
        <v>150</v>
      </c>
      <c r="G3809" s="35">
        <v>47</v>
      </c>
      <c r="I3809" s="35">
        <v>47</v>
      </c>
      <c r="J3809" s="67">
        <f t="shared" si="47"/>
        <v>0</v>
      </c>
    </row>
    <row r="3810" spans="1:10" hidden="1" x14ac:dyDescent="0.35">
      <c r="A3810" s="34">
        <v>2014</v>
      </c>
      <c r="B3810" s="34" t="s">
        <v>18</v>
      </c>
      <c r="C3810" s="34" t="str">
        <f>VLOOKUP(B3810,lookup!A:C,3,FALSE)</f>
        <v>Non Metropolitan Fire Authorities</v>
      </c>
      <c r="D3810" s="34" t="str">
        <f>VLOOKUP(B3810,lookup!A:D,4,FALSE)</f>
        <v>E31000007</v>
      </c>
      <c r="E3810" s="34" t="s">
        <v>169</v>
      </c>
      <c r="F3810" s="34" t="s">
        <v>156</v>
      </c>
      <c r="G3810" s="35">
        <v>0</v>
      </c>
      <c r="I3810" s="35">
        <v>0</v>
      </c>
      <c r="J3810" s="67">
        <f t="shared" si="47"/>
        <v>0</v>
      </c>
    </row>
    <row r="3811" spans="1:10" hidden="1" x14ac:dyDescent="0.35">
      <c r="A3811" s="34">
        <v>2014</v>
      </c>
      <c r="B3811" s="34" t="s">
        <v>18</v>
      </c>
      <c r="C3811" s="34" t="str">
        <f>VLOOKUP(B3811,lookup!A:C,3,FALSE)</f>
        <v>Non Metropolitan Fire Authorities</v>
      </c>
      <c r="D3811" s="34" t="str">
        <f>VLOOKUP(B3811,lookup!A:D,4,FALSE)</f>
        <v>E31000007</v>
      </c>
      <c r="E3811" s="34" t="s">
        <v>170</v>
      </c>
      <c r="F3811" s="34" t="s">
        <v>156</v>
      </c>
      <c r="G3811" s="35">
        <v>0</v>
      </c>
      <c r="I3811" s="35">
        <v>0</v>
      </c>
      <c r="J3811" s="67">
        <f t="shared" ref="J3811:J3874" si="48">I3811-G3811</f>
        <v>0</v>
      </c>
    </row>
    <row r="3812" spans="1:10" hidden="1" x14ac:dyDescent="0.35">
      <c r="A3812" s="34">
        <v>2014</v>
      </c>
      <c r="B3812" s="34" t="s">
        <v>18</v>
      </c>
      <c r="C3812" s="34" t="str">
        <f>VLOOKUP(B3812,lookup!A:C,3,FALSE)</f>
        <v>Non Metropolitan Fire Authorities</v>
      </c>
      <c r="D3812" s="34" t="str">
        <f>VLOOKUP(B3812,lookup!A:D,4,FALSE)</f>
        <v>E31000007</v>
      </c>
      <c r="E3812" s="34" t="s">
        <v>168</v>
      </c>
      <c r="F3812" s="34" t="s">
        <v>156</v>
      </c>
      <c r="G3812" s="35">
        <v>0</v>
      </c>
      <c r="I3812" s="35">
        <v>0</v>
      </c>
      <c r="J3812" s="67">
        <f t="shared" si="48"/>
        <v>0</v>
      </c>
    </row>
    <row r="3813" spans="1:10" hidden="1" x14ac:dyDescent="0.35">
      <c r="A3813" s="34">
        <v>2014</v>
      </c>
      <c r="B3813" s="34" t="s">
        <v>18</v>
      </c>
      <c r="C3813" s="34" t="str">
        <f>VLOOKUP(B3813,lookup!A:C,3,FALSE)</f>
        <v>Non Metropolitan Fire Authorities</v>
      </c>
      <c r="D3813" s="34" t="str">
        <f>VLOOKUP(B3813,lookup!A:D,4,FALSE)</f>
        <v>E31000007</v>
      </c>
      <c r="E3813" t="s">
        <v>177</v>
      </c>
      <c r="F3813" s="34" t="s">
        <v>156</v>
      </c>
      <c r="G3813" s="35">
        <v>420</v>
      </c>
      <c r="I3813" s="35">
        <v>420</v>
      </c>
      <c r="J3813" s="67">
        <f t="shared" si="48"/>
        <v>0</v>
      </c>
    </row>
    <row r="3814" spans="1:10" hidden="1" x14ac:dyDescent="0.35">
      <c r="A3814" s="34">
        <v>2014</v>
      </c>
      <c r="B3814" s="34" t="s">
        <v>18</v>
      </c>
      <c r="C3814" s="34" t="str">
        <f>VLOOKUP(B3814,lookup!A:C,3,FALSE)</f>
        <v>Non Metropolitan Fire Authorities</v>
      </c>
      <c r="D3814" s="34" t="str">
        <f>VLOOKUP(B3814,lookup!A:D,4,FALSE)</f>
        <v>E31000007</v>
      </c>
      <c r="E3814" s="34" t="s">
        <v>169</v>
      </c>
      <c r="F3814" s="34" t="s">
        <v>157</v>
      </c>
      <c r="G3814" s="35">
        <v>0</v>
      </c>
      <c r="I3814" s="35">
        <v>0</v>
      </c>
      <c r="J3814" s="67">
        <f t="shared" si="48"/>
        <v>0</v>
      </c>
    </row>
    <row r="3815" spans="1:10" hidden="1" x14ac:dyDescent="0.35">
      <c r="A3815" s="34">
        <v>2014</v>
      </c>
      <c r="B3815" s="34" t="s">
        <v>18</v>
      </c>
      <c r="C3815" s="34" t="str">
        <f>VLOOKUP(B3815,lookup!A:C,3,FALSE)</f>
        <v>Non Metropolitan Fire Authorities</v>
      </c>
      <c r="D3815" s="34" t="str">
        <f>VLOOKUP(B3815,lookup!A:D,4,FALSE)</f>
        <v>E31000007</v>
      </c>
      <c r="E3815" s="34" t="s">
        <v>170</v>
      </c>
      <c r="F3815" s="34" t="s">
        <v>157</v>
      </c>
      <c r="G3815" s="35">
        <v>0</v>
      </c>
      <c r="I3815" s="35">
        <v>0</v>
      </c>
      <c r="J3815" s="67">
        <f t="shared" si="48"/>
        <v>0</v>
      </c>
    </row>
    <row r="3816" spans="1:10" hidden="1" x14ac:dyDescent="0.35">
      <c r="A3816" s="34">
        <v>2014</v>
      </c>
      <c r="B3816" s="34" t="s">
        <v>18</v>
      </c>
      <c r="C3816" s="34" t="str">
        <f>VLOOKUP(B3816,lookup!A:C,3,FALSE)</f>
        <v>Non Metropolitan Fire Authorities</v>
      </c>
      <c r="D3816" s="34" t="str">
        <f>VLOOKUP(B3816,lookup!A:D,4,FALSE)</f>
        <v>E31000007</v>
      </c>
      <c r="E3816" s="34" t="s">
        <v>168</v>
      </c>
      <c r="F3816" s="34" t="s">
        <v>157</v>
      </c>
      <c r="G3816" s="35">
        <v>0</v>
      </c>
      <c r="I3816" s="35">
        <v>0</v>
      </c>
      <c r="J3816" s="67">
        <f t="shared" si="48"/>
        <v>0</v>
      </c>
    </row>
    <row r="3817" spans="1:10" hidden="1" x14ac:dyDescent="0.35">
      <c r="A3817" s="34">
        <v>2014</v>
      </c>
      <c r="B3817" s="34" t="s">
        <v>18</v>
      </c>
      <c r="C3817" s="34" t="str">
        <f>VLOOKUP(B3817,lookup!A:C,3,FALSE)</f>
        <v>Non Metropolitan Fire Authorities</v>
      </c>
      <c r="D3817" s="34" t="str">
        <f>VLOOKUP(B3817,lookup!A:D,4,FALSE)</f>
        <v>E31000007</v>
      </c>
      <c r="E3817" t="s">
        <v>177</v>
      </c>
      <c r="F3817" s="34" t="s">
        <v>157</v>
      </c>
      <c r="G3817" s="35">
        <v>75</v>
      </c>
      <c r="I3817" s="35">
        <v>75</v>
      </c>
      <c r="J3817" s="67">
        <f t="shared" si="48"/>
        <v>0</v>
      </c>
    </row>
    <row r="3818" spans="1:10" hidden="1" x14ac:dyDescent="0.35">
      <c r="A3818" s="34">
        <v>2014</v>
      </c>
      <c r="B3818" s="34" t="s">
        <v>18</v>
      </c>
      <c r="C3818" s="34" t="str">
        <f>VLOOKUP(B3818,lookup!A:C,3,FALSE)</f>
        <v>Non Metropolitan Fire Authorities</v>
      </c>
      <c r="D3818" s="34" t="str">
        <f>VLOOKUP(B3818,lookup!A:D,4,FALSE)</f>
        <v>E31000007</v>
      </c>
      <c r="E3818" s="34" t="s">
        <v>169</v>
      </c>
      <c r="F3818" s="34" t="s">
        <v>149</v>
      </c>
      <c r="G3818" s="35">
        <v>0</v>
      </c>
      <c r="I3818" s="35">
        <v>0</v>
      </c>
      <c r="J3818" s="67">
        <f t="shared" si="48"/>
        <v>0</v>
      </c>
    </row>
    <row r="3819" spans="1:10" hidden="1" x14ac:dyDescent="0.35">
      <c r="A3819" s="34">
        <v>2014</v>
      </c>
      <c r="B3819" s="34" t="s">
        <v>18</v>
      </c>
      <c r="C3819" s="34" t="str">
        <f>VLOOKUP(B3819,lookup!A:C,3,FALSE)</f>
        <v>Non Metropolitan Fire Authorities</v>
      </c>
      <c r="D3819" s="34" t="str">
        <f>VLOOKUP(B3819,lookup!A:D,4,FALSE)</f>
        <v>E31000007</v>
      </c>
      <c r="E3819" s="34" t="s">
        <v>170</v>
      </c>
      <c r="F3819" s="34" t="s">
        <v>149</v>
      </c>
      <c r="G3819" s="35">
        <v>0</v>
      </c>
      <c r="I3819" s="35">
        <v>0</v>
      </c>
      <c r="J3819" s="67">
        <f t="shared" si="48"/>
        <v>0</v>
      </c>
    </row>
    <row r="3820" spans="1:10" hidden="1" x14ac:dyDescent="0.35">
      <c r="A3820" s="34">
        <v>2014</v>
      </c>
      <c r="B3820" s="34" t="s">
        <v>18</v>
      </c>
      <c r="C3820" s="34" t="str">
        <f>VLOOKUP(B3820,lookup!A:C,3,FALSE)</f>
        <v>Non Metropolitan Fire Authorities</v>
      </c>
      <c r="D3820" s="34" t="str">
        <f>VLOOKUP(B3820,lookup!A:D,4,FALSE)</f>
        <v>E31000007</v>
      </c>
      <c r="E3820" s="34" t="s">
        <v>168</v>
      </c>
      <c r="F3820" s="34" t="s">
        <v>149</v>
      </c>
      <c r="G3820" s="35">
        <v>0</v>
      </c>
      <c r="I3820" s="35">
        <v>0</v>
      </c>
      <c r="J3820" s="67">
        <f t="shared" si="48"/>
        <v>0</v>
      </c>
    </row>
    <row r="3821" spans="1:10" hidden="1" x14ac:dyDescent="0.35">
      <c r="A3821" s="34">
        <v>2014</v>
      </c>
      <c r="B3821" s="34" t="s">
        <v>18</v>
      </c>
      <c r="C3821" s="34" t="str">
        <f>VLOOKUP(B3821,lookup!A:C,3,FALSE)</f>
        <v>Non Metropolitan Fire Authorities</v>
      </c>
      <c r="D3821" s="34" t="str">
        <f>VLOOKUP(B3821,lookup!A:D,4,FALSE)</f>
        <v>E31000007</v>
      </c>
      <c r="E3821" t="s">
        <v>177</v>
      </c>
      <c r="F3821" s="34" t="s">
        <v>149</v>
      </c>
      <c r="G3821" s="35">
        <v>24</v>
      </c>
      <c r="I3821" s="35">
        <v>24</v>
      </c>
      <c r="J3821" s="67">
        <f t="shared" si="48"/>
        <v>0</v>
      </c>
    </row>
    <row r="3822" spans="1:10" hidden="1" x14ac:dyDescent="0.35">
      <c r="A3822" s="34">
        <v>2014</v>
      </c>
      <c r="B3822" s="34" t="s">
        <v>18</v>
      </c>
      <c r="C3822" s="34" t="str">
        <f>VLOOKUP(B3822,lookup!A:C,3,FALSE)</f>
        <v>Non Metropolitan Fire Authorities</v>
      </c>
      <c r="D3822" s="34" t="str">
        <f>VLOOKUP(B3822,lookup!A:D,4,FALSE)</f>
        <v>E31000007</v>
      </c>
      <c r="E3822" s="34" t="s">
        <v>169</v>
      </c>
      <c r="F3822" s="34" t="s">
        <v>150</v>
      </c>
      <c r="G3822" s="35">
        <v>0</v>
      </c>
      <c r="I3822" s="35">
        <v>0</v>
      </c>
      <c r="J3822" s="67">
        <f t="shared" si="48"/>
        <v>0</v>
      </c>
    </row>
    <row r="3823" spans="1:10" hidden="1" x14ac:dyDescent="0.35">
      <c r="A3823" s="34">
        <v>2014</v>
      </c>
      <c r="B3823" s="34" t="s">
        <v>18</v>
      </c>
      <c r="C3823" s="34" t="str">
        <f>VLOOKUP(B3823,lookup!A:C,3,FALSE)</f>
        <v>Non Metropolitan Fire Authorities</v>
      </c>
      <c r="D3823" s="34" t="str">
        <f>VLOOKUP(B3823,lookup!A:D,4,FALSE)</f>
        <v>E31000007</v>
      </c>
      <c r="E3823" s="34" t="s">
        <v>170</v>
      </c>
      <c r="F3823" s="34" t="s">
        <v>150</v>
      </c>
      <c r="G3823" s="35">
        <v>0</v>
      </c>
      <c r="I3823" s="35">
        <v>0</v>
      </c>
      <c r="J3823" s="67">
        <f t="shared" si="48"/>
        <v>0</v>
      </c>
    </row>
    <row r="3824" spans="1:10" hidden="1" x14ac:dyDescent="0.35">
      <c r="A3824" s="34">
        <v>2014</v>
      </c>
      <c r="B3824" s="34" t="s">
        <v>18</v>
      </c>
      <c r="C3824" s="34" t="str">
        <f>VLOOKUP(B3824,lookup!A:C,3,FALSE)</f>
        <v>Non Metropolitan Fire Authorities</v>
      </c>
      <c r="D3824" s="34" t="str">
        <f>VLOOKUP(B3824,lookup!A:D,4,FALSE)</f>
        <v>E31000007</v>
      </c>
      <c r="E3824" s="34" t="s">
        <v>168</v>
      </c>
      <c r="F3824" s="34" t="s">
        <v>150</v>
      </c>
      <c r="G3824" s="35">
        <v>0</v>
      </c>
      <c r="I3824" s="35">
        <v>0</v>
      </c>
      <c r="J3824" s="67">
        <f t="shared" si="48"/>
        <v>0</v>
      </c>
    </row>
    <row r="3825" spans="1:10" hidden="1" x14ac:dyDescent="0.35">
      <c r="A3825" s="34">
        <v>2014</v>
      </c>
      <c r="B3825" s="34" t="s">
        <v>18</v>
      </c>
      <c r="C3825" s="34" t="str">
        <f>VLOOKUP(B3825,lookup!A:C,3,FALSE)</f>
        <v>Non Metropolitan Fire Authorities</v>
      </c>
      <c r="D3825" s="34" t="str">
        <f>VLOOKUP(B3825,lookup!A:D,4,FALSE)</f>
        <v>E31000007</v>
      </c>
      <c r="E3825" t="s">
        <v>177</v>
      </c>
      <c r="F3825" s="34" t="s">
        <v>150</v>
      </c>
      <c r="G3825" s="35">
        <v>114</v>
      </c>
      <c r="I3825" s="35">
        <v>114</v>
      </c>
      <c r="J3825" s="67">
        <f t="shared" si="48"/>
        <v>0</v>
      </c>
    </row>
    <row r="3826" spans="1:10" hidden="1" x14ac:dyDescent="0.35">
      <c r="A3826" s="34">
        <v>2014</v>
      </c>
      <c r="B3826" s="34" t="s">
        <v>21</v>
      </c>
      <c r="C3826" s="34" t="str">
        <f>VLOOKUP(B3826,lookup!A:C,3,FALSE)</f>
        <v>Non Metropolitan Fire Authorities</v>
      </c>
      <c r="D3826" s="34" t="str">
        <f>VLOOKUP(B3826,lookup!A:D,4,FALSE)</f>
        <v>E31000008</v>
      </c>
      <c r="E3826" s="34" t="s">
        <v>169</v>
      </c>
      <c r="F3826" s="34" t="s">
        <v>156</v>
      </c>
      <c r="G3826" s="35">
        <v>0</v>
      </c>
      <c r="I3826" s="35">
        <v>0</v>
      </c>
      <c r="J3826" s="67">
        <f t="shared" si="48"/>
        <v>0</v>
      </c>
    </row>
    <row r="3827" spans="1:10" hidden="1" x14ac:dyDescent="0.35">
      <c r="A3827" s="34">
        <v>2014</v>
      </c>
      <c r="B3827" s="34" t="s">
        <v>21</v>
      </c>
      <c r="C3827" s="34" t="str">
        <f>VLOOKUP(B3827,lookup!A:C,3,FALSE)</f>
        <v>Non Metropolitan Fire Authorities</v>
      </c>
      <c r="D3827" s="34" t="str">
        <f>VLOOKUP(B3827,lookup!A:D,4,FALSE)</f>
        <v>E31000008</v>
      </c>
      <c r="E3827" s="34" t="s">
        <v>170</v>
      </c>
      <c r="F3827" s="34" t="s">
        <v>156</v>
      </c>
      <c r="G3827" s="35">
        <v>33</v>
      </c>
      <c r="I3827" s="35">
        <v>33</v>
      </c>
      <c r="J3827" s="67">
        <f t="shared" si="48"/>
        <v>0</v>
      </c>
    </row>
    <row r="3828" spans="1:10" hidden="1" x14ac:dyDescent="0.35">
      <c r="A3828" s="34">
        <v>2014</v>
      </c>
      <c r="B3828" s="34" t="s">
        <v>21</v>
      </c>
      <c r="C3828" s="34" t="str">
        <f>VLOOKUP(B3828,lookup!A:C,3,FALSE)</f>
        <v>Non Metropolitan Fire Authorities</v>
      </c>
      <c r="D3828" s="34" t="str">
        <f>VLOOKUP(B3828,lookup!A:D,4,FALSE)</f>
        <v>E31000008</v>
      </c>
      <c r="E3828" s="34" t="s">
        <v>168</v>
      </c>
      <c r="F3828" s="34" t="s">
        <v>156</v>
      </c>
      <c r="G3828" s="35">
        <v>0</v>
      </c>
      <c r="I3828" s="35">
        <v>0</v>
      </c>
      <c r="J3828" s="67">
        <f t="shared" si="48"/>
        <v>0</v>
      </c>
    </row>
    <row r="3829" spans="1:10" hidden="1" x14ac:dyDescent="0.35">
      <c r="A3829" s="34">
        <v>2014</v>
      </c>
      <c r="B3829" s="34" t="s">
        <v>21</v>
      </c>
      <c r="C3829" s="34" t="str">
        <f>VLOOKUP(B3829,lookup!A:C,3,FALSE)</f>
        <v>Non Metropolitan Fire Authorities</v>
      </c>
      <c r="D3829" s="34" t="str">
        <f>VLOOKUP(B3829,lookup!A:D,4,FALSE)</f>
        <v>E31000008</v>
      </c>
      <c r="E3829" s="34" t="s">
        <v>167</v>
      </c>
      <c r="F3829" s="34" t="s">
        <v>156</v>
      </c>
      <c r="G3829" s="35">
        <v>180</v>
      </c>
      <c r="I3829" s="35">
        <v>180</v>
      </c>
      <c r="J3829" s="67">
        <f t="shared" si="48"/>
        <v>0</v>
      </c>
    </row>
    <row r="3830" spans="1:10" hidden="1" x14ac:dyDescent="0.35">
      <c r="A3830" s="34">
        <v>2014</v>
      </c>
      <c r="B3830" s="34" t="s">
        <v>21</v>
      </c>
      <c r="C3830" s="34" t="str">
        <f>VLOOKUP(B3830,lookup!A:C,3,FALSE)</f>
        <v>Non Metropolitan Fire Authorities</v>
      </c>
      <c r="D3830" s="34" t="str">
        <f>VLOOKUP(B3830,lookup!A:D,4,FALSE)</f>
        <v>E31000008</v>
      </c>
      <c r="E3830" s="34" t="s">
        <v>169</v>
      </c>
      <c r="F3830" s="34" t="s">
        <v>157</v>
      </c>
      <c r="G3830" s="35">
        <v>0</v>
      </c>
      <c r="I3830" s="35">
        <v>0</v>
      </c>
      <c r="J3830" s="67">
        <f t="shared" si="48"/>
        <v>0</v>
      </c>
    </row>
    <row r="3831" spans="1:10" hidden="1" x14ac:dyDescent="0.35">
      <c r="A3831" s="34">
        <v>2014</v>
      </c>
      <c r="B3831" s="34" t="s">
        <v>21</v>
      </c>
      <c r="C3831" s="34" t="str">
        <f>VLOOKUP(B3831,lookup!A:C,3,FALSE)</f>
        <v>Non Metropolitan Fire Authorities</v>
      </c>
      <c r="D3831" s="34" t="str">
        <f>VLOOKUP(B3831,lookup!A:D,4,FALSE)</f>
        <v>E31000008</v>
      </c>
      <c r="E3831" s="34" t="s">
        <v>170</v>
      </c>
      <c r="F3831" s="34" t="s">
        <v>157</v>
      </c>
      <c r="G3831" s="35">
        <v>13</v>
      </c>
      <c r="I3831" s="35">
        <v>13</v>
      </c>
      <c r="J3831" s="67">
        <f t="shared" si="48"/>
        <v>0</v>
      </c>
    </row>
    <row r="3832" spans="1:10" hidden="1" x14ac:dyDescent="0.35">
      <c r="A3832" s="34">
        <v>2014</v>
      </c>
      <c r="B3832" s="34" t="s">
        <v>21</v>
      </c>
      <c r="C3832" s="34" t="str">
        <f>VLOOKUP(B3832,lookup!A:C,3,FALSE)</f>
        <v>Non Metropolitan Fire Authorities</v>
      </c>
      <c r="D3832" s="34" t="str">
        <f>VLOOKUP(B3832,lookup!A:D,4,FALSE)</f>
        <v>E31000008</v>
      </c>
      <c r="E3832" s="34" t="s">
        <v>168</v>
      </c>
      <c r="F3832" s="34" t="s">
        <v>157</v>
      </c>
      <c r="G3832" s="35">
        <v>0</v>
      </c>
      <c r="I3832" s="35">
        <v>0</v>
      </c>
      <c r="J3832" s="67">
        <f t="shared" si="48"/>
        <v>0</v>
      </c>
    </row>
    <row r="3833" spans="1:10" hidden="1" x14ac:dyDescent="0.35">
      <c r="A3833" s="34">
        <v>2014</v>
      </c>
      <c r="B3833" s="34" t="s">
        <v>21</v>
      </c>
      <c r="C3833" s="34" t="str">
        <f>VLOOKUP(B3833,lookup!A:C,3,FALSE)</f>
        <v>Non Metropolitan Fire Authorities</v>
      </c>
      <c r="D3833" s="34" t="str">
        <f>VLOOKUP(B3833,lookup!A:D,4,FALSE)</f>
        <v>E31000008</v>
      </c>
      <c r="E3833" s="34" t="s">
        <v>167</v>
      </c>
      <c r="F3833" s="34" t="s">
        <v>157</v>
      </c>
      <c r="G3833" s="35">
        <v>399</v>
      </c>
      <c r="I3833" s="35">
        <v>399</v>
      </c>
      <c r="J3833" s="67">
        <f t="shared" si="48"/>
        <v>0</v>
      </c>
    </row>
    <row r="3834" spans="1:10" hidden="1" x14ac:dyDescent="0.35">
      <c r="A3834" s="34">
        <v>2014</v>
      </c>
      <c r="B3834" s="34" t="s">
        <v>21</v>
      </c>
      <c r="C3834" s="34" t="str">
        <f>VLOOKUP(B3834,lookup!A:C,3,FALSE)</f>
        <v>Non Metropolitan Fire Authorities</v>
      </c>
      <c r="D3834" s="34" t="str">
        <f>VLOOKUP(B3834,lookup!A:D,4,FALSE)</f>
        <v>E31000008</v>
      </c>
      <c r="E3834" s="34" t="s">
        <v>169</v>
      </c>
      <c r="F3834" s="34" t="s">
        <v>149</v>
      </c>
      <c r="G3834" s="35">
        <v>0</v>
      </c>
      <c r="I3834" s="35">
        <v>0</v>
      </c>
      <c r="J3834" s="67">
        <f t="shared" si="48"/>
        <v>0</v>
      </c>
    </row>
    <row r="3835" spans="1:10" hidden="1" x14ac:dyDescent="0.35">
      <c r="A3835" s="34">
        <v>2014</v>
      </c>
      <c r="B3835" s="34" t="s">
        <v>21</v>
      </c>
      <c r="C3835" s="34" t="str">
        <f>VLOOKUP(B3835,lookup!A:C,3,FALSE)</f>
        <v>Non Metropolitan Fire Authorities</v>
      </c>
      <c r="D3835" s="34" t="str">
        <f>VLOOKUP(B3835,lookup!A:D,4,FALSE)</f>
        <v>E31000008</v>
      </c>
      <c r="E3835" s="34" t="s">
        <v>170</v>
      </c>
      <c r="F3835" s="34" t="s">
        <v>149</v>
      </c>
      <c r="G3835" s="35">
        <v>4</v>
      </c>
      <c r="I3835" s="35">
        <v>4</v>
      </c>
      <c r="J3835" s="67">
        <f t="shared" si="48"/>
        <v>0</v>
      </c>
    </row>
    <row r="3836" spans="1:10" hidden="1" x14ac:dyDescent="0.35">
      <c r="A3836" s="34">
        <v>2014</v>
      </c>
      <c r="B3836" s="34" t="s">
        <v>21</v>
      </c>
      <c r="C3836" s="34" t="str">
        <f>VLOOKUP(B3836,lookup!A:C,3,FALSE)</f>
        <v>Non Metropolitan Fire Authorities</v>
      </c>
      <c r="D3836" s="34" t="str">
        <f>VLOOKUP(B3836,lookup!A:D,4,FALSE)</f>
        <v>E31000008</v>
      </c>
      <c r="E3836" s="34" t="s">
        <v>168</v>
      </c>
      <c r="F3836" s="34" t="s">
        <v>149</v>
      </c>
      <c r="G3836" s="35">
        <v>0</v>
      </c>
      <c r="I3836" s="35">
        <v>0</v>
      </c>
      <c r="J3836" s="67">
        <f t="shared" si="48"/>
        <v>0</v>
      </c>
    </row>
    <row r="3837" spans="1:10" hidden="1" x14ac:dyDescent="0.35">
      <c r="A3837" s="34">
        <v>2014</v>
      </c>
      <c r="B3837" s="34" t="s">
        <v>21</v>
      </c>
      <c r="C3837" s="34" t="str">
        <f>VLOOKUP(B3837,lookup!A:C,3,FALSE)</f>
        <v>Non Metropolitan Fire Authorities</v>
      </c>
      <c r="D3837" s="34" t="str">
        <f>VLOOKUP(B3837,lookup!A:D,4,FALSE)</f>
        <v>E31000008</v>
      </c>
      <c r="E3837" s="34" t="s">
        <v>167</v>
      </c>
      <c r="F3837" s="34" t="s">
        <v>149</v>
      </c>
      <c r="G3837" s="35">
        <v>19</v>
      </c>
      <c r="I3837" s="35">
        <v>19</v>
      </c>
      <c r="J3837" s="67">
        <f t="shared" si="48"/>
        <v>0</v>
      </c>
    </row>
    <row r="3838" spans="1:10" hidden="1" x14ac:dyDescent="0.35">
      <c r="A3838" s="34">
        <v>2014</v>
      </c>
      <c r="B3838" s="34" t="s">
        <v>21</v>
      </c>
      <c r="C3838" s="34" t="str">
        <f>VLOOKUP(B3838,lookup!A:C,3,FALSE)</f>
        <v>Non Metropolitan Fire Authorities</v>
      </c>
      <c r="D3838" s="34" t="str">
        <f>VLOOKUP(B3838,lookup!A:D,4,FALSE)</f>
        <v>E31000008</v>
      </c>
      <c r="E3838" s="34" t="s">
        <v>169</v>
      </c>
      <c r="F3838" s="34" t="s">
        <v>150</v>
      </c>
      <c r="G3838" s="35">
        <v>0</v>
      </c>
      <c r="I3838" s="35">
        <v>0</v>
      </c>
      <c r="J3838" s="67">
        <f t="shared" si="48"/>
        <v>0</v>
      </c>
    </row>
    <row r="3839" spans="1:10" hidden="1" x14ac:dyDescent="0.35">
      <c r="A3839" s="34">
        <v>2014</v>
      </c>
      <c r="B3839" s="34" t="s">
        <v>21</v>
      </c>
      <c r="C3839" s="34" t="str">
        <f>VLOOKUP(B3839,lookup!A:C,3,FALSE)</f>
        <v>Non Metropolitan Fire Authorities</v>
      </c>
      <c r="D3839" s="34" t="str">
        <f>VLOOKUP(B3839,lookup!A:D,4,FALSE)</f>
        <v>E31000008</v>
      </c>
      <c r="E3839" s="34" t="s">
        <v>170</v>
      </c>
      <c r="F3839" s="34" t="s">
        <v>150</v>
      </c>
      <c r="G3839" s="35">
        <v>28</v>
      </c>
      <c r="I3839" s="35">
        <v>28</v>
      </c>
      <c r="J3839" s="67">
        <f t="shared" si="48"/>
        <v>0</v>
      </c>
    </row>
    <row r="3840" spans="1:10" hidden="1" x14ac:dyDescent="0.35">
      <c r="A3840" s="34">
        <v>2014</v>
      </c>
      <c r="B3840" s="34" t="s">
        <v>21</v>
      </c>
      <c r="C3840" s="34" t="str">
        <f>VLOOKUP(B3840,lookup!A:C,3,FALSE)</f>
        <v>Non Metropolitan Fire Authorities</v>
      </c>
      <c r="D3840" s="34" t="str">
        <f>VLOOKUP(B3840,lookup!A:D,4,FALSE)</f>
        <v>E31000008</v>
      </c>
      <c r="E3840" s="34" t="s">
        <v>168</v>
      </c>
      <c r="F3840" s="34" t="s">
        <v>150</v>
      </c>
      <c r="G3840" s="35">
        <v>0</v>
      </c>
      <c r="I3840" s="35">
        <v>0</v>
      </c>
      <c r="J3840" s="67">
        <f t="shared" si="48"/>
        <v>0</v>
      </c>
    </row>
    <row r="3841" spans="1:10" hidden="1" x14ac:dyDescent="0.35">
      <c r="A3841" s="34">
        <v>2014</v>
      </c>
      <c r="B3841" s="34" t="s">
        <v>21</v>
      </c>
      <c r="C3841" s="34" t="str">
        <f>VLOOKUP(B3841,lookup!A:C,3,FALSE)</f>
        <v>Non Metropolitan Fire Authorities</v>
      </c>
      <c r="D3841" s="34" t="str">
        <f>VLOOKUP(B3841,lookup!A:D,4,FALSE)</f>
        <v>E31000008</v>
      </c>
      <c r="E3841" s="34" t="s">
        <v>167</v>
      </c>
      <c r="F3841" s="34" t="s">
        <v>150</v>
      </c>
      <c r="G3841" s="35">
        <v>68</v>
      </c>
      <c r="I3841" s="35">
        <v>68</v>
      </c>
      <c r="J3841" s="67">
        <f t="shared" si="48"/>
        <v>0</v>
      </c>
    </row>
    <row r="3842" spans="1:10" hidden="1" x14ac:dyDescent="0.35">
      <c r="A3842" s="34">
        <v>2014</v>
      </c>
      <c r="B3842" s="34" t="s">
        <v>24</v>
      </c>
      <c r="C3842" s="34" t="str">
        <f>VLOOKUP(B3842,lookup!A:C,3,FALSE)</f>
        <v>Non Metropolitan Fire Authorities</v>
      </c>
      <c r="D3842" s="34" t="str">
        <f>VLOOKUP(B3842,lookup!A:D,4,FALSE)</f>
        <v>E31000009</v>
      </c>
      <c r="E3842" s="34" t="s">
        <v>169</v>
      </c>
      <c r="F3842" s="34" t="s">
        <v>156</v>
      </c>
      <c r="G3842" s="35">
        <v>0</v>
      </c>
      <c r="I3842" s="35">
        <v>0</v>
      </c>
      <c r="J3842" s="67">
        <f t="shared" si="48"/>
        <v>0</v>
      </c>
    </row>
    <row r="3843" spans="1:10" hidden="1" x14ac:dyDescent="0.35">
      <c r="A3843" s="34">
        <v>2014</v>
      </c>
      <c r="B3843" s="34" t="s">
        <v>24</v>
      </c>
      <c r="C3843" s="34" t="str">
        <f>VLOOKUP(B3843,lookup!A:C,3,FALSE)</f>
        <v>Non Metropolitan Fire Authorities</v>
      </c>
      <c r="D3843" s="34" t="str">
        <f>VLOOKUP(B3843,lookup!A:D,4,FALSE)</f>
        <v>E31000009</v>
      </c>
      <c r="E3843" s="34" t="s">
        <v>170</v>
      </c>
      <c r="F3843" s="34" t="s">
        <v>156</v>
      </c>
      <c r="G3843" s="35">
        <v>0</v>
      </c>
      <c r="I3843" s="35">
        <v>0</v>
      </c>
      <c r="J3843" s="67">
        <f t="shared" si="48"/>
        <v>0</v>
      </c>
    </row>
    <row r="3844" spans="1:10" hidden="1" x14ac:dyDescent="0.35">
      <c r="A3844" s="34">
        <v>2014</v>
      </c>
      <c r="B3844" s="34" t="s">
        <v>24</v>
      </c>
      <c r="C3844" s="34" t="str">
        <f>VLOOKUP(B3844,lookup!A:C,3,FALSE)</f>
        <v>Non Metropolitan Fire Authorities</v>
      </c>
      <c r="D3844" s="34" t="str">
        <f>VLOOKUP(B3844,lookup!A:D,4,FALSE)</f>
        <v>E31000009</v>
      </c>
      <c r="E3844" s="34" t="s">
        <v>168</v>
      </c>
      <c r="F3844" s="34" t="s">
        <v>156</v>
      </c>
      <c r="G3844" s="35">
        <v>0</v>
      </c>
      <c r="I3844" s="35">
        <v>0</v>
      </c>
      <c r="J3844" s="67">
        <f t="shared" si="48"/>
        <v>0</v>
      </c>
    </row>
    <row r="3845" spans="1:10" hidden="1" x14ac:dyDescent="0.35">
      <c r="A3845" s="34">
        <v>2014</v>
      </c>
      <c r="B3845" s="34" t="s">
        <v>24</v>
      </c>
      <c r="C3845" s="34" t="str">
        <f>VLOOKUP(B3845,lookup!A:C,3,FALSE)</f>
        <v>Non Metropolitan Fire Authorities</v>
      </c>
      <c r="D3845" s="34" t="str">
        <f>VLOOKUP(B3845,lookup!A:D,4,FALSE)</f>
        <v>E31000009</v>
      </c>
      <c r="E3845" s="34" t="s">
        <v>167</v>
      </c>
      <c r="F3845" s="34" t="s">
        <v>156</v>
      </c>
      <c r="G3845" s="35">
        <v>213</v>
      </c>
      <c r="I3845" s="35">
        <v>213</v>
      </c>
      <c r="J3845" s="67">
        <f t="shared" si="48"/>
        <v>0</v>
      </c>
    </row>
    <row r="3846" spans="1:10" hidden="1" x14ac:dyDescent="0.35">
      <c r="A3846" s="34">
        <v>2014</v>
      </c>
      <c r="B3846" s="34" t="s">
        <v>24</v>
      </c>
      <c r="C3846" s="34" t="str">
        <f>VLOOKUP(B3846,lookup!A:C,3,FALSE)</f>
        <v>Non Metropolitan Fire Authorities</v>
      </c>
      <c r="D3846" s="34" t="str">
        <f>VLOOKUP(B3846,lookup!A:D,4,FALSE)</f>
        <v>E31000009</v>
      </c>
      <c r="E3846" s="34" t="s">
        <v>169</v>
      </c>
      <c r="F3846" s="34" t="s">
        <v>157</v>
      </c>
      <c r="G3846" s="35">
        <v>0</v>
      </c>
      <c r="I3846" s="35">
        <v>0</v>
      </c>
      <c r="J3846" s="67">
        <f t="shared" si="48"/>
        <v>0</v>
      </c>
    </row>
    <row r="3847" spans="1:10" hidden="1" x14ac:dyDescent="0.35">
      <c r="A3847" s="34">
        <v>2014</v>
      </c>
      <c r="B3847" s="34" t="s">
        <v>24</v>
      </c>
      <c r="C3847" s="34" t="str">
        <f>VLOOKUP(B3847,lookup!A:C,3,FALSE)</f>
        <v>Non Metropolitan Fire Authorities</v>
      </c>
      <c r="D3847" s="34" t="str">
        <f>VLOOKUP(B3847,lookup!A:D,4,FALSE)</f>
        <v>E31000009</v>
      </c>
      <c r="E3847" s="34" t="s">
        <v>170</v>
      </c>
      <c r="F3847" s="34" t="s">
        <v>157</v>
      </c>
      <c r="G3847" s="35">
        <v>0</v>
      </c>
      <c r="I3847" s="35">
        <v>0</v>
      </c>
      <c r="J3847" s="67">
        <f t="shared" si="48"/>
        <v>0</v>
      </c>
    </row>
    <row r="3848" spans="1:10" hidden="1" x14ac:dyDescent="0.35">
      <c r="A3848" s="34">
        <v>2014</v>
      </c>
      <c r="B3848" s="34" t="s">
        <v>24</v>
      </c>
      <c r="C3848" s="34" t="str">
        <f>VLOOKUP(B3848,lookup!A:C,3,FALSE)</f>
        <v>Non Metropolitan Fire Authorities</v>
      </c>
      <c r="D3848" s="34" t="str">
        <f>VLOOKUP(B3848,lookup!A:D,4,FALSE)</f>
        <v>E31000009</v>
      </c>
      <c r="E3848" s="34" t="s">
        <v>168</v>
      </c>
      <c r="F3848" s="34" t="s">
        <v>157</v>
      </c>
      <c r="G3848" s="35">
        <v>0</v>
      </c>
      <c r="I3848" s="35">
        <v>0</v>
      </c>
      <c r="J3848" s="67">
        <f t="shared" si="48"/>
        <v>0</v>
      </c>
    </row>
    <row r="3849" spans="1:10" hidden="1" x14ac:dyDescent="0.35">
      <c r="A3849" s="34">
        <v>2014</v>
      </c>
      <c r="B3849" s="34" t="s">
        <v>24</v>
      </c>
      <c r="C3849" s="34" t="str">
        <f>VLOOKUP(B3849,lookup!A:C,3,FALSE)</f>
        <v>Non Metropolitan Fire Authorities</v>
      </c>
      <c r="D3849" s="34" t="str">
        <f>VLOOKUP(B3849,lookup!A:D,4,FALSE)</f>
        <v>E31000009</v>
      </c>
      <c r="E3849" s="34" t="s">
        <v>167</v>
      </c>
      <c r="F3849" s="34" t="s">
        <v>157</v>
      </c>
      <c r="G3849" s="35">
        <v>403</v>
      </c>
      <c r="I3849" s="35">
        <v>403</v>
      </c>
      <c r="J3849" s="67">
        <f t="shared" si="48"/>
        <v>0</v>
      </c>
    </row>
    <row r="3850" spans="1:10" hidden="1" x14ac:dyDescent="0.35">
      <c r="A3850" s="34">
        <v>2014</v>
      </c>
      <c r="B3850" s="34" t="s">
        <v>24</v>
      </c>
      <c r="C3850" s="34" t="str">
        <f>VLOOKUP(B3850,lookup!A:C,3,FALSE)</f>
        <v>Non Metropolitan Fire Authorities</v>
      </c>
      <c r="D3850" s="34" t="str">
        <f>VLOOKUP(B3850,lookup!A:D,4,FALSE)</f>
        <v>E31000009</v>
      </c>
      <c r="E3850" s="34" t="s">
        <v>169</v>
      </c>
      <c r="F3850" s="34" t="s">
        <v>149</v>
      </c>
      <c r="G3850" s="35">
        <v>0</v>
      </c>
      <c r="I3850" s="35">
        <v>0</v>
      </c>
      <c r="J3850" s="67">
        <f t="shared" si="48"/>
        <v>0</v>
      </c>
    </row>
    <row r="3851" spans="1:10" hidden="1" x14ac:dyDescent="0.35">
      <c r="A3851" s="34">
        <v>2014</v>
      </c>
      <c r="B3851" s="34" t="s">
        <v>24</v>
      </c>
      <c r="C3851" s="34" t="str">
        <f>VLOOKUP(B3851,lookup!A:C,3,FALSE)</f>
        <v>Non Metropolitan Fire Authorities</v>
      </c>
      <c r="D3851" s="34" t="str">
        <f>VLOOKUP(B3851,lookup!A:D,4,FALSE)</f>
        <v>E31000009</v>
      </c>
      <c r="E3851" s="34" t="s">
        <v>170</v>
      </c>
      <c r="F3851" s="34" t="s">
        <v>149</v>
      </c>
      <c r="G3851" s="35">
        <v>0</v>
      </c>
      <c r="I3851" s="35">
        <v>0</v>
      </c>
      <c r="J3851" s="67">
        <f t="shared" si="48"/>
        <v>0</v>
      </c>
    </row>
    <row r="3852" spans="1:10" hidden="1" x14ac:dyDescent="0.35">
      <c r="A3852" s="34">
        <v>2014</v>
      </c>
      <c r="B3852" s="34" t="s">
        <v>24</v>
      </c>
      <c r="C3852" s="34" t="str">
        <f>VLOOKUP(B3852,lookup!A:C,3,FALSE)</f>
        <v>Non Metropolitan Fire Authorities</v>
      </c>
      <c r="D3852" s="34" t="str">
        <f>VLOOKUP(B3852,lookup!A:D,4,FALSE)</f>
        <v>E31000009</v>
      </c>
      <c r="E3852" s="34" t="s">
        <v>168</v>
      </c>
      <c r="F3852" s="34" t="s">
        <v>149</v>
      </c>
      <c r="G3852" s="35">
        <v>0</v>
      </c>
      <c r="I3852" s="35">
        <v>0</v>
      </c>
      <c r="J3852" s="67">
        <f t="shared" si="48"/>
        <v>0</v>
      </c>
    </row>
    <row r="3853" spans="1:10" hidden="1" x14ac:dyDescent="0.35">
      <c r="A3853" s="34">
        <v>2014</v>
      </c>
      <c r="B3853" s="34" t="s">
        <v>24</v>
      </c>
      <c r="C3853" s="34" t="str">
        <f>VLOOKUP(B3853,lookup!A:C,3,FALSE)</f>
        <v>Non Metropolitan Fire Authorities</v>
      </c>
      <c r="D3853" s="34" t="str">
        <f>VLOOKUP(B3853,lookup!A:D,4,FALSE)</f>
        <v>E31000009</v>
      </c>
      <c r="E3853" s="34" t="s">
        <v>167</v>
      </c>
      <c r="F3853" s="34" t="s">
        <v>149</v>
      </c>
      <c r="G3853" s="35">
        <v>0</v>
      </c>
      <c r="I3853" s="35">
        <v>0</v>
      </c>
      <c r="J3853" s="67">
        <f t="shared" si="48"/>
        <v>0</v>
      </c>
    </row>
    <row r="3854" spans="1:10" hidden="1" x14ac:dyDescent="0.35">
      <c r="A3854" s="34">
        <v>2014</v>
      </c>
      <c r="B3854" s="34" t="s">
        <v>24</v>
      </c>
      <c r="C3854" s="34" t="str">
        <f>VLOOKUP(B3854,lookup!A:C,3,FALSE)</f>
        <v>Non Metropolitan Fire Authorities</v>
      </c>
      <c r="D3854" s="34" t="str">
        <f>VLOOKUP(B3854,lookup!A:D,4,FALSE)</f>
        <v>E31000009</v>
      </c>
      <c r="E3854" s="34" t="s">
        <v>169</v>
      </c>
      <c r="F3854" s="34" t="s">
        <v>150</v>
      </c>
      <c r="G3854" s="35">
        <v>0</v>
      </c>
      <c r="I3854" s="35">
        <v>0</v>
      </c>
      <c r="J3854" s="67">
        <f t="shared" si="48"/>
        <v>0</v>
      </c>
    </row>
    <row r="3855" spans="1:10" hidden="1" x14ac:dyDescent="0.35">
      <c r="A3855" s="34">
        <v>2014</v>
      </c>
      <c r="B3855" s="34" t="s">
        <v>24</v>
      </c>
      <c r="C3855" s="34" t="str">
        <f>VLOOKUP(B3855,lookup!A:C,3,FALSE)</f>
        <v>Non Metropolitan Fire Authorities</v>
      </c>
      <c r="D3855" s="34" t="str">
        <f>VLOOKUP(B3855,lookup!A:D,4,FALSE)</f>
        <v>E31000009</v>
      </c>
      <c r="E3855" s="34" t="s">
        <v>170</v>
      </c>
      <c r="F3855" s="34" t="s">
        <v>150</v>
      </c>
      <c r="G3855" s="35">
        <v>47</v>
      </c>
      <c r="I3855" s="35">
        <v>47</v>
      </c>
      <c r="J3855" s="67">
        <f t="shared" si="48"/>
        <v>0</v>
      </c>
    </row>
    <row r="3856" spans="1:10" hidden="1" x14ac:dyDescent="0.35">
      <c r="A3856" s="34">
        <v>2014</v>
      </c>
      <c r="B3856" s="34" t="s">
        <v>24</v>
      </c>
      <c r="C3856" s="34" t="str">
        <f>VLOOKUP(B3856,lookup!A:C,3,FALSE)</f>
        <v>Non Metropolitan Fire Authorities</v>
      </c>
      <c r="D3856" s="34" t="str">
        <f>VLOOKUP(B3856,lookup!A:D,4,FALSE)</f>
        <v>E31000009</v>
      </c>
      <c r="E3856" s="34" t="s">
        <v>168</v>
      </c>
      <c r="F3856" s="34" t="s">
        <v>150</v>
      </c>
      <c r="G3856" s="35">
        <v>0</v>
      </c>
      <c r="I3856" s="35">
        <v>0</v>
      </c>
      <c r="J3856" s="67">
        <f t="shared" si="48"/>
        <v>0</v>
      </c>
    </row>
    <row r="3857" spans="1:10" hidden="1" x14ac:dyDescent="0.35">
      <c r="A3857" s="34">
        <v>2014</v>
      </c>
      <c r="B3857" s="34" t="s">
        <v>24</v>
      </c>
      <c r="C3857" s="34" t="str">
        <f>VLOOKUP(B3857,lookup!A:C,3,FALSE)</f>
        <v>Non Metropolitan Fire Authorities</v>
      </c>
      <c r="D3857" s="34" t="str">
        <f>VLOOKUP(B3857,lookup!A:D,4,FALSE)</f>
        <v>E31000009</v>
      </c>
      <c r="E3857" s="34" t="s">
        <v>167</v>
      </c>
      <c r="F3857" s="34" t="s">
        <v>150</v>
      </c>
      <c r="G3857" s="35">
        <v>33</v>
      </c>
      <c r="I3857" s="35">
        <v>33</v>
      </c>
      <c r="J3857" s="67">
        <f t="shared" si="48"/>
        <v>0</v>
      </c>
    </row>
    <row r="3858" spans="1:10" hidden="1" x14ac:dyDescent="0.35">
      <c r="A3858" s="34">
        <v>2014</v>
      </c>
      <c r="B3858" s="34" t="s">
        <v>27</v>
      </c>
      <c r="C3858" s="34" t="str">
        <f>VLOOKUP(B3858,lookup!A:C,3,FALSE)</f>
        <v>Non Metropolitan Fire Authorities</v>
      </c>
      <c r="D3858" s="34" t="str">
        <f>VLOOKUP(B3858,lookup!A:D,4,FALSE)</f>
        <v>E31000010</v>
      </c>
      <c r="E3858" s="34" t="s">
        <v>169</v>
      </c>
      <c r="F3858" s="34" t="s">
        <v>156</v>
      </c>
      <c r="G3858" s="35">
        <v>0</v>
      </c>
      <c r="I3858" s="35">
        <v>0</v>
      </c>
      <c r="J3858" s="67">
        <f t="shared" si="48"/>
        <v>0</v>
      </c>
    </row>
    <row r="3859" spans="1:10" hidden="1" x14ac:dyDescent="0.35">
      <c r="A3859" s="34">
        <v>2014</v>
      </c>
      <c r="B3859" s="34" t="s">
        <v>27</v>
      </c>
      <c r="C3859" s="34" t="str">
        <f>VLOOKUP(B3859,lookup!A:C,3,FALSE)</f>
        <v>Non Metropolitan Fire Authorities</v>
      </c>
      <c r="D3859" s="34" t="str">
        <f>VLOOKUP(B3859,lookup!A:D,4,FALSE)</f>
        <v>E31000010</v>
      </c>
      <c r="E3859" s="34" t="s">
        <v>170</v>
      </c>
      <c r="F3859" s="34" t="s">
        <v>156</v>
      </c>
      <c r="G3859" s="35">
        <v>110</v>
      </c>
      <c r="I3859" s="35">
        <v>110</v>
      </c>
      <c r="J3859" s="67">
        <f t="shared" si="48"/>
        <v>0</v>
      </c>
    </row>
    <row r="3860" spans="1:10" hidden="1" x14ac:dyDescent="0.35">
      <c r="A3860" s="34">
        <v>2014</v>
      </c>
      <c r="B3860" s="34" t="s">
        <v>27</v>
      </c>
      <c r="C3860" s="34" t="str">
        <f>VLOOKUP(B3860,lookup!A:C,3,FALSE)</f>
        <v>Non Metropolitan Fire Authorities</v>
      </c>
      <c r="D3860" s="34" t="str">
        <f>VLOOKUP(B3860,lookup!A:D,4,FALSE)</f>
        <v>E31000010</v>
      </c>
      <c r="E3860" s="34" t="s">
        <v>168</v>
      </c>
      <c r="F3860" s="34" t="s">
        <v>156</v>
      </c>
      <c r="G3860" s="35">
        <v>0</v>
      </c>
      <c r="I3860" s="35">
        <v>0</v>
      </c>
      <c r="J3860" s="67">
        <f t="shared" si="48"/>
        <v>0</v>
      </c>
    </row>
    <row r="3861" spans="1:10" hidden="1" x14ac:dyDescent="0.35">
      <c r="A3861" s="34">
        <v>2014</v>
      </c>
      <c r="B3861" s="34" t="s">
        <v>27</v>
      </c>
      <c r="C3861" s="34" t="str">
        <f>VLOOKUP(B3861,lookup!A:C,3,FALSE)</f>
        <v>Non Metropolitan Fire Authorities</v>
      </c>
      <c r="D3861" s="34" t="str">
        <f>VLOOKUP(B3861,lookup!A:D,4,FALSE)</f>
        <v>E31000010</v>
      </c>
      <c r="E3861" s="34" t="s">
        <v>167</v>
      </c>
      <c r="F3861" s="34" t="s">
        <v>156</v>
      </c>
      <c r="G3861" s="35">
        <v>260</v>
      </c>
      <c r="I3861" s="35">
        <v>260</v>
      </c>
      <c r="J3861" s="67">
        <f t="shared" si="48"/>
        <v>0</v>
      </c>
    </row>
    <row r="3862" spans="1:10" hidden="1" x14ac:dyDescent="0.35">
      <c r="A3862" s="34">
        <v>2014</v>
      </c>
      <c r="B3862" s="34" t="s">
        <v>27</v>
      </c>
      <c r="C3862" s="34" t="str">
        <f>VLOOKUP(B3862,lookup!A:C,3,FALSE)</f>
        <v>Non Metropolitan Fire Authorities</v>
      </c>
      <c r="D3862" s="34" t="str">
        <f>VLOOKUP(B3862,lookup!A:D,4,FALSE)</f>
        <v>E31000010</v>
      </c>
      <c r="E3862" s="34" t="s">
        <v>169</v>
      </c>
      <c r="F3862" s="34" t="s">
        <v>157</v>
      </c>
      <c r="G3862" s="35">
        <v>2</v>
      </c>
      <c r="I3862" s="35">
        <v>2</v>
      </c>
      <c r="J3862" s="67">
        <f t="shared" si="48"/>
        <v>0</v>
      </c>
    </row>
    <row r="3863" spans="1:10" hidden="1" x14ac:dyDescent="0.35">
      <c r="A3863" s="34">
        <v>2014</v>
      </c>
      <c r="B3863" s="34" t="s">
        <v>27</v>
      </c>
      <c r="C3863" s="34" t="str">
        <f>VLOOKUP(B3863,lookup!A:C,3,FALSE)</f>
        <v>Non Metropolitan Fire Authorities</v>
      </c>
      <c r="D3863" s="34" t="str">
        <f>VLOOKUP(B3863,lookup!A:D,4,FALSE)</f>
        <v>E31000010</v>
      </c>
      <c r="E3863" s="34" t="s">
        <v>170</v>
      </c>
      <c r="F3863" s="34" t="s">
        <v>157</v>
      </c>
      <c r="G3863" s="35">
        <v>127</v>
      </c>
      <c r="I3863" s="35">
        <v>127</v>
      </c>
      <c r="J3863" s="67">
        <f t="shared" si="48"/>
        <v>0</v>
      </c>
    </row>
    <row r="3864" spans="1:10" hidden="1" x14ac:dyDescent="0.35">
      <c r="A3864" s="34">
        <v>2014</v>
      </c>
      <c r="B3864" s="34" t="s">
        <v>27</v>
      </c>
      <c r="C3864" s="34" t="str">
        <f>VLOOKUP(B3864,lookup!A:C,3,FALSE)</f>
        <v>Non Metropolitan Fire Authorities</v>
      </c>
      <c r="D3864" s="34" t="str">
        <f>VLOOKUP(B3864,lookup!A:D,4,FALSE)</f>
        <v>E31000010</v>
      </c>
      <c r="E3864" s="34" t="s">
        <v>168</v>
      </c>
      <c r="F3864" s="34" t="s">
        <v>157</v>
      </c>
      <c r="G3864" s="35">
        <v>0</v>
      </c>
      <c r="I3864" s="35">
        <v>0</v>
      </c>
      <c r="J3864" s="67">
        <f t="shared" si="48"/>
        <v>0</v>
      </c>
    </row>
    <row r="3865" spans="1:10" hidden="1" x14ac:dyDescent="0.35">
      <c r="A3865" s="34">
        <v>2014</v>
      </c>
      <c r="B3865" s="34" t="s">
        <v>27</v>
      </c>
      <c r="C3865" s="34" t="str">
        <f>VLOOKUP(B3865,lookup!A:C,3,FALSE)</f>
        <v>Non Metropolitan Fire Authorities</v>
      </c>
      <c r="D3865" s="34" t="str">
        <f>VLOOKUP(B3865,lookup!A:D,4,FALSE)</f>
        <v>E31000010</v>
      </c>
      <c r="E3865" s="34" t="s">
        <v>167</v>
      </c>
      <c r="F3865" s="34" t="s">
        <v>157</v>
      </c>
      <c r="G3865" s="35">
        <v>197</v>
      </c>
      <c r="I3865" s="35">
        <v>197</v>
      </c>
      <c r="J3865" s="67">
        <f t="shared" si="48"/>
        <v>0</v>
      </c>
    </row>
    <row r="3866" spans="1:10" hidden="1" x14ac:dyDescent="0.35">
      <c r="A3866" s="34">
        <v>2014</v>
      </c>
      <c r="B3866" s="34" t="s">
        <v>27</v>
      </c>
      <c r="C3866" s="34" t="str">
        <f>VLOOKUP(B3866,lookup!A:C,3,FALSE)</f>
        <v>Non Metropolitan Fire Authorities</v>
      </c>
      <c r="D3866" s="34" t="str">
        <f>VLOOKUP(B3866,lookup!A:D,4,FALSE)</f>
        <v>E31000010</v>
      </c>
      <c r="E3866" s="34" t="s">
        <v>169</v>
      </c>
      <c r="F3866" s="34" t="s">
        <v>149</v>
      </c>
      <c r="G3866" s="35">
        <v>0</v>
      </c>
      <c r="I3866" s="35">
        <v>0</v>
      </c>
      <c r="J3866" s="67">
        <f t="shared" si="48"/>
        <v>0</v>
      </c>
    </row>
    <row r="3867" spans="1:10" hidden="1" x14ac:dyDescent="0.35">
      <c r="A3867" s="34">
        <v>2014</v>
      </c>
      <c r="B3867" s="34" t="s">
        <v>27</v>
      </c>
      <c r="C3867" s="34" t="str">
        <f>VLOOKUP(B3867,lookup!A:C,3,FALSE)</f>
        <v>Non Metropolitan Fire Authorities</v>
      </c>
      <c r="D3867" s="34" t="str">
        <f>VLOOKUP(B3867,lookup!A:D,4,FALSE)</f>
        <v>E31000010</v>
      </c>
      <c r="E3867" s="34" t="s">
        <v>170</v>
      </c>
      <c r="F3867" s="34" t="s">
        <v>149</v>
      </c>
      <c r="G3867" s="35">
        <v>12</v>
      </c>
      <c r="I3867" s="35">
        <v>12</v>
      </c>
      <c r="J3867" s="67">
        <f t="shared" si="48"/>
        <v>0</v>
      </c>
    </row>
    <row r="3868" spans="1:10" hidden="1" x14ac:dyDescent="0.35">
      <c r="A3868" s="34">
        <v>2014</v>
      </c>
      <c r="B3868" s="34" t="s">
        <v>27</v>
      </c>
      <c r="C3868" s="34" t="str">
        <f>VLOOKUP(B3868,lookup!A:C,3,FALSE)</f>
        <v>Non Metropolitan Fire Authorities</v>
      </c>
      <c r="D3868" s="34" t="str">
        <f>VLOOKUP(B3868,lookup!A:D,4,FALSE)</f>
        <v>E31000010</v>
      </c>
      <c r="E3868" s="34" t="s">
        <v>168</v>
      </c>
      <c r="F3868" s="34" t="s">
        <v>149</v>
      </c>
      <c r="G3868" s="35">
        <v>0</v>
      </c>
      <c r="I3868" s="35">
        <v>0</v>
      </c>
      <c r="J3868" s="67">
        <f t="shared" si="48"/>
        <v>0</v>
      </c>
    </row>
    <row r="3869" spans="1:10" hidden="1" x14ac:dyDescent="0.35">
      <c r="A3869" s="34">
        <v>2014</v>
      </c>
      <c r="B3869" s="34" t="s">
        <v>27</v>
      </c>
      <c r="C3869" s="34" t="str">
        <f>VLOOKUP(B3869,lookup!A:C,3,FALSE)</f>
        <v>Non Metropolitan Fire Authorities</v>
      </c>
      <c r="D3869" s="34" t="str">
        <f>VLOOKUP(B3869,lookup!A:D,4,FALSE)</f>
        <v>E31000010</v>
      </c>
      <c r="E3869" s="34" t="s">
        <v>167</v>
      </c>
      <c r="F3869" s="34" t="s">
        <v>149</v>
      </c>
      <c r="G3869" s="35">
        <v>14</v>
      </c>
      <c r="I3869" s="35">
        <v>14</v>
      </c>
      <c r="J3869" s="67">
        <f t="shared" si="48"/>
        <v>0</v>
      </c>
    </row>
    <row r="3870" spans="1:10" hidden="1" x14ac:dyDescent="0.35">
      <c r="A3870" s="34">
        <v>2014</v>
      </c>
      <c r="B3870" s="34" t="s">
        <v>27</v>
      </c>
      <c r="C3870" s="34" t="str">
        <f>VLOOKUP(B3870,lookup!A:C,3,FALSE)</f>
        <v>Non Metropolitan Fire Authorities</v>
      </c>
      <c r="D3870" s="34" t="str">
        <f>VLOOKUP(B3870,lookup!A:D,4,FALSE)</f>
        <v>E31000010</v>
      </c>
      <c r="E3870" s="34" t="s">
        <v>169</v>
      </c>
      <c r="F3870" s="34" t="s">
        <v>150</v>
      </c>
      <c r="G3870" s="35">
        <v>4</v>
      </c>
      <c r="I3870" s="35">
        <v>4</v>
      </c>
      <c r="J3870" s="67">
        <f t="shared" si="48"/>
        <v>0</v>
      </c>
    </row>
    <row r="3871" spans="1:10" hidden="1" x14ac:dyDescent="0.35">
      <c r="A3871" s="34">
        <v>2014</v>
      </c>
      <c r="B3871" s="34" t="s">
        <v>27</v>
      </c>
      <c r="C3871" s="34" t="str">
        <f>VLOOKUP(B3871,lookup!A:C,3,FALSE)</f>
        <v>Non Metropolitan Fire Authorities</v>
      </c>
      <c r="D3871" s="34" t="str">
        <f>VLOOKUP(B3871,lookup!A:D,4,FALSE)</f>
        <v>E31000010</v>
      </c>
      <c r="E3871" s="34" t="s">
        <v>170</v>
      </c>
      <c r="F3871" s="34" t="s">
        <v>150</v>
      </c>
      <c r="G3871" s="35">
        <v>77</v>
      </c>
      <c r="I3871" s="35">
        <v>77</v>
      </c>
      <c r="J3871" s="67">
        <f t="shared" si="48"/>
        <v>0</v>
      </c>
    </row>
    <row r="3872" spans="1:10" hidden="1" x14ac:dyDescent="0.35">
      <c r="A3872" s="34">
        <v>2014</v>
      </c>
      <c r="B3872" s="34" t="s">
        <v>27</v>
      </c>
      <c r="C3872" s="34" t="str">
        <f>VLOOKUP(B3872,lookup!A:C,3,FALSE)</f>
        <v>Non Metropolitan Fire Authorities</v>
      </c>
      <c r="D3872" s="34" t="str">
        <f>VLOOKUP(B3872,lookup!A:D,4,FALSE)</f>
        <v>E31000010</v>
      </c>
      <c r="E3872" s="34" t="s">
        <v>168</v>
      </c>
      <c r="F3872" s="34" t="s">
        <v>150</v>
      </c>
      <c r="G3872" s="35">
        <v>1</v>
      </c>
      <c r="I3872" s="35">
        <v>1</v>
      </c>
      <c r="J3872" s="67">
        <f t="shared" si="48"/>
        <v>0</v>
      </c>
    </row>
    <row r="3873" spans="1:10" hidden="1" x14ac:dyDescent="0.35">
      <c r="A3873" s="34">
        <v>2014</v>
      </c>
      <c r="B3873" s="34" t="s">
        <v>27</v>
      </c>
      <c r="C3873" s="34" t="str">
        <f>VLOOKUP(B3873,lookup!A:C,3,FALSE)</f>
        <v>Non Metropolitan Fire Authorities</v>
      </c>
      <c r="D3873" s="34" t="str">
        <f>VLOOKUP(B3873,lookup!A:D,4,FALSE)</f>
        <v>E31000010</v>
      </c>
      <c r="E3873" s="34" t="s">
        <v>167</v>
      </c>
      <c r="F3873" s="34" t="s">
        <v>150</v>
      </c>
      <c r="G3873" s="35">
        <v>80</v>
      </c>
      <c r="I3873" s="35">
        <v>80</v>
      </c>
      <c r="J3873" s="67">
        <f t="shared" si="48"/>
        <v>0</v>
      </c>
    </row>
    <row r="3874" spans="1:10" hidden="1" x14ac:dyDescent="0.35">
      <c r="A3874" s="34">
        <v>2014</v>
      </c>
      <c r="B3874" s="34" t="s">
        <v>30</v>
      </c>
      <c r="C3874" s="34" t="str">
        <f>VLOOKUP(B3874,lookup!A:C,3,FALSE)</f>
        <v>Non Metropolitan Fire Authorities</v>
      </c>
      <c r="D3874" s="34" t="str">
        <f>VLOOKUP(B3874,lookup!A:D,4,FALSE)</f>
        <v>E31000011</v>
      </c>
      <c r="E3874" s="34" t="s">
        <v>169</v>
      </c>
      <c r="F3874" s="34" t="s">
        <v>156</v>
      </c>
      <c r="G3874" s="35">
        <v>1</v>
      </c>
      <c r="I3874" s="35">
        <v>1</v>
      </c>
      <c r="J3874" s="67">
        <f t="shared" si="48"/>
        <v>0</v>
      </c>
    </row>
    <row r="3875" spans="1:10" hidden="1" x14ac:dyDescent="0.35">
      <c r="A3875" s="34">
        <v>2014</v>
      </c>
      <c r="B3875" s="34" t="s">
        <v>30</v>
      </c>
      <c r="C3875" s="34" t="str">
        <f>VLOOKUP(B3875,lookup!A:C,3,FALSE)</f>
        <v>Non Metropolitan Fire Authorities</v>
      </c>
      <c r="D3875" s="34" t="str">
        <f>VLOOKUP(B3875,lookup!A:D,4,FALSE)</f>
        <v>E31000011</v>
      </c>
      <c r="E3875" s="34" t="s">
        <v>170</v>
      </c>
      <c r="F3875" s="34" t="s">
        <v>156</v>
      </c>
      <c r="G3875" s="35">
        <v>450</v>
      </c>
      <c r="I3875" s="35">
        <v>450</v>
      </c>
      <c r="J3875" s="67">
        <f t="shared" ref="J3875:J3938" si="49">I3875-G3875</f>
        <v>0</v>
      </c>
    </row>
    <row r="3876" spans="1:10" hidden="1" x14ac:dyDescent="0.35">
      <c r="A3876" s="34">
        <v>2014</v>
      </c>
      <c r="B3876" s="34" t="s">
        <v>30</v>
      </c>
      <c r="C3876" s="34" t="str">
        <f>VLOOKUP(B3876,lookup!A:C,3,FALSE)</f>
        <v>Non Metropolitan Fire Authorities</v>
      </c>
      <c r="D3876" s="34" t="str">
        <f>VLOOKUP(B3876,lookup!A:D,4,FALSE)</f>
        <v>E31000011</v>
      </c>
      <c r="E3876" s="34" t="s">
        <v>168</v>
      </c>
      <c r="F3876" s="34" t="s">
        <v>156</v>
      </c>
      <c r="G3876" s="35">
        <v>1</v>
      </c>
      <c r="I3876" s="35">
        <v>1</v>
      </c>
      <c r="J3876" s="67">
        <f t="shared" si="49"/>
        <v>0</v>
      </c>
    </row>
    <row r="3877" spans="1:10" hidden="1" x14ac:dyDescent="0.35">
      <c r="A3877" s="34">
        <v>2014</v>
      </c>
      <c r="B3877" s="34" t="s">
        <v>30</v>
      </c>
      <c r="C3877" s="34" t="str">
        <f>VLOOKUP(B3877,lookup!A:C,3,FALSE)</f>
        <v>Non Metropolitan Fire Authorities</v>
      </c>
      <c r="D3877" s="34" t="str">
        <f>VLOOKUP(B3877,lookup!A:D,4,FALSE)</f>
        <v>E31000011</v>
      </c>
      <c r="E3877" s="34" t="s">
        <v>167</v>
      </c>
      <c r="F3877" s="34" t="s">
        <v>156</v>
      </c>
      <c r="G3877" s="35">
        <v>193</v>
      </c>
      <c r="I3877" s="35">
        <v>193</v>
      </c>
      <c r="J3877" s="67">
        <f t="shared" si="49"/>
        <v>0</v>
      </c>
    </row>
    <row r="3878" spans="1:10" hidden="1" x14ac:dyDescent="0.35">
      <c r="A3878" s="34">
        <v>2014</v>
      </c>
      <c r="B3878" s="34" t="s">
        <v>30</v>
      </c>
      <c r="C3878" s="34" t="str">
        <f>VLOOKUP(B3878,lookup!A:C,3,FALSE)</f>
        <v>Non Metropolitan Fire Authorities</v>
      </c>
      <c r="D3878" s="34" t="str">
        <f>VLOOKUP(B3878,lookup!A:D,4,FALSE)</f>
        <v>E31000011</v>
      </c>
      <c r="E3878" s="34" t="s">
        <v>169</v>
      </c>
      <c r="F3878" s="34" t="s">
        <v>157</v>
      </c>
      <c r="G3878" s="35">
        <v>7</v>
      </c>
      <c r="I3878" s="35">
        <v>7</v>
      </c>
      <c r="J3878" s="67">
        <f t="shared" si="49"/>
        <v>0</v>
      </c>
    </row>
    <row r="3879" spans="1:10" hidden="1" x14ac:dyDescent="0.35">
      <c r="A3879" s="34">
        <v>2014</v>
      </c>
      <c r="B3879" s="34" t="s">
        <v>30</v>
      </c>
      <c r="C3879" s="34" t="str">
        <f>VLOOKUP(B3879,lookup!A:C,3,FALSE)</f>
        <v>Non Metropolitan Fire Authorities</v>
      </c>
      <c r="D3879" s="34" t="str">
        <f>VLOOKUP(B3879,lookup!A:D,4,FALSE)</f>
        <v>E31000011</v>
      </c>
      <c r="E3879" s="34" t="s">
        <v>170</v>
      </c>
      <c r="F3879" s="34" t="s">
        <v>157</v>
      </c>
      <c r="G3879" s="35">
        <v>945</v>
      </c>
      <c r="I3879" s="35">
        <v>945</v>
      </c>
      <c r="J3879" s="67">
        <f t="shared" si="49"/>
        <v>0</v>
      </c>
    </row>
    <row r="3880" spans="1:10" hidden="1" x14ac:dyDescent="0.35">
      <c r="A3880" s="34">
        <v>2014</v>
      </c>
      <c r="B3880" s="34" t="s">
        <v>30</v>
      </c>
      <c r="C3880" s="34" t="str">
        <f>VLOOKUP(B3880,lookup!A:C,3,FALSE)</f>
        <v>Non Metropolitan Fire Authorities</v>
      </c>
      <c r="D3880" s="34" t="str">
        <f>VLOOKUP(B3880,lookup!A:D,4,FALSE)</f>
        <v>E31000011</v>
      </c>
      <c r="E3880" s="34" t="s">
        <v>168</v>
      </c>
      <c r="F3880" s="34" t="s">
        <v>157</v>
      </c>
      <c r="G3880" s="35">
        <v>2</v>
      </c>
      <c r="I3880" s="35">
        <v>2</v>
      </c>
      <c r="J3880" s="67">
        <f t="shared" si="49"/>
        <v>0</v>
      </c>
    </row>
    <row r="3881" spans="1:10" hidden="1" x14ac:dyDescent="0.35">
      <c r="A3881" s="34">
        <v>2014</v>
      </c>
      <c r="B3881" s="34" t="s">
        <v>30</v>
      </c>
      <c r="C3881" s="34" t="str">
        <f>VLOOKUP(B3881,lookup!A:C,3,FALSE)</f>
        <v>Non Metropolitan Fire Authorities</v>
      </c>
      <c r="D3881" s="34" t="str">
        <f>VLOOKUP(B3881,lookup!A:D,4,FALSE)</f>
        <v>E31000011</v>
      </c>
      <c r="E3881" s="34" t="s">
        <v>167</v>
      </c>
      <c r="F3881" s="34" t="s">
        <v>157</v>
      </c>
      <c r="G3881" s="35">
        <v>284</v>
      </c>
      <c r="I3881" s="35">
        <v>284</v>
      </c>
      <c r="J3881" s="67">
        <f t="shared" si="49"/>
        <v>0</v>
      </c>
    </row>
    <row r="3882" spans="1:10" hidden="1" x14ac:dyDescent="0.35">
      <c r="A3882" s="34">
        <v>2014</v>
      </c>
      <c r="B3882" s="34" t="s">
        <v>30</v>
      </c>
      <c r="C3882" s="34" t="str">
        <f>VLOOKUP(B3882,lookup!A:C,3,FALSE)</f>
        <v>Non Metropolitan Fire Authorities</v>
      </c>
      <c r="D3882" s="34" t="str">
        <f>VLOOKUP(B3882,lookup!A:D,4,FALSE)</f>
        <v>E31000011</v>
      </c>
      <c r="E3882" s="34" t="s">
        <v>169</v>
      </c>
      <c r="F3882" s="34" t="s">
        <v>149</v>
      </c>
      <c r="G3882" s="35">
        <v>1</v>
      </c>
      <c r="I3882" s="35">
        <v>1</v>
      </c>
      <c r="J3882" s="67">
        <f t="shared" si="49"/>
        <v>0</v>
      </c>
    </row>
    <row r="3883" spans="1:10" hidden="1" x14ac:dyDescent="0.35">
      <c r="A3883" s="34">
        <v>2014</v>
      </c>
      <c r="B3883" s="34" t="s">
        <v>30</v>
      </c>
      <c r="C3883" s="34" t="str">
        <f>VLOOKUP(B3883,lookup!A:C,3,FALSE)</f>
        <v>Non Metropolitan Fire Authorities</v>
      </c>
      <c r="D3883" s="34" t="str">
        <f>VLOOKUP(B3883,lookup!A:D,4,FALSE)</f>
        <v>E31000011</v>
      </c>
      <c r="E3883" s="34" t="s">
        <v>170</v>
      </c>
      <c r="F3883" s="34" t="s">
        <v>149</v>
      </c>
      <c r="G3883" s="35">
        <v>34</v>
      </c>
      <c r="I3883" s="35">
        <v>34</v>
      </c>
      <c r="J3883" s="67">
        <f t="shared" si="49"/>
        <v>0</v>
      </c>
    </row>
    <row r="3884" spans="1:10" hidden="1" x14ac:dyDescent="0.35">
      <c r="A3884" s="34">
        <v>2014</v>
      </c>
      <c r="B3884" s="34" t="s">
        <v>30</v>
      </c>
      <c r="C3884" s="34" t="str">
        <f>VLOOKUP(B3884,lookup!A:C,3,FALSE)</f>
        <v>Non Metropolitan Fire Authorities</v>
      </c>
      <c r="D3884" s="34" t="str">
        <f>VLOOKUP(B3884,lookup!A:D,4,FALSE)</f>
        <v>E31000011</v>
      </c>
      <c r="E3884" s="34" t="s">
        <v>168</v>
      </c>
      <c r="F3884" s="34" t="s">
        <v>149</v>
      </c>
      <c r="G3884" s="35">
        <v>0</v>
      </c>
      <c r="I3884" s="35">
        <v>0</v>
      </c>
      <c r="J3884" s="67">
        <f t="shared" si="49"/>
        <v>0</v>
      </c>
    </row>
    <row r="3885" spans="1:10" hidden="1" x14ac:dyDescent="0.35">
      <c r="A3885" s="34">
        <v>2014</v>
      </c>
      <c r="B3885" s="34" t="s">
        <v>30</v>
      </c>
      <c r="C3885" s="34" t="str">
        <f>VLOOKUP(B3885,lookup!A:C,3,FALSE)</f>
        <v>Non Metropolitan Fire Authorities</v>
      </c>
      <c r="D3885" s="34" t="str">
        <f>VLOOKUP(B3885,lookup!A:D,4,FALSE)</f>
        <v>E31000011</v>
      </c>
      <c r="E3885" s="34" t="s">
        <v>167</v>
      </c>
      <c r="F3885" s="34" t="s">
        <v>149</v>
      </c>
      <c r="G3885" s="35">
        <v>8</v>
      </c>
      <c r="I3885" s="35">
        <v>8</v>
      </c>
      <c r="J3885" s="67">
        <f t="shared" si="49"/>
        <v>0</v>
      </c>
    </row>
    <row r="3886" spans="1:10" hidden="1" x14ac:dyDescent="0.35">
      <c r="A3886" s="34">
        <v>2014</v>
      </c>
      <c r="B3886" s="34" t="s">
        <v>30</v>
      </c>
      <c r="C3886" s="34" t="str">
        <f>VLOOKUP(B3886,lookup!A:C,3,FALSE)</f>
        <v>Non Metropolitan Fire Authorities</v>
      </c>
      <c r="D3886" s="34" t="str">
        <f>VLOOKUP(B3886,lookup!A:D,4,FALSE)</f>
        <v>E31000011</v>
      </c>
      <c r="E3886" s="34" t="s">
        <v>169</v>
      </c>
      <c r="F3886" s="34" t="s">
        <v>150</v>
      </c>
      <c r="G3886" s="35">
        <v>2</v>
      </c>
      <c r="I3886" s="35">
        <v>2</v>
      </c>
      <c r="J3886" s="67">
        <f t="shared" si="49"/>
        <v>0</v>
      </c>
    </row>
    <row r="3887" spans="1:10" hidden="1" x14ac:dyDescent="0.35">
      <c r="A3887" s="34">
        <v>2014</v>
      </c>
      <c r="B3887" s="34" t="s">
        <v>30</v>
      </c>
      <c r="C3887" s="34" t="str">
        <f>VLOOKUP(B3887,lookup!A:C,3,FALSE)</f>
        <v>Non Metropolitan Fire Authorities</v>
      </c>
      <c r="D3887" s="34" t="str">
        <f>VLOOKUP(B3887,lookup!A:D,4,FALSE)</f>
        <v>E31000011</v>
      </c>
      <c r="E3887" s="34" t="s">
        <v>170</v>
      </c>
      <c r="F3887" s="34" t="s">
        <v>150</v>
      </c>
      <c r="G3887" s="35">
        <v>182</v>
      </c>
      <c r="I3887" s="35">
        <v>182</v>
      </c>
      <c r="J3887" s="67">
        <f t="shared" si="49"/>
        <v>0</v>
      </c>
    </row>
    <row r="3888" spans="1:10" hidden="1" x14ac:dyDescent="0.35">
      <c r="A3888" s="34">
        <v>2014</v>
      </c>
      <c r="B3888" s="34" t="s">
        <v>30</v>
      </c>
      <c r="C3888" s="34" t="str">
        <f>VLOOKUP(B3888,lookup!A:C,3,FALSE)</f>
        <v>Non Metropolitan Fire Authorities</v>
      </c>
      <c r="D3888" s="34" t="str">
        <f>VLOOKUP(B3888,lookup!A:D,4,FALSE)</f>
        <v>E31000011</v>
      </c>
      <c r="E3888" s="34" t="s">
        <v>168</v>
      </c>
      <c r="F3888" s="34" t="s">
        <v>150</v>
      </c>
      <c r="G3888" s="35">
        <v>0</v>
      </c>
      <c r="I3888" s="35">
        <v>0</v>
      </c>
      <c r="J3888" s="67">
        <f t="shared" si="49"/>
        <v>0</v>
      </c>
    </row>
    <row r="3889" spans="1:10" hidden="1" x14ac:dyDescent="0.35">
      <c r="A3889" s="34">
        <v>2014</v>
      </c>
      <c r="B3889" s="34" t="s">
        <v>30</v>
      </c>
      <c r="C3889" s="34" t="str">
        <f>VLOOKUP(B3889,lookup!A:C,3,FALSE)</f>
        <v>Non Metropolitan Fire Authorities</v>
      </c>
      <c r="D3889" s="34" t="str">
        <f>VLOOKUP(B3889,lookup!A:D,4,FALSE)</f>
        <v>E31000011</v>
      </c>
      <c r="E3889" s="34" t="s">
        <v>167</v>
      </c>
      <c r="F3889" s="34" t="s">
        <v>150</v>
      </c>
      <c r="G3889" s="35">
        <v>86</v>
      </c>
      <c r="I3889" s="35">
        <v>86</v>
      </c>
      <c r="J3889" s="67">
        <f t="shared" si="49"/>
        <v>0</v>
      </c>
    </row>
    <row r="3890" spans="1:10" hidden="1" x14ac:dyDescent="0.35">
      <c r="A3890" s="34">
        <v>2014</v>
      </c>
      <c r="B3890" s="34" t="s">
        <v>182</v>
      </c>
      <c r="C3890" s="34" t="str">
        <f>VLOOKUP(B3890,lookup!A:C,3,FALSE)</f>
        <v>Non Metropolitan Fire Authorities</v>
      </c>
      <c r="D3890" s="34" t="str">
        <f>VLOOKUP(B3890,lookup!A:D,4,FALSE)</f>
        <v>E31000047</v>
      </c>
      <c r="E3890" s="34" t="s">
        <v>169</v>
      </c>
      <c r="F3890" s="34" t="s">
        <v>156</v>
      </c>
      <c r="G3890" s="35">
        <v>1</v>
      </c>
      <c r="I3890" s="35">
        <v>1</v>
      </c>
      <c r="J3890" s="67">
        <f t="shared" si="49"/>
        <v>0</v>
      </c>
    </row>
    <row r="3891" spans="1:10" hidden="1" x14ac:dyDescent="0.35">
      <c r="A3891" s="34">
        <v>2014</v>
      </c>
      <c r="B3891" s="34" t="s">
        <v>182</v>
      </c>
      <c r="C3891" s="34" t="str">
        <f>VLOOKUP(B3891,lookup!A:C,3,FALSE)</f>
        <v>Non Metropolitan Fire Authorities</v>
      </c>
      <c r="D3891" s="34" t="str">
        <f>VLOOKUP(B3891,lookup!A:D,4,FALSE)</f>
        <v>E31000047</v>
      </c>
      <c r="E3891" s="34" t="s">
        <v>170</v>
      </c>
      <c r="F3891" s="34" t="s">
        <v>156</v>
      </c>
      <c r="G3891" s="35">
        <v>80</v>
      </c>
      <c r="I3891" s="35">
        <v>80</v>
      </c>
      <c r="J3891" s="67">
        <f t="shared" si="49"/>
        <v>0</v>
      </c>
    </row>
    <row r="3892" spans="1:10" hidden="1" x14ac:dyDescent="0.35">
      <c r="A3892" s="34">
        <v>2014</v>
      </c>
      <c r="B3892" s="34" t="s">
        <v>182</v>
      </c>
      <c r="C3892" s="34" t="str">
        <f>VLOOKUP(B3892,lookup!A:C,3,FALSE)</f>
        <v>Non Metropolitan Fire Authorities</v>
      </c>
      <c r="D3892" s="34" t="str">
        <f>VLOOKUP(B3892,lookup!A:D,4,FALSE)</f>
        <v>E31000047</v>
      </c>
      <c r="E3892" s="34" t="s">
        <v>168</v>
      </c>
      <c r="F3892" s="34" t="s">
        <v>156</v>
      </c>
      <c r="G3892" s="35">
        <v>1</v>
      </c>
      <c r="I3892" s="35">
        <v>1</v>
      </c>
      <c r="J3892" s="67">
        <f t="shared" si="49"/>
        <v>0</v>
      </c>
    </row>
    <row r="3893" spans="1:10" hidden="1" x14ac:dyDescent="0.35">
      <c r="A3893" s="34">
        <v>2014</v>
      </c>
      <c r="B3893" s="34" t="s">
        <v>182</v>
      </c>
      <c r="C3893" s="34" t="str">
        <f>VLOOKUP(B3893,lookup!A:C,3,FALSE)</f>
        <v>Non Metropolitan Fire Authorities</v>
      </c>
      <c r="D3893" s="34" t="str">
        <f>VLOOKUP(B3893,lookup!A:D,4,FALSE)</f>
        <v>E31000047</v>
      </c>
      <c r="E3893" s="34" t="s">
        <v>167</v>
      </c>
      <c r="F3893" s="34" t="s">
        <v>156</v>
      </c>
      <c r="G3893" s="35">
        <v>181</v>
      </c>
      <c r="I3893" s="35">
        <v>181</v>
      </c>
      <c r="J3893" s="67">
        <f t="shared" si="49"/>
        <v>0</v>
      </c>
    </row>
    <row r="3894" spans="1:10" hidden="1" x14ac:dyDescent="0.35">
      <c r="A3894" s="34">
        <v>2014</v>
      </c>
      <c r="B3894" s="34" t="s">
        <v>182</v>
      </c>
      <c r="C3894" s="34" t="str">
        <f>VLOOKUP(B3894,lookup!A:C,3,FALSE)</f>
        <v>Non Metropolitan Fire Authorities</v>
      </c>
      <c r="D3894" s="34" t="str">
        <f>VLOOKUP(B3894,lookup!A:D,4,FALSE)</f>
        <v>E31000047</v>
      </c>
      <c r="E3894" s="34" t="s">
        <v>169</v>
      </c>
      <c r="F3894" s="34" t="s">
        <v>157</v>
      </c>
      <c r="G3894" s="35">
        <v>1</v>
      </c>
      <c r="I3894" s="35">
        <v>1</v>
      </c>
      <c r="J3894" s="67">
        <f t="shared" si="49"/>
        <v>0</v>
      </c>
    </row>
    <row r="3895" spans="1:10" hidden="1" x14ac:dyDescent="0.35">
      <c r="A3895" s="34">
        <v>2014</v>
      </c>
      <c r="B3895" s="34" t="s">
        <v>182</v>
      </c>
      <c r="C3895" s="34" t="str">
        <f>VLOOKUP(B3895,lookup!A:C,3,FALSE)</f>
        <v>Non Metropolitan Fire Authorities</v>
      </c>
      <c r="D3895" s="34" t="str">
        <f>VLOOKUP(B3895,lookup!A:D,4,FALSE)</f>
        <v>E31000047</v>
      </c>
      <c r="E3895" s="34" t="s">
        <v>170</v>
      </c>
      <c r="F3895" s="34" t="s">
        <v>157</v>
      </c>
      <c r="G3895" s="35">
        <v>120</v>
      </c>
      <c r="I3895" s="35">
        <v>120</v>
      </c>
      <c r="J3895" s="67">
        <f t="shared" si="49"/>
        <v>0</v>
      </c>
    </row>
    <row r="3896" spans="1:10" hidden="1" x14ac:dyDescent="0.35">
      <c r="A3896" s="34">
        <v>2014</v>
      </c>
      <c r="B3896" s="34" t="s">
        <v>182</v>
      </c>
      <c r="C3896" s="34" t="str">
        <f>VLOOKUP(B3896,lookup!A:C,3,FALSE)</f>
        <v>Non Metropolitan Fire Authorities</v>
      </c>
      <c r="D3896" s="34" t="str">
        <f>VLOOKUP(B3896,lookup!A:D,4,FALSE)</f>
        <v>E31000047</v>
      </c>
      <c r="E3896" s="34" t="s">
        <v>168</v>
      </c>
      <c r="F3896" s="34" t="s">
        <v>157</v>
      </c>
      <c r="G3896" s="35">
        <v>0</v>
      </c>
      <c r="I3896" s="35">
        <v>0</v>
      </c>
      <c r="J3896" s="67">
        <f t="shared" si="49"/>
        <v>0</v>
      </c>
    </row>
    <row r="3897" spans="1:10" hidden="1" x14ac:dyDescent="0.35">
      <c r="A3897" s="34">
        <v>2014</v>
      </c>
      <c r="B3897" s="34" t="s">
        <v>182</v>
      </c>
      <c r="C3897" s="34" t="str">
        <f>VLOOKUP(B3897,lookup!A:C,3,FALSE)</f>
        <v>Non Metropolitan Fire Authorities</v>
      </c>
      <c r="D3897" s="34" t="str">
        <f>VLOOKUP(B3897,lookup!A:D,4,FALSE)</f>
        <v>E31000047</v>
      </c>
      <c r="E3897" s="34" t="s">
        <v>167</v>
      </c>
      <c r="F3897" s="34" t="s">
        <v>157</v>
      </c>
      <c r="G3897" s="35">
        <v>227</v>
      </c>
      <c r="I3897" s="35">
        <v>227</v>
      </c>
      <c r="J3897" s="67">
        <f t="shared" si="49"/>
        <v>0</v>
      </c>
    </row>
    <row r="3898" spans="1:10" hidden="1" x14ac:dyDescent="0.35">
      <c r="A3898" s="34">
        <v>2014</v>
      </c>
      <c r="B3898" s="34" t="s">
        <v>182</v>
      </c>
      <c r="C3898" s="34" t="str">
        <f>VLOOKUP(B3898,lookup!A:C,3,FALSE)</f>
        <v>Non Metropolitan Fire Authorities</v>
      </c>
      <c r="D3898" s="34" t="str">
        <f>VLOOKUP(B3898,lookup!A:D,4,FALSE)</f>
        <v>E31000047</v>
      </c>
      <c r="E3898" s="34" t="s">
        <v>169</v>
      </c>
      <c r="F3898" s="34" t="s">
        <v>149</v>
      </c>
      <c r="G3898" s="35">
        <v>0</v>
      </c>
      <c r="I3898" s="35">
        <v>0</v>
      </c>
      <c r="J3898" s="67">
        <f t="shared" si="49"/>
        <v>0</v>
      </c>
    </row>
    <row r="3899" spans="1:10" hidden="1" x14ac:dyDescent="0.35">
      <c r="A3899" s="34">
        <v>2014</v>
      </c>
      <c r="B3899" s="34" t="s">
        <v>182</v>
      </c>
      <c r="C3899" s="34" t="str">
        <f>VLOOKUP(B3899,lookup!A:C,3,FALSE)</f>
        <v>Non Metropolitan Fire Authorities</v>
      </c>
      <c r="D3899" s="34" t="str">
        <f>VLOOKUP(B3899,lookup!A:D,4,FALSE)</f>
        <v>E31000047</v>
      </c>
      <c r="E3899" s="34" t="s">
        <v>170</v>
      </c>
      <c r="F3899" s="34" t="s">
        <v>149</v>
      </c>
      <c r="G3899" s="35">
        <v>16</v>
      </c>
      <c r="I3899" s="35">
        <v>16</v>
      </c>
      <c r="J3899" s="67">
        <f t="shared" si="49"/>
        <v>0</v>
      </c>
    </row>
    <row r="3900" spans="1:10" hidden="1" x14ac:dyDescent="0.35">
      <c r="A3900" s="34">
        <v>2014</v>
      </c>
      <c r="B3900" s="34" t="s">
        <v>182</v>
      </c>
      <c r="C3900" s="34" t="str">
        <f>VLOOKUP(B3900,lookup!A:C,3,FALSE)</f>
        <v>Non Metropolitan Fire Authorities</v>
      </c>
      <c r="D3900" s="34" t="str">
        <f>VLOOKUP(B3900,lookup!A:D,4,FALSE)</f>
        <v>E31000047</v>
      </c>
      <c r="E3900" s="34" t="s">
        <v>168</v>
      </c>
      <c r="F3900" s="34" t="s">
        <v>149</v>
      </c>
      <c r="G3900" s="35">
        <v>0</v>
      </c>
      <c r="I3900" s="35">
        <v>0</v>
      </c>
      <c r="J3900" s="67">
        <f t="shared" si="49"/>
        <v>0</v>
      </c>
    </row>
    <row r="3901" spans="1:10" hidden="1" x14ac:dyDescent="0.35">
      <c r="A3901" s="34">
        <v>2014</v>
      </c>
      <c r="B3901" s="34" t="s">
        <v>182</v>
      </c>
      <c r="C3901" s="34" t="str">
        <f>VLOOKUP(B3901,lookup!A:C,3,FALSE)</f>
        <v>Non Metropolitan Fire Authorities</v>
      </c>
      <c r="D3901" s="34" t="str">
        <f>VLOOKUP(B3901,lookup!A:D,4,FALSE)</f>
        <v>E31000047</v>
      </c>
      <c r="E3901" s="34" t="s">
        <v>167</v>
      </c>
      <c r="F3901" s="34" t="s">
        <v>149</v>
      </c>
      <c r="G3901" s="35">
        <v>8</v>
      </c>
      <c r="I3901" s="35">
        <v>8</v>
      </c>
      <c r="J3901" s="67">
        <f t="shared" si="49"/>
        <v>0</v>
      </c>
    </row>
    <row r="3902" spans="1:10" hidden="1" x14ac:dyDescent="0.35">
      <c r="A3902" s="34">
        <v>2014</v>
      </c>
      <c r="B3902" s="34" t="s">
        <v>182</v>
      </c>
      <c r="C3902" s="34" t="str">
        <f>VLOOKUP(B3902,lookup!A:C,3,FALSE)</f>
        <v>Non Metropolitan Fire Authorities</v>
      </c>
      <c r="D3902" s="34" t="str">
        <f>VLOOKUP(B3902,lookup!A:D,4,FALSE)</f>
        <v>E31000047</v>
      </c>
      <c r="E3902" s="34" t="s">
        <v>169</v>
      </c>
      <c r="F3902" s="34" t="s">
        <v>150</v>
      </c>
      <c r="G3902" s="35">
        <v>0</v>
      </c>
      <c r="I3902" s="35">
        <v>0</v>
      </c>
      <c r="J3902" s="67">
        <f t="shared" si="49"/>
        <v>0</v>
      </c>
    </row>
    <row r="3903" spans="1:10" hidden="1" x14ac:dyDescent="0.35">
      <c r="A3903" s="34">
        <v>2014</v>
      </c>
      <c r="B3903" s="34" t="s">
        <v>182</v>
      </c>
      <c r="C3903" s="34" t="str">
        <f>VLOOKUP(B3903,lookup!A:C,3,FALSE)</f>
        <v>Non Metropolitan Fire Authorities</v>
      </c>
      <c r="D3903" s="34" t="str">
        <f>VLOOKUP(B3903,lookup!A:D,4,FALSE)</f>
        <v>E31000047</v>
      </c>
      <c r="E3903" s="34" t="s">
        <v>170</v>
      </c>
      <c r="F3903" s="34" t="s">
        <v>150</v>
      </c>
      <c r="G3903" s="35">
        <v>72</v>
      </c>
      <c r="I3903" s="35">
        <v>72</v>
      </c>
      <c r="J3903" s="67">
        <f t="shared" si="49"/>
        <v>0</v>
      </c>
    </row>
    <row r="3904" spans="1:10" hidden="1" x14ac:dyDescent="0.35">
      <c r="A3904" s="34">
        <v>2014</v>
      </c>
      <c r="B3904" s="34" t="s">
        <v>182</v>
      </c>
      <c r="C3904" s="34" t="str">
        <f>VLOOKUP(B3904,lookup!A:C,3,FALSE)</f>
        <v>Non Metropolitan Fire Authorities</v>
      </c>
      <c r="D3904" s="34" t="str">
        <f>VLOOKUP(B3904,lookup!A:D,4,FALSE)</f>
        <v>E31000047</v>
      </c>
      <c r="E3904" s="34" t="s">
        <v>168</v>
      </c>
      <c r="F3904" s="34" t="s">
        <v>150</v>
      </c>
      <c r="G3904" s="35">
        <v>0</v>
      </c>
      <c r="I3904" s="35">
        <v>0</v>
      </c>
      <c r="J3904" s="67">
        <f t="shared" si="49"/>
        <v>0</v>
      </c>
    </row>
    <row r="3905" spans="1:10" hidden="1" x14ac:dyDescent="0.35">
      <c r="A3905" s="34">
        <v>2014</v>
      </c>
      <c r="B3905" s="34" t="s">
        <v>182</v>
      </c>
      <c r="C3905" s="34" t="str">
        <f>VLOOKUP(B3905,lookup!A:C,3,FALSE)</f>
        <v>Non Metropolitan Fire Authorities</v>
      </c>
      <c r="D3905" s="34" t="str">
        <f>VLOOKUP(B3905,lookup!A:D,4,FALSE)</f>
        <v>E31000047</v>
      </c>
      <c r="E3905" s="34" t="s">
        <v>167</v>
      </c>
      <c r="F3905" s="34" t="s">
        <v>150</v>
      </c>
      <c r="G3905" s="35">
        <v>75</v>
      </c>
      <c r="I3905" s="35">
        <v>75</v>
      </c>
      <c r="J3905" s="67">
        <f t="shared" si="49"/>
        <v>0</v>
      </c>
    </row>
    <row r="3906" spans="1:10" hidden="1" x14ac:dyDescent="0.35">
      <c r="A3906" s="34">
        <v>2014</v>
      </c>
      <c r="B3906" s="34" t="s">
        <v>36</v>
      </c>
      <c r="C3906" s="34" t="str">
        <f>VLOOKUP(B3906,lookup!A:C,3,FALSE)</f>
        <v>Non Metropolitan Fire Authorities</v>
      </c>
      <c r="D3906" s="34" t="str">
        <f>VLOOKUP(B3906,lookup!A:D,4,FALSE)</f>
        <v>E31000013</v>
      </c>
      <c r="E3906" s="38" t="s">
        <v>169</v>
      </c>
      <c r="F3906" s="34" t="s">
        <v>156</v>
      </c>
      <c r="G3906" s="35">
        <v>0</v>
      </c>
      <c r="I3906" s="35">
        <v>0</v>
      </c>
      <c r="J3906" s="67">
        <f t="shared" si="49"/>
        <v>0</v>
      </c>
    </row>
    <row r="3907" spans="1:10" hidden="1" x14ac:dyDescent="0.35">
      <c r="A3907" s="34">
        <v>2014</v>
      </c>
      <c r="B3907" s="34" t="s">
        <v>36</v>
      </c>
      <c r="C3907" s="34" t="str">
        <f>VLOOKUP(B3907,lookup!A:C,3,FALSE)</f>
        <v>Non Metropolitan Fire Authorities</v>
      </c>
      <c r="D3907" s="34" t="str">
        <f>VLOOKUP(B3907,lookup!A:D,4,FALSE)</f>
        <v>E31000013</v>
      </c>
      <c r="E3907" s="38" t="s">
        <v>170</v>
      </c>
      <c r="F3907" s="34" t="s">
        <v>156</v>
      </c>
      <c r="G3907" s="35">
        <v>0</v>
      </c>
      <c r="I3907" s="35">
        <v>0</v>
      </c>
      <c r="J3907" s="67">
        <f t="shared" si="49"/>
        <v>0</v>
      </c>
    </row>
    <row r="3908" spans="1:10" hidden="1" x14ac:dyDescent="0.35">
      <c r="A3908" s="34">
        <v>2014</v>
      </c>
      <c r="B3908" s="34" t="s">
        <v>36</v>
      </c>
      <c r="C3908" s="34" t="str">
        <f>VLOOKUP(B3908,lookup!A:C,3,FALSE)</f>
        <v>Non Metropolitan Fire Authorities</v>
      </c>
      <c r="D3908" s="34" t="str">
        <f>VLOOKUP(B3908,lookup!A:D,4,FALSE)</f>
        <v>E31000013</v>
      </c>
      <c r="E3908" s="38" t="s">
        <v>168</v>
      </c>
      <c r="F3908" s="34" t="s">
        <v>156</v>
      </c>
      <c r="G3908" s="35">
        <v>0</v>
      </c>
      <c r="I3908" s="35">
        <v>0</v>
      </c>
      <c r="J3908" s="67">
        <f t="shared" si="49"/>
        <v>0</v>
      </c>
    </row>
    <row r="3909" spans="1:10" hidden="1" x14ac:dyDescent="0.35">
      <c r="A3909" s="34">
        <v>2014</v>
      </c>
      <c r="B3909" s="34" t="s">
        <v>36</v>
      </c>
      <c r="C3909" s="34" t="str">
        <f>VLOOKUP(B3909,lookup!A:C,3,FALSE)</f>
        <v>Non Metropolitan Fire Authorities</v>
      </c>
      <c r="D3909" s="34" t="str">
        <f>VLOOKUP(B3909,lookup!A:D,4,FALSE)</f>
        <v>E31000013</v>
      </c>
      <c r="E3909" s="38" t="s">
        <v>177</v>
      </c>
      <c r="F3909" s="34" t="s">
        <v>156</v>
      </c>
      <c r="G3909" s="35">
        <v>343</v>
      </c>
      <c r="I3909" s="35">
        <v>343</v>
      </c>
      <c r="J3909" s="67">
        <f t="shared" si="49"/>
        <v>0</v>
      </c>
    </row>
    <row r="3910" spans="1:10" hidden="1" x14ac:dyDescent="0.35">
      <c r="A3910" s="34">
        <v>2014</v>
      </c>
      <c r="B3910" s="34" t="s">
        <v>36</v>
      </c>
      <c r="C3910" s="34" t="str">
        <f>VLOOKUP(B3910,lookup!A:C,3,FALSE)</f>
        <v>Non Metropolitan Fire Authorities</v>
      </c>
      <c r="D3910" s="34" t="str">
        <f>VLOOKUP(B3910,lookup!A:D,4,FALSE)</f>
        <v>E31000013</v>
      </c>
      <c r="E3910" s="38" t="s">
        <v>169</v>
      </c>
      <c r="F3910" s="34" t="s">
        <v>157</v>
      </c>
      <c r="G3910" s="35">
        <v>0</v>
      </c>
      <c r="I3910" s="35">
        <v>0</v>
      </c>
      <c r="J3910" s="67">
        <f t="shared" si="49"/>
        <v>0</v>
      </c>
    </row>
    <row r="3911" spans="1:10" hidden="1" x14ac:dyDescent="0.35">
      <c r="A3911" s="34">
        <v>2014</v>
      </c>
      <c r="B3911" s="34" t="s">
        <v>36</v>
      </c>
      <c r="C3911" s="34" t="str">
        <f>VLOOKUP(B3911,lookup!A:C,3,FALSE)</f>
        <v>Non Metropolitan Fire Authorities</v>
      </c>
      <c r="D3911" s="34" t="str">
        <f>VLOOKUP(B3911,lookup!A:D,4,FALSE)</f>
        <v>E31000013</v>
      </c>
      <c r="E3911" s="38" t="s">
        <v>170</v>
      </c>
      <c r="F3911" s="34" t="s">
        <v>157</v>
      </c>
      <c r="G3911" s="35">
        <v>0</v>
      </c>
      <c r="I3911" s="35">
        <v>0</v>
      </c>
      <c r="J3911" s="67">
        <f t="shared" si="49"/>
        <v>0</v>
      </c>
    </row>
    <row r="3912" spans="1:10" hidden="1" x14ac:dyDescent="0.35">
      <c r="A3912" s="34">
        <v>2014</v>
      </c>
      <c r="B3912" s="34" t="s">
        <v>36</v>
      </c>
      <c r="C3912" s="34" t="str">
        <f>VLOOKUP(B3912,lookup!A:C,3,FALSE)</f>
        <v>Non Metropolitan Fire Authorities</v>
      </c>
      <c r="D3912" s="34" t="str">
        <f>VLOOKUP(B3912,lookup!A:D,4,FALSE)</f>
        <v>E31000013</v>
      </c>
      <c r="E3912" s="38" t="s">
        <v>168</v>
      </c>
      <c r="F3912" s="34" t="s">
        <v>157</v>
      </c>
      <c r="G3912" s="35">
        <v>0</v>
      </c>
      <c r="I3912" s="35">
        <v>0</v>
      </c>
      <c r="J3912" s="67">
        <f t="shared" si="49"/>
        <v>0</v>
      </c>
    </row>
    <row r="3913" spans="1:10" hidden="1" x14ac:dyDescent="0.35">
      <c r="A3913" s="34">
        <v>2014</v>
      </c>
      <c r="B3913" s="34" t="s">
        <v>36</v>
      </c>
      <c r="C3913" s="34" t="str">
        <f>VLOOKUP(B3913,lookup!A:C,3,FALSE)</f>
        <v>Non Metropolitan Fire Authorities</v>
      </c>
      <c r="D3913" s="34" t="str">
        <f>VLOOKUP(B3913,lookup!A:D,4,FALSE)</f>
        <v>E31000013</v>
      </c>
      <c r="E3913" s="38" t="s">
        <v>177</v>
      </c>
      <c r="F3913" s="34" t="s">
        <v>157</v>
      </c>
      <c r="G3913" s="35">
        <v>185</v>
      </c>
      <c r="I3913" s="35">
        <v>185</v>
      </c>
      <c r="J3913" s="67">
        <f t="shared" si="49"/>
        <v>0</v>
      </c>
    </row>
    <row r="3914" spans="1:10" hidden="1" x14ac:dyDescent="0.35">
      <c r="A3914" s="34">
        <v>2014</v>
      </c>
      <c r="B3914" s="34" t="s">
        <v>36</v>
      </c>
      <c r="C3914" s="34" t="str">
        <f>VLOOKUP(B3914,lookup!A:C,3,FALSE)</f>
        <v>Non Metropolitan Fire Authorities</v>
      </c>
      <c r="D3914" s="34" t="str">
        <f>VLOOKUP(B3914,lookup!A:D,4,FALSE)</f>
        <v>E31000013</v>
      </c>
      <c r="E3914" s="38" t="s">
        <v>169</v>
      </c>
      <c r="F3914" s="34" t="s">
        <v>149</v>
      </c>
      <c r="G3914" s="35">
        <v>0</v>
      </c>
      <c r="I3914" s="35">
        <v>0</v>
      </c>
      <c r="J3914" s="67">
        <f t="shared" si="49"/>
        <v>0</v>
      </c>
    </row>
    <row r="3915" spans="1:10" hidden="1" x14ac:dyDescent="0.35">
      <c r="A3915" s="34">
        <v>2014</v>
      </c>
      <c r="B3915" s="34" t="s">
        <v>36</v>
      </c>
      <c r="C3915" s="34" t="str">
        <f>VLOOKUP(B3915,lookup!A:C,3,FALSE)</f>
        <v>Non Metropolitan Fire Authorities</v>
      </c>
      <c r="D3915" s="34" t="str">
        <f>VLOOKUP(B3915,lookup!A:D,4,FALSE)</f>
        <v>E31000013</v>
      </c>
      <c r="E3915" s="38" t="s">
        <v>170</v>
      </c>
      <c r="F3915" s="34" t="s">
        <v>149</v>
      </c>
      <c r="G3915" s="35">
        <v>0</v>
      </c>
      <c r="I3915" s="35">
        <v>0</v>
      </c>
      <c r="J3915" s="67">
        <f t="shared" si="49"/>
        <v>0</v>
      </c>
    </row>
    <row r="3916" spans="1:10" hidden="1" x14ac:dyDescent="0.35">
      <c r="A3916" s="34">
        <v>2014</v>
      </c>
      <c r="B3916" s="34" t="s">
        <v>36</v>
      </c>
      <c r="C3916" s="34" t="str">
        <f>VLOOKUP(B3916,lookup!A:C,3,FALSE)</f>
        <v>Non Metropolitan Fire Authorities</v>
      </c>
      <c r="D3916" s="34" t="str">
        <f>VLOOKUP(B3916,lookup!A:D,4,FALSE)</f>
        <v>E31000013</v>
      </c>
      <c r="E3916" s="38" t="s">
        <v>168</v>
      </c>
      <c r="F3916" s="34" t="s">
        <v>149</v>
      </c>
      <c r="G3916" s="35">
        <v>0</v>
      </c>
      <c r="I3916" s="35">
        <v>0</v>
      </c>
      <c r="J3916" s="67">
        <f t="shared" si="49"/>
        <v>0</v>
      </c>
    </row>
    <row r="3917" spans="1:10" hidden="1" x14ac:dyDescent="0.35">
      <c r="A3917" s="34">
        <v>2014</v>
      </c>
      <c r="B3917" s="34" t="s">
        <v>36</v>
      </c>
      <c r="C3917" s="34" t="str">
        <f>VLOOKUP(B3917,lookup!A:C,3,FALSE)</f>
        <v>Non Metropolitan Fire Authorities</v>
      </c>
      <c r="D3917" s="34" t="str">
        <f>VLOOKUP(B3917,lookup!A:D,4,FALSE)</f>
        <v>E31000013</v>
      </c>
      <c r="E3917" s="38" t="s">
        <v>177</v>
      </c>
      <c r="F3917" s="34" t="s">
        <v>149</v>
      </c>
      <c r="G3917" s="35">
        <v>27</v>
      </c>
      <c r="I3917" s="35">
        <v>27</v>
      </c>
      <c r="J3917" s="67">
        <f t="shared" si="49"/>
        <v>0</v>
      </c>
    </row>
    <row r="3918" spans="1:10" hidden="1" x14ac:dyDescent="0.35">
      <c r="A3918" s="34">
        <v>2014</v>
      </c>
      <c r="B3918" s="34" t="s">
        <v>36</v>
      </c>
      <c r="C3918" s="34" t="str">
        <f>VLOOKUP(B3918,lookup!A:C,3,FALSE)</f>
        <v>Non Metropolitan Fire Authorities</v>
      </c>
      <c r="D3918" s="34" t="str">
        <f>VLOOKUP(B3918,lookup!A:D,4,FALSE)</f>
        <v>E31000013</v>
      </c>
      <c r="E3918" s="38" t="s">
        <v>169</v>
      </c>
      <c r="F3918" s="34" t="s">
        <v>150</v>
      </c>
      <c r="G3918" s="35">
        <v>0</v>
      </c>
      <c r="I3918" s="35">
        <v>0</v>
      </c>
      <c r="J3918" s="67">
        <f t="shared" si="49"/>
        <v>0</v>
      </c>
    </row>
    <row r="3919" spans="1:10" hidden="1" x14ac:dyDescent="0.35">
      <c r="A3919" s="34">
        <v>2014</v>
      </c>
      <c r="B3919" s="34" t="s">
        <v>36</v>
      </c>
      <c r="C3919" s="34" t="str">
        <f>VLOOKUP(B3919,lookup!A:C,3,FALSE)</f>
        <v>Non Metropolitan Fire Authorities</v>
      </c>
      <c r="D3919" s="34" t="str">
        <f>VLOOKUP(B3919,lookup!A:D,4,FALSE)</f>
        <v>E31000013</v>
      </c>
      <c r="E3919" s="38" t="s">
        <v>170</v>
      </c>
      <c r="F3919" s="34" t="s">
        <v>150</v>
      </c>
      <c r="G3919" s="35">
        <v>0</v>
      </c>
      <c r="I3919" s="35">
        <v>0</v>
      </c>
      <c r="J3919" s="67">
        <f t="shared" si="49"/>
        <v>0</v>
      </c>
    </row>
    <row r="3920" spans="1:10" hidden="1" x14ac:dyDescent="0.35">
      <c r="A3920" s="34">
        <v>2014</v>
      </c>
      <c r="B3920" s="34" t="s">
        <v>36</v>
      </c>
      <c r="C3920" s="34" t="str">
        <f>VLOOKUP(B3920,lookup!A:C,3,FALSE)</f>
        <v>Non Metropolitan Fire Authorities</v>
      </c>
      <c r="D3920" s="34" t="str">
        <f>VLOOKUP(B3920,lookup!A:D,4,FALSE)</f>
        <v>E31000013</v>
      </c>
      <c r="E3920" s="38" t="s">
        <v>168</v>
      </c>
      <c r="F3920" s="34" t="s">
        <v>150</v>
      </c>
      <c r="G3920" s="35">
        <v>0</v>
      </c>
      <c r="I3920" s="35">
        <v>0</v>
      </c>
      <c r="J3920" s="67">
        <f t="shared" si="49"/>
        <v>0</v>
      </c>
    </row>
    <row r="3921" spans="1:10" hidden="1" x14ac:dyDescent="0.35">
      <c r="A3921" s="34">
        <v>2014</v>
      </c>
      <c r="B3921" s="34" t="s">
        <v>36</v>
      </c>
      <c r="C3921" s="34" t="str">
        <f>VLOOKUP(B3921,lookup!A:C,3,FALSE)</f>
        <v>Non Metropolitan Fire Authorities</v>
      </c>
      <c r="D3921" s="34" t="str">
        <f>VLOOKUP(B3921,lookup!A:D,4,FALSE)</f>
        <v>E31000013</v>
      </c>
      <c r="E3921" s="38" t="s">
        <v>177</v>
      </c>
      <c r="F3921" s="34" t="s">
        <v>150</v>
      </c>
      <c r="G3921" s="35">
        <v>68</v>
      </c>
      <c r="I3921" s="35">
        <v>68</v>
      </c>
      <c r="J3921" s="67">
        <f t="shared" si="49"/>
        <v>0</v>
      </c>
    </row>
    <row r="3922" spans="1:10" hidden="1" x14ac:dyDescent="0.35">
      <c r="A3922" s="34">
        <v>2014</v>
      </c>
      <c r="B3922" s="34" t="s">
        <v>39</v>
      </c>
      <c r="C3922" s="34" t="str">
        <f>VLOOKUP(B3922,lookup!A:C,3,FALSE)</f>
        <v>Non Metropolitan Fire Authorities</v>
      </c>
      <c r="D3922" s="34" t="str">
        <f>VLOOKUP(B3922,lookup!A:D,4,FALSE)</f>
        <v>E31000014</v>
      </c>
      <c r="E3922" s="34" t="s">
        <v>169</v>
      </c>
      <c r="F3922" s="34" t="s">
        <v>156</v>
      </c>
      <c r="G3922" s="35">
        <v>6</v>
      </c>
      <c r="I3922" s="35">
        <v>6</v>
      </c>
      <c r="J3922" s="67">
        <f t="shared" si="49"/>
        <v>0</v>
      </c>
    </row>
    <row r="3923" spans="1:10" hidden="1" x14ac:dyDescent="0.35">
      <c r="A3923" s="34">
        <v>2014</v>
      </c>
      <c r="B3923" s="34" t="s">
        <v>39</v>
      </c>
      <c r="C3923" s="34" t="str">
        <f>VLOOKUP(B3923,lookup!A:C,3,FALSE)</f>
        <v>Non Metropolitan Fire Authorities</v>
      </c>
      <c r="D3923" s="34" t="str">
        <f>VLOOKUP(B3923,lookup!A:D,4,FALSE)</f>
        <v>E31000014</v>
      </c>
      <c r="E3923" s="34" t="s">
        <v>170</v>
      </c>
      <c r="F3923" s="34" t="s">
        <v>156</v>
      </c>
      <c r="G3923" s="35">
        <v>262</v>
      </c>
      <c r="I3923" s="35">
        <v>262</v>
      </c>
      <c r="J3923" s="67">
        <f t="shared" si="49"/>
        <v>0</v>
      </c>
    </row>
    <row r="3924" spans="1:10" hidden="1" x14ac:dyDescent="0.35">
      <c r="A3924" s="34">
        <v>2014</v>
      </c>
      <c r="B3924" s="34" t="s">
        <v>39</v>
      </c>
      <c r="C3924" s="34" t="str">
        <f>VLOOKUP(B3924,lookup!A:C,3,FALSE)</f>
        <v>Non Metropolitan Fire Authorities</v>
      </c>
      <c r="D3924" s="34" t="str">
        <f>VLOOKUP(B3924,lookup!A:D,4,FALSE)</f>
        <v>E31000014</v>
      </c>
      <c r="E3924" s="34" t="s">
        <v>168</v>
      </c>
      <c r="F3924" s="34" t="s">
        <v>156</v>
      </c>
      <c r="G3924" s="35">
        <v>2</v>
      </c>
      <c r="I3924" s="35">
        <v>2</v>
      </c>
      <c r="J3924" s="67">
        <f t="shared" si="49"/>
        <v>0</v>
      </c>
    </row>
    <row r="3925" spans="1:10" hidden="1" x14ac:dyDescent="0.35">
      <c r="A3925" s="34">
        <v>2014</v>
      </c>
      <c r="B3925" s="34" t="s">
        <v>39</v>
      </c>
      <c r="C3925" s="34" t="str">
        <f>VLOOKUP(B3925,lookup!A:C,3,FALSE)</f>
        <v>Non Metropolitan Fire Authorities</v>
      </c>
      <c r="D3925" s="34" t="str">
        <f>VLOOKUP(B3925,lookup!A:D,4,FALSE)</f>
        <v>E31000014</v>
      </c>
      <c r="E3925" s="34" t="s">
        <v>167</v>
      </c>
      <c r="F3925" s="34" t="s">
        <v>156</v>
      </c>
      <c r="G3925" s="35">
        <v>137</v>
      </c>
      <c r="I3925" s="35">
        <v>137</v>
      </c>
      <c r="J3925" s="67">
        <f t="shared" si="49"/>
        <v>0</v>
      </c>
    </row>
    <row r="3926" spans="1:10" hidden="1" x14ac:dyDescent="0.35">
      <c r="A3926" s="34">
        <v>2014</v>
      </c>
      <c r="B3926" s="34" t="s">
        <v>39</v>
      </c>
      <c r="C3926" s="34" t="str">
        <f>VLOOKUP(B3926,lookup!A:C,3,FALSE)</f>
        <v>Non Metropolitan Fire Authorities</v>
      </c>
      <c r="D3926" s="34" t="str">
        <f>VLOOKUP(B3926,lookup!A:D,4,FALSE)</f>
        <v>E31000014</v>
      </c>
      <c r="E3926" s="34" t="s">
        <v>169</v>
      </c>
      <c r="F3926" s="34" t="s">
        <v>157</v>
      </c>
      <c r="G3926" s="35">
        <v>0</v>
      </c>
      <c r="I3926" s="35">
        <v>0</v>
      </c>
      <c r="J3926" s="67">
        <f t="shared" si="49"/>
        <v>0</v>
      </c>
    </row>
    <row r="3927" spans="1:10" hidden="1" x14ac:dyDescent="0.35">
      <c r="A3927" s="34">
        <v>2014</v>
      </c>
      <c r="B3927" s="34" t="s">
        <v>39</v>
      </c>
      <c r="C3927" s="34" t="str">
        <f>VLOOKUP(B3927,lookup!A:C,3,FALSE)</f>
        <v>Non Metropolitan Fire Authorities</v>
      </c>
      <c r="D3927" s="34" t="str">
        <f>VLOOKUP(B3927,lookup!A:D,4,FALSE)</f>
        <v>E31000014</v>
      </c>
      <c r="E3927" s="34" t="s">
        <v>170</v>
      </c>
      <c r="F3927" s="34" t="s">
        <v>157</v>
      </c>
      <c r="G3927" s="35">
        <v>190</v>
      </c>
      <c r="I3927" s="35">
        <v>190</v>
      </c>
      <c r="J3927" s="67">
        <f t="shared" si="49"/>
        <v>0</v>
      </c>
    </row>
    <row r="3928" spans="1:10" hidden="1" x14ac:dyDescent="0.35">
      <c r="A3928" s="34">
        <v>2014</v>
      </c>
      <c r="B3928" s="34" t="s">
        <v>39</v>
      </c>
      <c r="C3928" s="34" t="str">
        <f>VLOOKUP(B3928,lookup!A:C,3,FALSE)</f>
        <v>Non Metropolitan Fire Authorities</v>
      </c>
      <c r="D3928" s="34" t="str">
        <f>VLOOKUP(B3928,lookup!A:D,4,FALSE)</f>
        <v>E31000014</v>
      </c>
      <c r="E3928" s="34" t="s">
        <v>168</v>
      </c>
      <c r="F3928" s="34" t="s">
        <v>157</v>
      </c>
      <c r="G3928" s="35">
        <v>1</v>
      </c>
      <c r="I3928" s="35">
        <v>1</v>
      </c>
      <c r="J3928" s="67">
        <f t="shared" si="49"/>
        <v>0</v>
      </c>
    </row>
    <row r="3929" spans="1:10" hidden="1" x14ac:dyDescent="0.35">
      <c r="A3929" s="34">
        <v>2014</v>
      </c>
      <c r="B3929" s="34" t="s">
        <v>39</v>
      </c>
      <c r="C3929" s="34" t="str">
        <f>VLOOKUP(B3929,lookup!A:C,3,FALSE)</f>
        <v>Non Metropolitan Fire Authorities</v>
      </c>
      <c r="D3929" s="34" t="str">
        <f>VLOOKUP(B3929,lookup!A:D,4,FALSE)</f>
        <v>E31000014</v>
      </c>
      <c r="E3929" s="34" t="s">
        <v>167</v>
      </c>
      <c r="F3929" s="34" t="s">
        <v>157</v>
      </c>
      <c r="G3929" s="35">
        <v>90</v>
      </c>
      <c r="I3929" s="35">
        <v>90</v>
      </c>
      <c r="J3929" s="67">
        <f t="shared" si="49"/>
        <v>0</v>
      </c>
    </row>
    <row r="3930" spans="1:10" hidden="1" x14ac:dyDescent="0.35">
      <c r="A3930" s="34">
        <v>2014</v>
      </c>
      <c r="B3930" s="34" t="s">
        <v>39</v>
      </c>
      <c r="C3930" s="34" t="str">
        <f>VLOOKUP(B3930,lookup!A:C,3,FALSE)</f>
        <v>Non Metropolitan Fire Authorities</v>
      </c>
      <c r="D3930" s="34" t="str">
        <f>VLOOKUP(B3930,lookup!A:D,4,FALSE)</f>
        <v>E31000014</v>
      </c>
      <c r="E3930" s="34" t="s">
        <v>169</v>
      </c>
      <c r="F3930" s="34" t="s">
        <v>149</v>
      </c>
      <c r="G3930" s="35">
        <v>2</v>
      </c>
      <c r="I3930" s="35">
        <v>2</v>
      </c>
      <c r="J3930" s="67">
        <f t="shared" si="49"/>
        <v>0</v>
      </c>
    </row>
    <row r="3931" spans="1:10" hidden="1" x14ac:dyDescent="0.35">
      <c r="A3931" s="34">
        <v>2014</v>
      </c>
      <c r="B3931" s="34" t="s">
        <v>39</v>
      </c>
      <c r="C3931" s="34" t="str">
        <f>VLOOKUP(B3931,lookup!A:C,3,FALSE)</f>
        <v>Non Metropolitan Fire Authorities</v>
      </c>
      <c r="D3931" s="34" t="str">
        <f>VLOOKUP(B3931,lookup!A:D,4,FALSE)</f>
        <v>E31000014</v>
      </c>
      <c r="E3931" s="34" t="s">
        <v>170</v>
      </c>
      <c r="F3931" s="34" t="s">
        <v>149</v>
      </c>
      <c r="G3931" s="35">
        <v>39</v>
      </c>
      <c r="I3931" s="35">
        <v>39</v>
      </c>
      <c r="J3931" s="67">
        <f t="shared" si="49"/>
        <v>0</v>
      </c>
    </row>
    <row r="3932" spans="1:10" hidden="1" x14ac:dyDescent="0.35">
      <c r="A3932" s="34">
        <v>2014</v>
      </c>
      <c r="B3932" s="34" t="s">
        <v>39</v>
      </c>
      <c r="C3932" s="34" t="str">
        <f>VLOOKUP(B3932,lookup!A:C,3,FALSE)</f>
        <v>Non Metropolitan Fire Authorities</v>
      </c>
      <c r="D3932" s="34" t="str">
        <f>VLOOKUP(B3932,lookup!A:D,4,FALSE)</f>
        <v>E31000014</v>
      </c>
      <c r="E3932" s="34" t="s">
        <v>168</v>
      </c>
      <c r="F3932" s="34" t="s">
        <v>149</v>
      </c>
      <c r="G3932" s="35">
        <v>0</v>
      </c>
      <c r="I3932" s="35">
        <v>0</v>
      </c>
      <c r="J3932" s="67">
        <f t="shared" si="49"/>
        <v>0</v>
      </c>
    </row>
    <row r="3933" spans="1:10" hidden="1" x14ac:dyDescent="0.35">
      <c r="A3933" s="34">
        <v>2014</v>
      </c>
      <c r="B3933" s="34" t="s">
        <v>39</v>
      </c>
      <c r="C3933" s="34" t="str">
        <f>VLOOKUP(B3933,lookup!A:C,3,FALSE)</f>
        <v>Non Metropolitan Fire Authorities</v>
      </c>
      <c r="D3933" s="34" t="str">
        <f>VLOOKUP(B3933,lookup!A:D,4,FALSE)</f>
        <v>E31000014</v>
      </c>
      <c r="E3933" s="34" t="s">
        <v>167</v>
      </c>
      <c r="F3933" s="34" t="s">
        <v>149</v>
      </c>
      <c r="G3933" s="35">
        <v>19</v>
      </c>
      <c r="I3933" s="35">
        <v>19</v>
      </c>
      <c r="J3933" s="67">
        <f t="shared" si="49"/>
        <v>0</v>
      </c>
    </row>
    <row r="3934" spans="1:10" hidden="1" x14ac:dyDescent="0.35">
      <c r="A3934" s="34">
        <v>2014</v>
      </c>
      <c r="B3934" s="34" t="s">
        <v>39</v>
      </c>
      <c r="C3934" s="34" t="str">
        <f>VLOOKUP(B3934,lookup!A:C,3,FALSE)</f>
        <v>Non Metropolitan Fire Authorities</v>
      </c>
      <c r="D3934" s="34" t="str">
        <f>VLOOKUP(B3934,lookup!A:D,4,FALSE)</f>
        <v>E31000014</v>
      </c>
      <c r="E3934" s="34" t="s">
        <v>169</v>
      </c>
      <c r="F3934" s="34" t="s">
        <v>150</v>
      </c>
      <c r="G3934" s="35">
        <v>0</v>
      </c>
      <c r="I3934" s="35">
        <v>0</v>
      </c>
      <c r="J3934" s="67">
        <f t="shared" si="49"/>
        <v>0</v>
      </c>
    </row>
    <row r="3935" spans="1:10" hidden="1" x14ac:dyDescent="0.35">
      <c r="A3935" s="34">
        <v>2014</v>
      </c>
      <c r="B3935" s="34" t="s">
        <v>39</v>
      </c>
      <c r="C3935" s="34" t="str">
        <f>VLOOKUP(B3935,lookup!A:C,3,FALSE)</f>
        <v>Non Metropolitan Fire Authorities</v>
      </c>
      <c r="D3935" s="34" t="str">
        <f>VLOOKUP(B3935,lookup!A:D,4,FALSE)</f>
        <v>E31000014</v>
      </c>
      <c r="E3935" s="34" t="s">
        <v>170</v>
      </c>
      <c r="F3935" s="34" t="s">
        <v>150</v>
      </c>
      <c r="G3935" s="35">
        <v>124</v>
      </c>
      <c r="I3935" s="35">
        <v>124</v>
      </c>
      <c r="J3935" s="67">
        <f t="shared" si="49"/>
        <v>0</v>
      </c>
    </row>
    <row r="3936" spans="1:10" hidden="1" x14ac:dyDescent="0.35">
      <c r="A3936" s="34">
        <v>2014</v>
      </c>
      <c r="B3936" s="34" t="s">
        <v>39</v>
      </c>
      <c r="C3936" s="34" t="str">
        <f>VLOOKUP(B3936,lookup!A:C,3,FALSE)</f>
        <v>Non Metropolitan Fire Authorities</v>
      </c>
      <c r="D3936" s="34" t="str">
        <f>VLOOKUP(B3936,lookup!A:D,4,FALSE)</f>
        <v>E31000014</v>
      </c>
      <c r="E3936" s="34" t="s">
        <v>168</v>
      </c>
      <c r="F3936" s="34" t="s">
        <v>150</v>
      </c>
      <c r="G3936" s="35">
        <v>1</v>
      </c>
      <c r="I3936" s="35">
        <v>1</v>
      </c>
      <c r="J3936" s="67">
        <f t="shared" si="49"/>
        <v>0</v>
      </c>
    </row>
    <row r="3937" spans="1:10" hidden="1" x14ac:dyDescent="0.35">
      <c r="A3937" s="34">
        <v>2014</v>
      </c>
      <c r="B3937" s="34" t="s">
        <v>39</v>
      </c>
      <c r="C3937" s="34" t="str">
        <f>VLOOKUP(B3937,lookup!A:C,3,FALSE)</f>
        <v>Non Metropolitan Fire Authorities</v>
      </c>
      <c r="D3937" s="34" t="str">
        <f>VLOOKUP(B3937,lookup!A:D,4,FALSE)</f>
        <v>E31000014</v>
      </c>
      <c r="E3937" s="34" t="s">
        <v>167</v>
      </c>
      <c r="F3937" s="34" t="s">
        <v>150</v>
      </c>
      <c r="G3937" s="35">
        <v>34</v>
      </c>
      <c r="I3937" s="35">
        <v>34</v>
      </c>
      <c r="J3937" s="67">
        <f t="shared" si="49"/>
        <v>0</v>
      </c>
    </row>
    <row r="3938" spans="1:10" hidden="1" x14ac:dyDescent="0.35">
      <c r="A3938" s="34">
        <v>2014</v>
      </c>
      <c r="B3938" s="34" t="s">
        <v>42</v>
      </c>
      <c r="C3938" s="34" t="str">
        <f>VLOOKUP(B3938,lookup!A:C,3,FALSE)</f>
        <v>Non Metropolitan Fire Authorities</v>
      </c>
      <c r="D3938" s="34" t="str">
        <f>VLOOKUP(B3938,lookup!A:D,4,FALSE)</f>
        <v>E31000015</v>
      </c>
      <c r="E3938" s="34" t="s">
        <v>169</v>
      </c>
      <c r="F3938" s="34" t="s">
        <v>156</v>
      </c>
      <c r="G3938" s="35">
        <v>3</v>
      </c>
      <c r="I3938" s="35">
        <v>3</v>
      </c>
      <c r="J3938" s="67">
        <f t="shared" si="49"/>
        <v>0</v>
      </c>
    </row>
    <row r="3939" spans="1:10" hidden="1" x14ac:dyDescent="0.35">
      <c r="A3939" s="34">
        <v>2014</v>
      </c>
      <c r="B3939" s="34" t="s">
        <v>42</v>
      </c>
      <c r="C3939" s="34" t="str">
        <f>VLOOKUP(B3939,lookup!A:C,3,FALSE)</f>
        <v>Non Metropolitan Fire Authorities</v>
      </c>
      <c r="D3939" s="34" t="str">
        <f>VLOOKUP(B3939,lookup!A:D,4,FALSE)</f>
        <v>E31000015</v>
      </c>
      <c r="E3939" s="34" t="s">
        <v>170</v>
      </c>
      <c r="F3939" s="34" t="s">
        <v>156</v>
      </c>
      <c r="G3939" s="35">
        <v>194</v>
      </c>
      <c r="I3939" s="35">
        <v>194</v>
      </c>
      <c r="J3939" s="67">
        <f t="shared" ref="J3939:J4002" si="50">I3939-G3939</f>
        <v>0</v>
      </c>
    </row>
    <row r="3940" spans="1:10" hidden="1" x14ac:dyDescent="0.35">
      <c r="A3940" s="34">
        <v>2014</v>
      </c>
      <c r="B3940" s="34" t="s">
        <v>42</v>
      </c>
      <c r="C3940" s="34" t="str">
        <f>VLOOKUP(B3940,lookup!A:C,3,FALSE)</f>
        <v>Non Metropolitan Fire Authorities</v>
      </c>
      <c r="D3940" s="34" t="str">
        <f>VLOOKUP(B3940,lookup!A:D,4,FALSE)</f>
        <v>E31000015</v>
      </c>
      <c r="E3940" s="34" t="s">
        <v>168</v>
      </c>
      <c r="F3940" s="34" t="s">
        <v>156</v>
      </c>
      <c r="G3940" s="35">
        <v>7</v>
      </c>
      <c r="I3940" s="35">
        <v>7</v>
      </c>
      <c r="J3940" s="67">
        <f t="shared" si="50"/>
        <v>0</v>
      </c>
    </row>
    <row r="3941" spans="1:10" hidden="1" x14ac:dyDescent="0.35">
      <c r="A3941" s="34">
        <v>2014</v>
      </c>
      <c r="B3941" s="34" t="s">
        <v>42</v>
      </c>
      <c r="C3941" s="34" t="str">
        <f>VLOOKUP(B3941,lookup!A:C,3,FALSE)</f>
        <v>Non Metropolitan Fire Authorities</v>
      </c>
      <c r="D3941" s="34" t="str">
        <f>VLOOKUP(B3941,lookup!A:D,4,FALSE)</f>
        <v>E31000015</v>
      </c>
      <c r="E3941" s="34" t="s">
        <v>167</v>
      </c>
      <c r="F3941" s="34" t="s">
        <v>156</v>
      </c>
      <c r="G3941" s="35">
        <v>573</v>
      </c>
      <c r="I3941" s="35">
        <v>573</v>
      </c>
      <c r="J3941" s="67">
        <f t="shared" si="50"/>
        <v>0</v>
      </c>
    </row>
    <row r="3942" spans="1:10" hidden="1" x14ac:dyDescent="0.35">
      <c r="A3942" s="34">
        <v>2014</v>
      </c>
      <c r="B3942" s="34" t="s">
        <v>42</v>
      </c>
      <c r="C3942" s="34" t="str">
        <f>VLOOKUP(B3942,lookup!A:C,3,FALSE)</f>
        <v>Non Metropolitan Fire Authorities</v>
      </c>
      <c r="D3942" s="34" t="str">
        <f>VLOOKUP(B3942,lookup!A:D,4,FALSE)</f>
        <v>E31000015</v>
      </c>
      <c r="E3942" s="34" t="s">
        <v>169</v>
      </c>
      <c r="F3942" s="34" t="s">
        <v>157</v>
      </c>
      <c r="G3942" s="35">
        <v>0</v>
      </c>
      <c r="I3942" s="35">
        <v>0</v>
      </c>
      <c r="J3942" s="67">
        <f t="shared" si="50"/>
        <v>0</v>
      </c>
    </row>
    <row r="3943" spans="1:10" hidden="1" x14ac:dyDescent="0.35">
      <c r="A3943" s="34">
        <v>2014</v>
      </c>
      <c r="B3943" s="34" t="s">
        <v>42</v>
      </c>
      <c r="C3943" s="34" t="str">
        <f>VLOOKUP(B3943,lookup!A:C,3,FALSE)</f>
        <v>Non Metropolitan Fire Authorities</v>
      </c>
      <c r="D3943" s="34" t="str">
        <f>VLOOKUP(B3943,lookup!A:D,4,FALSE)</f>
        <v>E31000015</v>
      </c>
      <c r="E3943" s="34" t="s">
        <v>170</v>
      </c>
      <c r="F3943" s="34" t="s">
        <v>157</v>
      </c>
      <c r="G3943" s="35">
        <v>171</v>
      </c>
      <c r="I3943" s="35">
        <v>171</v>
      </c>
      <c r="J3943" s="67">
        <f t="shared" si="50"/>
        <v>0</v>
      </c>
    </row>
    <row r="3944" spans="1:10" hidden="1" x14ac:dyDescent="0.35">
      <c r="A3944" s="34">
        <v>2014</v>
      </c>
      <c r="B3944" s="34" t="s">
        <v>42</v>
      </c>
      <c r="C3944" s="34" t="str">
        <f>VLOOKUP(B3944,lookup!A:C,3,FALSE)</f>
        <v>Non Metropolitan Fire Authorities</v>
      </c>
      <c r="D3944" s="34" t="str">
        <f>VLOOKUP(B3944,lookup!A:D,4,FALSE)</f>
        <v>E31000015</v>
      </c>
      <c r="E3944" s="34" t="s">
        <v>168</v>
      </c>
      <c r="F3944" s="34" t="s">
        <v>157</v>
      </c>
      <c r="G3944" s="35">
        <v>2</v>
      </c>
      <c r="I3944" s="35">
        <v>2</v>
      </c>
      <c r="J3944" s="67">
        <f t="shared" si="50"/>
        <v>0</v>
      </c>
    </row>
    <row r="3945" spans="1:10" hidden="1" x14ac:dyDescent="0.35">
      <c r="A3945" s="34">
        <v>2014</v>
      </c>
      <c r="B3945" s="34" t="s">
        <v>42</v>
      </c>
      <c r="C3945" s="34" t="str">
        <f>VLOOKUP(B3945,lookup!A:C,3,FALSE)</f>
        <v>Non Metropolitan Fire Authorities</v>
      </c>
      <c r="D3945" s="34" t="str">
        <f>VLOOKUP(B3945,lookup!A:D,4,FALSE)</f>
        <v>E31000015</v>
      </c>
      <c r="E3945" s="34" t="s">
        <v>167</v>
      </c>
      <c r="F3945" s="34" t="s">
        <v>157</v>
      </c>
      <c r="G3945" s="35">
        <v>315</v>
      </c>
      <c r="I3945" s="35">
        <v>315</v>
      </c>
      <c r="J3945" s="67">
        <f t="shared" si="50"/>
        <v>0</v>
      </c>
    </row>
    <row r="3946" spans="1:10" hidden="1" x14ac:dyDescent="0.35">
      <c r="A3946" s="34">
        <v>2014</v>
      </c>
      <c r="B3946" s="34" t="s">
        <v>42</v>
      </c>
      <c r="C3946" s="34" t="str">
        <f>VLOOKUP(B3946,lookup!A:C,3,FALSE)</f>
        <v>Non Metropolitan Fire Authorities</v>
      </c>
      <c r="D3946" s="34" t="str">
        <f>VLOOKUP(B3946,lookup!A:D,4,FALSE)</f>
        <v>E31000015</v>
      </c>
      <c r="E3946" s="34" t="s">
        <v>169</v>
      </c>
      <c r="F3946" s="34" t="s">
        <v>149</v>
      </c>
      <c r="G3946" s="35">
        <v>0</v>
      </c>
      <c r="I3946" s="35">
        <v>0</v>
      </c>
      <c r="J3946" s="67">
        <f t="shared" si="50"/>
        <v>0</v>
      </c>
    </row>
    <row r="3947" spans="1:10" hidden="1" x14ac:dyDescent="0.35">
      <c r="A3947" s="34">
        <v>2014</v>
      </c>
      <c r="B3947" s="34" t="s">
        <v>42</v>
      </c>
      <c r="C3947" s="34" t="str">
        <f>VLOOKUP(B3947,lookup!A:C,3,FALSE)</f>
        <v>Non Metropolitan Fire Authorities</v>
      </c>
      <c r="D3947" s="34" t="str">
        <f>VLOOKUP(B3947,lookup!A:D,4,FALSE)</f>
        <v>E31000015</v>
      </c>
      <c r="E3947" s="34" t="s">
        <v>170</v>
      </c>
      <c r="F3947" s="34" t="s">
        <v>149</v>
      </c>
      <c r="G3947" s="35">
        <v>22</v>
      </c>
      <c r="I3947" s="35">
        <v>22</v>
      </c>
      <c r="J3947" s="67">
        <f t="shared" si="50"/>
        <v>0</v>
      </c>
    </row>
    <row r="3948" spans="1:10" hidden="1" x14ac:dyDescent="0.35">
      <c r="A3948" s="34">
        <v>2014</v>
      </c>
      <c r="B3948" s="34" t="s">
        <v>42</v>
      </c>
      <c r="C3948" s="34" t="str">
        <f>VLOOKUP(B3948,lookup!A:C,3,FALSE)</f>
        <v>Non Metropolitan Fire Authorities</v>
      </c>
      <c r="D3948" s="34" t="str">
        <f>VLOOKUP(B3948,lookup!A:D,4,FALSE)</f>
        <v>E31000015</v>
      </c>
      <c r="E3948" s="34" t="s">
        <v>168</v>
      </c>
      <c r="F3948" s="34" t="s">
        <v>149</v>
      </c>
      <c r="G3948" s="35">
        <v>1</v>
      </c>
      <c r="I3948" s="35">
        <v>1</v>
      </c>
      <c r="J3948" s="67">
        <f t="shared" si="50"/>
        <v>0</v>
      </c>
    </row>
    <row r="3949" spans="1:10" hidden="1" x14ac:dyDescent="0.35">
      <c r="A3949" s="34">
        <v>2014</v>
      </c>
      <c r="B3949" s="34" t="s">
        <v>42</v>
      </c>
      <c r="C3949" s="34" t="str">
        <f>VLOOKUP(B3949,lookup!A:C,3,FALSE)</f>
        <v>Non Metropolitan Fire Authorities</v>
      </c>
      <c r="D3949" s="34" t="str">
        <f>VLOOKUP(B3949,lookup!A:D,4,FALSE)</f>
        <v>E31000015</v>
      </c>
      <c r="E3949" s="34" t="s">
        <v>167</v>
      </c>
      <c r="F3949" s="34" t="s">
        <v>149</v>
      </c>
      <c r="G3949" s="35">
        <v>21</v>
      </c>
      <c r="I3949" s="35">
        <v>21</v>
      </c>
      <c r="J3949" s="67">
        <f t="shared" si="50"/>
        <v>0</v>
      </c>
    </row>
    <row r="3950" spans="1:10" hidden="1" x14ac:dyDescent="0.35">
      <c r="A3950" s="34">
        <v>2014</v>
      </c>
      <c r="B3950" s="34" t="s">
        <v>42</v>
      </c>
      <c r="C3950" s="34" t="str">
        <f>VLOOKUP(B3950,lookup!A:C,3,FALSE)</f>
        <v>Non Metropolitan Fire Authorities</v>
      </c>
      <c r="D3950" s="34" t="str">
        <f>VLOOKUP(B3950,lookup!A:D,4,FALSE)</f>
        <v>E31000015</v>
      </c>
      <c r="E3950" s="34" t="s">
        <v>169</v>
      </c>
      <c r="F3950" s="34" t="s">
        <v>150</v>
      </c>
      <c r="G3950" s="35">
        <v>0</v>
      </c>
      <c r="I3950" s="35">
        <v>0</v>
      </c>
      <c r="J3950" s="67">
        <f t="shared" si="50"/>
        <v>0</v>
      </c>
    </row>
    <row r="3951" spans="1:10" hidden="1" x14ac:dyDescent="0.35">
      <c r="A3951" s="34">
        <v>2014</v>
      </c>
      <c r="B3951" s="34" t="s">
        <v>42</v>
      </c>
      <c r="C3951" s="34" t="str">
        <f>VLOOKUP(B3951,lookup!A:C,3,FALSE)</f>
        <v>Non Metropolitan Fire Authorities</v>
      </c>
      <c r="D3951" s="34" t="str">
        <f>VLOOKUP(B3951,lookup!A:D,4,FALSE)</f>
        <v>E31000015</v>
      </c>
      <c r="E3951" s="34" t="s">
        <v>170</v>
      </c>
      <c r="F3951" s="34" t="s">
        <v>150</v>
      </c>
      <c r="G3951" s="35">
        <v>115</v>
      </c>
      <c r="I3951" s="35">
        <v>115</v>
      </c>
      <c r="J3951" s="67">
        <f t="shared" si="50"/>
        <v>0</v>
      </c>
    </row>
    <row r="3952" spans="1:10" hidden="1" x14ac:dyDescent="0.35">
      <c r="A3952" s="34">
        <v>2014</v>
      </c>
      <c r="B3952" s="34" t="s">
        <v>42</v>
      </c>
      <c r="C3952" s="34" t="str">
        <f>VLOOKUP(B3952,lookup!A:C,3,FALSE)</f>
        <v>Non Metropolitan Fire Authorities</v>
      </c>
      <c r="D3952" s="34" t="str">
        <f>VLOOKUP(B3952,lookup!A:D,4,FALSE)</f>
        <v>E31000015</v>
      </c>
      <c r="E3952" s="34" t="s">
        <v>168</v>
      </c>
      <c r="F3952" s="34" t="s">
        <v>150</v>
      </c>
      <c r="G3952" s="35">
        <v>1</v>
      </c>
      <c r="I3952" s="35">
        <v>1</v>
      </c>
      <c r="J3952" s="67">
        <f t="shared" si="50"/>
        <v>0</v>
      </c>
    </row>
    <row r="3953" spans="1:10" hidden="1" x14ac:dyDescent="0.35">
      <c r="A3953" s="34">
        <v>2014</v>
      </c>
      <c r="B3953" s="34" t="s">
        <v>42</v>
      </c>
      <c r="C3953" s="34" t="str">
        <f>VLOOKUP(B3953,lookup!A:C,3,FALSE)</f>
        <v>Non Metropolitan Fire Authorities</v>
      </c>
      <c r="D3953" s="34" t="str">
        <f>VLOOKUP(B3953,lookup!A:D,4,FALSE)</f>
        <v>E31000015</v>
      </c>
      <c r="E3953" s="34" t="s">
        <v>167</v>
      </c>
      <c r="F3953" s="34" t="s">
        <v>150</v>
      </c>
      <c r="G3953" s="35">
        <v>161</v>
      </c>
      <c r="I3953" s="35">
        <v>161</v>
      </c>
      <c r="J3953" s="67">
        <f t="shared" si="50"/>
        <v>0</v>
      </c>
    </row>
    <row r="3954" spans="1:10" hidden="1" x14ac:dyDescent="0.35">
      <c r="A3954" s="34">
        <v>2014</v>
      </c>
      <c r="B3954" s="34" t="s">
        <v>45</v>
      </c>
      <c r="C3954" s="34" t="str">
        <f>VLOOKUP(B3954,lookup!A:C,3,FALSE)</f>
        <v>Non Metropolitan Fire Authorities</v>
      </c>
      <c r="D3954" s="34" t="str">
        <f>VLOOKUP(B3954,lookup!A:D,4,FALSE)</f>
        <v>E31000016</v>
      </c>
      <c r="E3954" s="34" t="s">
        <v>169</v>
      </c>
      <c r="F3954" s="34" t="s">
        <v>156</v>
      </c>
      <c r="G3954" s="35">
        <v>2</v>
      </c>
      <c r="I3954" s="35">
        <v>2</v>
      </c>
      <c r="J3954" s="67">
        <f t="shared" si="50"/>
        <v>0</v>
      </c>
    </row>
    <row r="3955" spans="1:10" hidden="1" x14ac:dyDescent="0.35">
      <c r="A3955" s="34">
        <v>2014</v>
      </c>
      <c r="B3955" s="34" t="s">
        <v>45</v>
      </c>
      <c r="C3955" s="34" t="str">
        <f>VLOOKUP(B3955,lookup!A:C,3,FALSE)</f>
        <v>Non Metropolitan Fire Authorities</v>
      </c>
      <c r="D3955" s="34" t="str">
        <f>VLOOKUP(B3955,lookup!A:D,4,FALSE)</f>
        <v>E31000016</v>
      </c>
      <c r="E3955" s="34" t="s">
        <v>170</v>
      </c>
      <c r="F3955" s="34" t="s">
        <v>156</v>
      </c>
      <c r="G3955" s="35">
        <v>26</v>
      </c>
      <c r="I3955" s="35">
        <v>26</v>
      </c>
      <c r="J3955" s="67">
        <f t="shared" si="50"/>
        <v>0</v>
      </c>
    </row>
    <row r="3956" spans="1:10" hidden="1" x14ac:dyDescent="0.35">
      <c r="A3956" s="34">
        <v>2014</v>
      </c>
      <c r="B3956" s="34" t="s">
        <v>45</v>
      </c>
      <c r="C3956" s="34" t="str">
        <f>VLOOKUP(B3956,lookup!A:C,3,FALSE)</f>
        <v>Non Metropolitan Fire Authorities</v>
      </c>
      <c r="D3956" s="34" t="str">
        <f>VLOOKUP(B3956,lookup!A:D,4,FALSE)</f>
        <v>E31000016</v>
      </c>
      <c r="E3956" s="34" t="s">
        <v>168</v>
      </c>
      <c r="F3956" s="34" t="s">
        <v>156</v>
      </c>
      <c r="G3956" s="35">
        <v>3</v>
      </c>
      <c r="I3956" s="35">
        <v>3</v>
      </c>
      <c r="J3956" s="67">
        <f t="shared" si="50"/>
        <v>0</v>
      </c>
    </row>
    <row r="3957" spans="1:10" hidden="1" x14ac:dyDescent="0.35">
      <c r="A3957" s="34">
        <v>2014</v>
      </c>
      <c r="B3957" s="34" t="s">
        <v>45</v>
      </c>
      <c r="C3957" s="34" t="str">
        <f>VLOOKUP(B3957,lookup!A:C,3,FALSE)</f>
        <v>Non Metropolitan Fire Authorities</v>
      </c>
      <c r="D3957" s="34" t="str">
        <f>VLOOKUP(B3957,lookup!A:D,4,FALSE)</f>
        <v>E31000016</v>
      </c>
      <c r="E3957" s="34" t="s">
        <v>167</v>
      </c>
      <c r="F3957" s="34" t="s">
        <v>156</v>
      </c>
      <c r="G3957" s="35">
        <v>175</v>
      </c>
      <c r="I3957" s="35">
        <v>175</v>
      </c>
      <c r="J3957" s="67">
        <f t="shared" si="50"/>
        <v>0</v>
      </c>
    </row>
    <row r="3958" spans="1:10" hidden="1" x14ac:dyDescent="0.35">
      <c r="A3958" s="34">
        <v>2014</v>
      </c>
      <c r="B3958" s="34" t="s">
        <v>45</v>
      </c>
      <c r="C3958" s="34" t="str">
        <f>VLOOKUP(B3958,lookup!A:C,3,FALSE)</f>
        <v>Non Metropolitan Fire Authorities</v>
      </c>
      <c r="D3958" s="34" t="str">
        <f>VLOOKUP(B3958,lookup!A:D,4,FALSE)</f>
        <v>E31000016</v>
      </c>
      <c r="E3958" s="34" t="s">
        <v>169</v>
      </c>
      <c r="F3958" s="34" t="s">
        <v>157</v>
      </c>
      <c r="G3958" s="35">
        <v>1</v>
      </c>
      <c r="I3958" s="35">
        <v>1</v>
      </c>
      <c r="J3958" s="67">
        <f t="shared" si="50"/>
        <v>0</v>
      </c>
    </row>
    <row r="3959" spans="1:10" hidden="1" x14ac:dyDescent="0.35">
      <c r="A3959" s="34">
        <v>2014</v>
      </c>
      <c r="B3959" s="34" t="s">
        <v>45</v>
      </c>
      <c r="C3959" s="34" t="str">
        <f>VLOOKUP(B3959,lookup!A:C,3,FALSE)</f>
        <v>Non Metropolitan Fire Authorities</v>
      </c>
      <c r="D3959" s="34" t="str">
        <f>VLOOKUP(B3959,lookup!A:D,4,FALSE)</f>
        <v>E31000016</v>
      </c>
      <c r="E3959" s="34" t="s">
        <v>170</v>
      </c>
      <c r="F3959" s="34" t="s">
        <v>157</v>
      </c>
      <c r="G3959" s="35">
        <v>54</v>
      </c>
      <c r="I3959" s="35">
        <v>54</v>
      </c>
      <c r="J3959" s="67">
        <f t="shared" si="50"/>
        <v>0</v>
      </c>
    </row>
    <row r="3960" spans="1:10" hidden="1" x14ac:dyDescent="0.35">
      <c r="A3960" s="34">
        <v>2014</v>
      </c>
      <c r="B3960" s="34" t="s">
        <v>45</v>
      </c>
      <c r="C3960" s="34" t="str">
        <f>VLOOKUP(B3960,lookup!A:C,3,FALSE)</f>
        <v>Non Metropolitan Fire Authorities</v>
      </c>
      <c r="D3960" s="34" t="str">
        <f>VLOOKUP(B3960,lookup!A:D,4,FALSE)</f>
        <v>E31000016</v>
      </c>
      <c r="E3960" s="34" t="s">
        <v>168</v>
      </c>
      <c r="F3960" s="34" t="s">
        <v>157</v>
      </c>
      <c r="G3960" s="35">
        <v>0</v>
      </c>
      <c r="I3960" s="35">
        <v>0</v>
      </c>
      <c r="J3960" s="67">
        <f t="shared" si="50"/>
        <v>0</v>
      </c>
    </row>
    <row r="3961" spans="1:10" hidden="1" x14ac:dyDescent="0.35">
      <c r="A3961" s="34">
        <v>2014</v>
      </c>
      <c r="B3961" s="34" t="s">
        <v>45</v>
      </c>
      <c r="C3961" s="34" t="str">
        <f>VLOOKUP(B3961,lookup!A:C,3,FALSE)</f>
        <v>Non Metropolitan Fire Authorities</v>
      </c>
      <c r="D3961" s="34" t="str">
        <f>VLOOKUP(B3961,lookup!A:D,4,FALSE)</f>
        <v>E31000016</v>
      </c>
      <c r="E3961" s="34" t="s">
        <v>167</v>
      </c>
      <c r="F3961" s="34" t="s">
        <v>157</v>
      </c>
      <c r="G3961" s="35">
        <v>193</v>
      </c>
      <c r="I3961" s="35">
        <v>193</v>
      </c>
      <c r="J3961" s="67">
        <f t="shared" si="50"/>
        <v>0</v>
      </c>
    </row>
    <row r="3962" spans="1:10" hidden="1" x14ac:dyDescent="0.35">
      <c r="A3962" s="34">
        <v>2014</v>
      </c>
      <c r="B3962" s="34" t="s">
        <v>45</v>
      </c>
      <c r="C3962" s="34" t="str">
        <f>VLOOKUP(B3962,lookup!A:C,3,FALSE)</f>
        <v>Non Metropolitan Fire Authorities</v>
      </c>
      <c r="D3962" s="34" t="str">
        <f>VLOOKUP(B3962,lookup!A:D,4,FALSE)</f>
        <v>E31000016</v>
      </c>
      <c r="E3962" s="34" t="s">
        <v>169</v>
      </c>
      <c r="F3962" s="34" t="s">
        <v>149</v>
      </c>
      <c r="G3962" s="35">
        <v>0</v>
      </c>
      <c r="I3962" s="35">
        <v>0</v>
      </c>
      <c r="J3962" s="67">
        <f t="shared" si="50"/>
        <v>0</v>
      </c>
    </row>
    <row r="3963" spans="1:10" hidden="1" x14ac:dyDescent="0.35">
      <c r="A3963" s="34">
        <v>2014</v>
      </c>
      <c r="B3963" s="34" t="s">
        <v>45</v>
      </c>
      <c r="C3963" s="34" t="str">
        <f>VLOOKUP(B3963,lookup!A:C,3,FALSE)</f>
        <v>Non Metropolitan Fire Authorities</v>
      </c>
      <c r="D3963" s="34" t="str">
        <f>VLOOKUP(B3963,lookup!A:D,4,FALSE)</f>
        <v>E31000016</v>
      </c>
      <c r="E3963" s="34" t="s">
        <v>170</v>
      </c>
      <c r="F3963" s="34" t="s">
        <v>149</v>
      </c>
      <c r="G3963" s="35">
        <v>7</v>
      </c>
      <c r="I3963" s="35">
        <v>7</v>
      </c>
      <c r="J3963" s="67">
        <f t="shared" si="50"/>
        <v>0</v>
      </c>
    </row>
    <row r="3964" spans="1:10" hidden="1" x14ac:dyDescent="0.35">
      <c r="A3964" s="34">
        <v>2014</v>
      </c>
      <c r="B3964" s="34" t="s">
        <v>45</v>
      </c>
      <c r="C3964" s="34" t="str">
        <f>VLOOKUP(B3964,lookup!A:C,3,FALSE)</f>
        <v>Non Metropolitan Fire Authorities</v>
      </c>
      <c r="D3964" s="34" t="str">
        <f>VLOOKUP(B3964,lookup!A:D,4,FALSE)</f>
        <v>E31000016</v>
      </c>
      <c r="E3964" s="34" t="s">
        <v>168</v>
      </c>
      <c r="F3964" s="34" t="s">
        <v>149</v>
      </c>
      <c r="G3964" s="35">
        <v>0</v>
      </c>
      <c r="I3964" s="35">
        <v>0</v>
      </c>
      <c r="J3964" s="67">
        <f t="shared" si="50"/>
        <v>0</v>
      </c>
    </row>
    <row r="3965" spans="1:10" hidden="1" x14ac:dyDescent="0.35">
      <c r="A3965" s="34">
        <v>2014</v>
      </c>
      <c r="B3965" s="34" t="s">
        <v>45</v>
      </c>
      <c r="C3965" s="34" t="str">
        <f>VLOOKUP(B3965,lookup!A:C,3,FALSE)</f>
        <v>Non Metropolitan Fire Authorities</v>
      </c>
      <c r="D3965" s="34" t="str">
        <f>VLOOKUP(B3965,lookup!A:D,4,FALSE)</f>
        <v>E31000016</v>
      </c>
      <c r="E3965" s="34" t="s">
        <v>167</v>
      </c>
      <c r="F3965" s="34" t="s">
        <v>149</v>
      </c>
      <c r="G3965" s="35">
        <v>13</v>
      </c>
      <c r="I3965" s="35">
        <v>13</v>
      </c>
      <c r="J3965" s="67">
        <f t="shared" si="50"/>
        <v>0</v>
      </c>
    </row>
    <row r="3966" spans="1:10" hidden="1" x14ac:dyDescent="0.35">
      <c r="A3966" s="34">
        <v>2014</v>
      </c>
      <c r="B3966" s="34" t="s">
        <v>45</v>
      </c>
      <c r="C3966" s="34" t="str">
        <f>VLOOKUP(B3966,lookup!A:C,3,FALSE)</f>
        <v>Non Metropolitan Fire Authorities</v>
      </c>
      <c r="D3966" s="34" t="str">
        <f>VLOOKUP(B3966,lookup!A:D,4,FALSE)</f>
        <v>E31000016</v>
      </c>
      <c r="E3966" s="34" t="s">
        <v>169</v>
      </c>
      <c r="F3966" s="34" t="s">
        <v>150</v>
      </c>
      <c r="G3966" s="35">
        <v>0</v>
      </c>
      <c r="I3966" s="35">
        <v>0</v>
      </c>
      <c r="J3966" s="67">
        <f t="shared" si="50"/>
        <v>0</v>
      </c>
    </row>
    <row r="3967" spans="1:10" hidden="1" x14ac:dyDescent="0.35">
      <c r="A3967" s="34">
        <v>2014</v>
      </c>
      <c r="B3967" s="34" t="s">
        <v>45</v>
      </c>
      <c r="C3967" s="34" t="str">
        <f>VLOOKUP(B3967,lookup!A:C,3,FALSE)</f>
        <v>Non Metropolitan Fire Authorities</v>
      </c>
      <c r="D3967" s="34" t="str">
        <f>VLOOKUP(B3967,lookup!A:D,4,FALSE)</f>
        <v>E31000016</v>
      </c>
      <c r="E3967" s="34" t="s">
        <v>170</v>
      </c>
      <c r="F3967" s="34" t="s">
        <v>150</v>
      </c>
      <c r="G3967" s="35">
        <v>19</v>
      </c>
      <c r="I3967" s="35">
        <v>19</v>
      </c>
      <c r="J3967" s="67">
        <f t="shared" si="50"/>
        <v>0</v>
      </c>
    </row>
    <row r="3968" spans="1:10" hidden="1" x14ac:dyDescent="0.35">
      <c r="A3968" s="34">
        <v>2014</v>
      </c>
      <c r="B3968" s="34" t="s">
        <v>45</v>
      </c>
      <c r="C3968" s="34" t="str">
        <f>VLOOKUP(B3968,lookup!A:C,3,FALSE)</f>
        <v>Non Metropolitan Fire Authorities</v>
      </c>
      <c r="D3968" s="34" t="str">
        <f>VLOOKUP(B3968,lookup!A:D,4,FALSE)</f>
        <v>E31000016</v>
      </c>
      <c r="E3968" s="34" t="s">
        <v>168</v>
      </c>
      <c r="F3968" s="34" t="s">
        <v>150</v>
      </c>
      <c r="G3968" s="35">
        <v>0</v>
      </c>
      <c r="I3968" s="35">
        <v>0</v>
      </c>
      <c r="J3968" s="67">
        <f t="shared" si="50"/>
        <v>0</v>
      </c>
    </row>
    <row r="3969" spans="1:10" hidden="1" x14ac:dyDescent="0.35">
      <c r="A3969" s="34">
        <v>2014</v>
      </c>
      <c r="B3969" s="34" t="s">
        <v>45</v>
      </c>
      <c r="C3969" s="34" t="str">
        <f>VLOOKUP(B3969,lookup!A:C,3,FALSE)</f>
        <v>Non Metropolitan Fire Authorities</v>
      </c>
      <c r="D3969" s="34" t="str">
        <f>VLOOKUP(B3969,lookup!A:D,4,FALSE)</f>
        <v>E31000016</v>
      </c>
      <c r="E3969" s="34" t="s">
        <v>167</v>
      </c>
      <c r="F3969" s="34" t="s">
        <v>150</v>
      </c>
      <c r="G3969" s="35">
        <v>37</v>
      </c>
      <c r="I3969" s="35">
        <v>37</v>
      </c>
      <c r="J3969" s="67">
        <f t="shared" si="50"/>
        <v>0</v>
      </c>
    </row>
    <row r="3970" spans="1:10" hidden="1" x14ac:dyDescent="0.35">
      <c r="A3970" s="34">
        <v>2014</v>
      </c>
      <c r="B3970" s="34" t="s">
        <v>48</v>
      </c>
      <c r="C3970" s="34" t="str">
        <f>VLOOKUP(B3970,lookup!A:C,3,FALSE)</f>
        <v>Metropolitan Fire Authorities</v>
      </c>
      <c r="D3970" s="34" t="str">
        <f>VLOOKUP(B3970,lookup!A:D,4,FALSE)</f>
        <v>E31000046</v>
      </c>
      <c r="E3970" s="34" t="s">
        <v>169</v>
      </c>
      <c r="F3970" s="34" t="s">
        <v>156</v>
      </c>
      <c r="G3970" s="35">
        <v>84</v>
      </c>
      <c r="I3970" s="35">
        <v>84</v>
      </c>
      <c r="J3970" s="67">
        <f t="shared" si="50"/>
        <v>0</v>
      </c>
    </row>
    <row r="3971" spans="1:10" hidden="1" x14ac:dyDescent="0.35">
      <c r="A3971" s="34">
        <v>2014</v>
      </c>
      <c r="B3971" s="34" t="s">
        <v>48</v>
      </c>
      <c r="C3971" s="34" t="str">
        <f>VLOOKUP(B3971,lookup!A:C,3,FALSE)</f>
        <v>Metropolitan Fire Authorities</v>
      </c>
      <c r="D3971" s="34" t="str">
        <f>VLOOKUP(B3971,lookup!A:D,4,FALSE)</f>
        <v>E31000046</v>
      </c>
      <c r="E3971" s="34" t="s">
        <v>170</v>
      </c>
      <c r="F3971" s="34" t="s">
        <v>156</v>
      </c>
      <c r="G3971" s="35">
        <v>2199</v>
      </c>
      <c r="I3971" s="35">
        <v>2199</v>
      </c>
      <c r="J3971" s="67">
        <f t="shared" si="50"/>
        <v>0</v>
      </c>
    </row>
    <row r="3972" spans="1:10" hidden="1" x14ac:dyDescent="0.35">
      <c r="A3972" s="34">
        <v>2014</v>
      </c>
      <c r="B3972" s="34" t="s">
        <v>48</v>
      </c>
      <c r="C3972" s="34" t="str">
        <f>VLOOKUP(B3972,lookup!A:C,3,FALSE)</f>
        <v>Metropolitan Fire Authorities</v>
      </c>
      <c r="D3972" s="34" t="str">
        <f>VLOOKUP(B3972,lookup!A:D,4,FALSE)</f>
        <v>E31000046</v>
      </c>
      <c r="E3972" s="34" t="s">
        <v>168</v>
      </c>
      <c r="F3972" s="34" t="s">
        <v>156</v>
      </c>
      <c r="G3972" s="35">
        <v>104</v>
      </c>
      <c r="I3972" s="35">
        <v>104</v>
      </c>
      <c r="J3972" s="67">
        <f t="shared" si="50"/>
        <v>0</v>
      </c>
    </row>
    <row r="3973" spans="1:10" hidden="1" x14ac:dyDescent="0.35">
      <c r="A3973" s="34">
        <v>2014</v>
      </c>
      <c r="B3973" s="34" t="s">
        <v>48</v>
      </c>
      <c r="C3973" s="34" t="str">
        <f>VLOOKUP(B3973,lookup!A:C,3,FALSE)</f>
        <v>Metropolitan Fire Authorities</v>
      </c>
      <c r="D3973" s="34" t="str">
        <f>VLOOKUP(B3973,lookup!A:D,4,FALSE)</f>
        <v>E31000046</v>
      </c>
      <c r="E3973" s="34" t="s">
        <v>167</v>
      </c>
      <c r="F3973" s="34" t="s">
        <v>156</v>
      </c>
      <c r="G3973" s="35">
        <v>2950</v>
      </c>
      <c r="I3973" s="35">
        <v>2950</v>
      </c>
      <c r="J3973" s="67">
        <f t="shared" si="50"/>
        <v>0</v>
      </c>
    </row>
    <row r="3974" spans="1:10" hidden="1" x14ac:dyDescent="0.35">
      <c r="A3974" s="34">
        <v>2014</v>
      </c>
      <c r="B3974" s="34" t="s">
        <v>48</v>
      </c>
      <c r="C3974" s="34" t="str">
        <f>VLOOKUP(B3974,lookup!A:C,3,FALSE)</f>
        <v>Metropolitan Fire Authorities</v>
      </c>
      <c r="D3974" s="34" t="str">
        <f>VLOOKUP(B3974,lookup!A:D,4,FALSE)</f>
        <v>E31000046</v>
      </c>
      <c r="E3974" s="34" t="s">
        <v>169</v>
      </c>
      <c r="F3974" s="34" t="s">
        <v>157</v>
      </c>
      <c r="G3974" s="35">
        <v>0</v>
      </c>
      <c r="I3974" s="35">
        <v>0</v>
      </c>
      <c r="J3974" s="67">
        <f t="shared" si="50"/>
        <v>0</v>
      </c>
    </row>
    <row r="3975" spans="1:10" hidden="1" x14ac:dyDescent="0.35">
      <c r="A3975" s="34">
        <v>2014</v>
      </c>
      <c r="B3975" s="34" t="s">
        <v>48</v>
      </c>
      <c r="C3975" s="34" t="str">
        <f>VLOOKUP(B3975,lookup!A:C,3,FALSE)</f>
        <v>Metropolitan Fire Authorities</v>
      </c>
      <c r="D3975" s="34" t="str">
        <f>VLOOKUP(B3975,lookup!A:D,4,FALSE)</f>
        <v>E31000046</v>
      </c>
      <c r="E3975" s="34" t="s">
        <v>170</v>
      </c>
      <c r="F3975" s="34" t="s">
        <v>157</v>
      </c>
      <c r="G3975" s="35">
        <v>0</v>
      </c>
      <c r="I3975" s="35">
        <v>0</v>
      </c>
      <c r="J3975" s="67">
        <f t="shared" si="50"/>
        <v>0</v>
      </c>
    </row>
    <row r="3976" spans="1:10" hidden="1" x14ac:dyDescent="0.35">
      <c r="A3976" s="34">
        <v>2014</v>
      </c>
      <c r="B3976" s="34" t="s">
        <v>48</v>
      </c>
      <c r="C3976" s="34" t="str">
        <f>VLOOKUP(B3976,lookup!A:C,3,FALSE)</f>
        <v>Metropolitan Fire Authorities</v>
      </c>
      <c r="D3976" s="34" t="str">
        <f>VLOOKUP(B3976,lookup!A:D,4,FALSE)</f>
        <v>E31000046</v>
      </c>
      <c r="E3976" s="34" t="s">
        <v>168</v>
      </c>
      <c r="F3976" s="34" t="s">
        <v>157</v>
      </c>
      <c r="G3976" s="35">
        <v>0</v>
      </c>
      <c r="I3976" s="35">
        <v>0</v>
      </c>
      <c r="J3976" s="67">
        <f t="shared" si="50"/>
        <v>0</v>
      </c>
    </row>
    <row r="3977" spans="1:10" hidden="1" x14ac:dyDescent="0.35">
      <c r="A3977" s="34">
        <v>2014</v>
      </c>
      <c r="B3977" s="34" t="s">
        <v>48</v>
      </c>
      <c r="C3977" s="34" t="str">
        <f>VLOOKUP(B3977,lookup!A:C,3,FALSE)</f>
        <v>Metropolitan Fire Authorities</v>
      </c>
      <c r="D3977" s="34" t="str">
        <f>VLOOKUP(B3977,lookup!A:D,4,FALSE)</f>
        <v>E31000046</v>
      </c>
      <c r="E3977" s="34" t="s">
        <v>167</v>
      </c>
      <c r="F3977" s="34" t="s">
        <v>157</v>
      </c>
      <c r="G3977" s="35">
        <v>0</v>
      </c>
      <c r="I3977" s="35">
        <v>0</v>
      </c>
      <c r="J3977" s="67">
        <f t="shared" si="50"/>
        <v>0</v>
      </c>
    </row>
    <row r="3978" spans="1:10" hidden="1" x14ac:dyDescent="0.35">
      <c r="A3978" s="34">
        <v>2014</v>
      </c>
      <c r="B3978" s="34" t="s">
        <v>48</v>
      </c>
      <c r="C3978" s="34" t="str">
        <f>VLOOKUP(B3978,lookup!A:C,3,FALSE)</f>
        <v>Metropolitan Fire Authorities</v>
      </c>
      <c r="D3978" s="34" t="str">
        <f>VLOOKUP(B3978,lookup!A:D,4,FALSE)</f>
        <v>E31000046</v>
      </c>
      <c r="E3978" s="34" t="s">
        <v>169</v>
      </c>
      <c r="F3978" s="34" t="s">
        <v>149</v>
      </c>
      <c r="G3978" s="35">
        <v>1</v>
      </c>
      <c r="I3978" s="35">
        <v>1</v>
      </c>
      <c r="J3978" s="67">
        <f t="shared" si="50"/>
        <v>0</v>
      </c>
    </row>
    <row r="3979" spans="1:10" hidden="1" x14ac:dyDescent="0.35">
      <c r="A3979" s="34">
        <v>2014</v>
      </c>
      <c r="B3979" s="34" t="s">
        <v>48</v>
      </c>
      <c r="C3979" s="34" t="str">
        <f>VLOOKUP(B3979,lookup!A:C,3,FALSE)</f>
        <v>Metropolitan Fire Authorities</v>
      </c>
      <c r="D3979" s="34" t="str">
        <f>VLOOKUP(B3979,lookup!A:D,4,FALSE)</f>
        <v>E31000046</v>
      </c>
      <c r="E3979" s="34" t="s">
        <v>170</v>
      </c>
      <c r="F3979" s="34" t="s">
        <v>149</v>
      </c>
      <c r="G3979" s="35">
        <v>24</v>
      </c>
      <c r="I3979" s="35">
        <v>24</v>
      </c>
      <c r="J3979" s="67">
        <f t="shared" si="50"/>
        <v>0</v>
      </c>
    </row>
    <row r="3980" spans="1:10" hidden="1" x14ac:dyDescent="0.35">
      <c r="A3980" s="34">
        <v>2014</v>
      </c>
      <c r="B3980" s="34" t="s">
        <v>48</v>
      </c>
      <c r="C3980" s="34" t="str">
        <f>VLOOKUP(B3980,lookup!A:C,3,FALSE)</f>
        <v>Metropolitan Fire Authorities</v>
      </c>
      <c r="D3980" s="34" t="str">
        <f>VLOOKUP(B3980,lookup!A:D,4,FALSE)</f>
        <v>E31000046</v>
      </c>
      <c r="E3980" s="34" t="s">
        <v>168</v>
      </c>
      <c r="F3980" s="34" t="s">
        <v>149</v>
      </c>
      <c r="G3980" s="35">
        <v>0</v>
      </c>
      <c r="I3980" s="35">
        <v>0</v>
      </c>
      <c r="J3980" s="67">
        <f t="shared" si="50"/>
        <v>0</v>
      </c>
    </row>
    <row r="3981" spans="1:10" hidden="1" x14ac:dyDescent="0.35">
      <c r="A3981" s="34">
        <v>2014</v>
      </c>
      <c r="B3981" s="34" t="s">
        <v>48</v>
      </c>
      <c r="C3981" s="34" t="str">
        <f>VLOOKUP(B3981,lookup!A:C,3,FALSE)</f>
        <v>Metropolitan Fire Authorities</v>
      </c>
      <c r="D3981" s="34" t="str">
        <f>VLOOKUP(B3981,lookup!A:D,4,FALSE)</f>
        <v>E31000046</v>
      </c>
      <c r="E3981" s="34" t="s">
        <v>167</v>
      </c>
      <c r="F3981" s="34" t="s">
        <v>149</v>
      </c>
      <c r="G3981" s="35">
        <v>88</v>
      </c>
      <c r="I3981" s="35">
        <v>88</v>
      </c>
      <c r="J3981" s="67">
        <f t="shared" si="50"/>
        <v>0</v>
      </c>
    </row>
    <row r="3982" spans="1:10" hidden="1" x14ac:dyDescent="0.35">
      <c r="A3982" s="34">
        <v>2014</v>
      </c>
      <c r="B3982" s="34" t="s">
        <v>48</v>
      </c>
      <c r="C3982" s="34" t="str">
        <f>VLOOKUP(B3982,lookup!A:C,3,FALSE)</f>
        <v>Metropolitan Fire Authorities</v>
      </c>
      <c r="D3982" s="34" t="str">
        <f>VLOOKUP(B3982,lookup!A:D,4,FALSE)</f>
        <v>E31000046</v>
      </c>
      <c r="E3982" s="34" t="s">
        <v>169</v>
      </c>
      <c r="F3982" s="34" t="s">
        <v>150</v>
      </c>
      <c r="G3982" s="35">
        <v>31</v>
      </c>
      <c r="I3982" s="35">
        <v>31</v>
      </c>
      <c r="J3982" s="67">
        <f t="shared" si="50"/>
        <v>0</v>
      </c>
    </row>
    <row r="3983" spans="1:10" hidden="1" x14ac:dyDescent="0.35">
      <c r="A3983" s="34">
        <v>2014</v>
      </c>
      <c r="B3983" s="34" t="s">
        <v>48</v>
      </c>
      <c r="C3983" s="34" t="str">
        <f>VLOOKUP(B3983,lookup!A:C,3,FALSE)</f>
        <v>Metropolitan Fire Authorities</v>
      </c>
      <c r="D3983" s="34" t="str">
        <f>VLOOKUP(B3983,lookup!A:D,4,FALSE)</f>
        <v>E31000046</v>
      </c>
      <c r="E3983" s="34" t="s">
        <v>170</v>
      </c>
      <c r="F3983" s="34" t="s">
        <v>150</v>
      </c>
      <c r="G3983" s="35">
        <v>343</v>
      </c>
      <c r="I3983" s="35">
        <v>343</v>
      </c>
      <c r="J3983" s="67">
        <f t="shared" si="50"/>
        <v>0</v>
      </c>
    </row>
    <row r="3984" spans="1:10" hidden="1" x14ac:dyDescent="0.35">
      <c r="A3984" s="34">
        <v>2014</v>
      </c>
      <c r="B3984" s="34" t="s">
        <v>48</v>
      </c>
      <c r="C3984" s="34" t="str">
        <f>VLOOKUP(B3984,lookup!A:C,3,FALSE)</f>
        <v>Metropolitan Fire Authorities</v>
      </c>
      <c r="D3984" s="34" t="str">
        <f>VLOOKUP(B3984,lookup!A:D,4,FALSE)</f>
        <v>E31000046</v>
      </c>
      <c r="E3984" s="34" t="s">
        <v>168</v>
      </c>
      <c r="F3984" s="34" t="s">
        <v>150</v>
      </c>
      <c r="G3984" s="35">
        <v>7</v>
      </c>
      <c r="I3984" s="35">
        <v>7</v>
      </c>
      <c r="J3984" s="67">
        <f t="shared" si="50"/>
        <v>0</v>
      </c>
    </row>
    <row r="3985" spans="1:10" hidden="1" x14ac:dyDescent="0.35">
      <c r="A3985" s="34">
        <v>2014</v>
      </c>
      <c r="B3985" s="34" t="s">
        <v>48</v>
      </c>
      <c r="C3985" s="34" t="str">
        <f>VLOOKUP(B3985,lookup!A:C,3,FALSE)</f>
        <v>Metropolitan Fire Authorities</v>
      </c>
      <c r="D3985" s="34" t="str">
        <f>VLOOKUP(B3985,lookup!A:D,4,FALSE)</f>
        <v>E31000046</v>
      </c>
      <c r="E3985" s="34" t="s">
        <v>167</v>
      </c>
      <c r="F3985" s="34" t="s">
        <v>150</v>
      </c>
      <c r="G3985" s="35">
        <v>443</v>
      </c>
      <c r="I3985" s="35">
        <v>443</v>
      </c>
      <c r="J3985" s="67">
        <f t="shared" si="50"/>
        <v>0</v>
      </c>
    </row>
    <row r="3986" spans="1:10" hidden="1" x14ac:dyDescent="0.35">
      <c r="A3986" s="34">
        <v>2014</v>
      </c>
      <c r="B3986" s="34" t="s">
        <v>51</v>
      </c>
      <c r="C3986" s="34" t="str">
        <f>VLOOKUP(B3986,lookup!A:C,3,FALSE)</f>
        <v>Metropolitan Fire Authorities</v>
      </c>
      <c r="D3986" s="34" t="str">
        <f>VLOOKUP(B3986,lookup!A:D,4,FALSE)</f>
        <v>E31000040</v>
      </c>
      <c r="E3986" s="34" t="s">
        <v>169</v>
      </c>
      <c r="F3986" s="34" t="s">
        <v>156</v>
      </c>
      <c r="G3986" s="35">
        <v>3</v>
      </c>
      <c r="I3986" s="35">
        <v>3</v>
      </c>
      <c r="J3986" s="67">
        <f t="shared" si="50"/>
        <v>0</v>
      </c>
    </row>
    <row r="3987" spans="1:10" hidden="1" x14ac:dyDescent="0.35">
      <c r="A3987" s="34">
        <v>2014</v>
      </c>
      <c r="B3987" s="34" t="s">
        <v>51</v>
      </c>
      <c r="C3987" s="34" t="str">
        <f>VLOOKUP(B3987,lookup!A:C,3,FALSE)</f>
        <v>Metropolitan Fire Authorities</v>
      </c>
      <c r="D3987" s="34" t="str">
        <f>VLOOKUP(B3987,lookup!A:D,4,FALSE)</f>
        <v>E31000040</v>
      </c>
      <c r="E3987" s="34" t="s">
        <v>170</v>
      </c>
      <c r="F3987" s="34" t="s">
        <v>156</v>
      </c>
      <c r="G3987" s="35">
        <v>396</v>
      </c>
      <c r="I3987" s="35">
        <v>396</v>
      </c>
      <c r="J3987" s="67">
        <f t="shared" si="50"/>
        <v>0</v>
      </c>
    </row>
    <row r="3988" spans="1:10" hidden="1" x14ac:dyDescent="0.35">
      <c r="A3988" s="34">
        <v>2014</v>
      </c>
      <c r="B3988" s="34" t="s">
        <v>51</v>
      </c>
      <c r="C3988" s="34" t="str">
        <f>VLOOKUP(B3988,lookup!A:C,3,FALSE)</f>
        <v>Metropolitan Fire Authorities</v>
      </c>
      <c r="D3988" s="34" t="str">
        <f>VLOOKUP(B3988,lookup!A:D,4,FALSE)</f>
        <v>E31000040</v>
      </c>
      <c r="E3988" s="34" t="s">
        <v>168</v>
      </c>
      <c r="F3988" s="34" t="s">
        <v>156</v>
      </c>
      <c r="G3988" s="35">
        <v>3</v>
      </c>
      <c r="I3988" s="35">
        <v>3</v>
      </c>
      <c r="J3988" s="67">
        <f t="shared" si="50"/>
        <v>0</v>
      </c>
    </row>
    <row r="3989" spans="1:10" hidden="1" x14ac:dyDescent="0.35">
      <c r="A3989" s="34">
        <v>2014</v>
      </c>
      <c r="B3989" s="34" t="s">
        <v>51</v>
      </c>
      <c r="C3989" s="34" t="str">
        <f>VLOOKUP(B3989,lookup!A:C,3,FALSE)</f>
        <v>Metropolitan Fire Authorities</v>
      </c>
      <c r="D3989" s="34" t="str">
        <f>VLOOKUP(B3989,lookup!A:D,4,FALSE)</f>
        <v>E31000040</v>
      </c>
      <c r="E3989" s="34" t="s">
        <v>167</v>
      </c>
      <c r="F3989" s="34" t="s">
        <v>156</v>
      </c>
      <c r="G3989" s="35">
        <v>1101</v>
      </c>
      <c r="I3989" s="35">
        <v>1101</v>
      </c>
      <c r="J3989" s="67">
        <f t="shared" si="50"/>
        <v>0</v>
      </c>
    </row>
    <row r="3990" spans="1:10" hidden="1" x14ac:dyDescent="0.35">
      <c r="A3990" s="34">
        <v>2014</v>
      </c>
      <c r="B3990" s="34" t="s">
        <v>51</v>
      </c>
      <c r="C3990" s="34" t="str">
        <f>VLOOKUP(B3990,lookup!A:C,3,FALSE)</f>
        <v>Metropolitan Fire Authorities</v>
      </c>
      <c r="D3990" s="34" t="str">
        <f>VLOOKUP(B3990,lookup!A:D,4,FALSE)</f>
        <v>E31000040</v>
      </c>
      <c r="E3990" s="34" t="s">
        <v>169</v>
      </c>
      <c r="F3990" s="34" t="s">
        <v>157</v>
      </c>
      <c r="G3990" s="35">
        <v>0</v>
      </c>
      <c r="I3990" s="35">
        <v>0</v>
      </c>
      <c r="J3990" s="67">
        <f t="shared" si="50"/>
        <v>0</v>
      </c>
    </row>
    <row r="3991" spans="1:10" hidden="1" x14ac:dyDescent="0.35">
      <c r="A3991" s="34">
        <v>2014</v>
      </c>
      <c r="B3991" s="34" t="s">
        <v>51</v>
      </c>
      <c r="C3991" s="34" t="str">
        <f>VLOOKUP(B3991,lookup!A:C,3,FALSE)</f>
        <v>Metropolitan Fire Authorities</v>
      </c>
      <c r="D3991" s="34" t="str">
        <f>VLOOKUP(B3991,lookup!A:D,4,FALSE)</f>
        <v>E31000040</v>
      </c>
      <c r="E3991" s="34" t="s">
        <v>170</v>
      </c>
      <c r="F3991" s="34" t="s">
        <v>157</v>
      </c>
      <c r="G3991" s="35">
        <v>19</v>
      </c>
      <c r="I3991" s="35">
        <v>19</v>
      </c>
      <c r="J3991" s="67">
        <f t="shared" si="50"/>
        <v>0</v>
      </c>
    </row>
    <row r="3992" spans="1:10" hidden="1" x14ac:dyDescent="0.35">
      <c r="A3992" s="34">
        <v>2014</v>
      </c>
      <c r="B3992" s="34" t="s">
        <v>51</v>
      </c>
      <c r="C3992" s="34" t="str">
        <f>VLOOKUP(B3992,lookup!A:C,3,FALSE)</f>
        <v>Metropolitan Fire Authorities</v>
      </c>
      <c r="D3992" s="34" t="str">
        <f>VLOOKUP(B3992,lookup!A:D,4,FALSE)</f>
        <v>E31000040</v>
      </c>
      <c r="E3992" s="34" t="s">
        <v>168</v>
      </c>
      <c r="F3992" s="34" t="s">
        <v>157</v>
      </c>
      <c r="G3992" s="35">
        <v>0</v>
      </c>
      <c r="I3992" s="35">
        <v>0</v>
      </c>
      <c r="J3992" s="67">
        <f t="shared" si="50"/>
        <v>0</v>
      </c>
    </row>
    <row r="3993" spans="1:10" hidden="1" x14ac:dyDescent="0.35">
      <c r="A3993" s="34">
        <v>2014</v>
      </c>
      <c r="B3993" s="34" t="s">
        <v>51</v>
      </c>
      <c r="C3993" s="34" t="str">
        <f>VLOOKUP(B3993,lookup!A:C,3,FALSE)</f>
        <v>Metropolitan Fire Authorities</v>
      </c>
      <c r="D3993" s="34" t="str">
        <f>VLOOKUP(B3993,lookup!A:D,4,FALSE)</f>
        <v>E31000040</v>
      </c>
      <c r="E3993" s="34" t="s">
        <v>167</v>
      </c>
      <c r="F3993" s="34" t="s">
        <v>157</v>
      </c>
      <c r="G3993" s="35">
        <v>19</v>
      </c>
      <c r="I3993" s="35">
        <v>19</v>
      </c>
      <c r="J3993" s="67">
        <f t="shared" si="50"/>
        <v>0</v>
      </c>
    </row>
    <row r="3994" spans="1:10" hidden="1" x14ac:dyDescent="0.35">
      <c r="A3994" s="34">
        <v>2014</v>
      </c>
      <c r="B3994" s="34" t="s">
        <v>51</v>
      </c>
      <c r="C3994" s="34" t="str">
        <f>VLOOKUP(B3994,lookup!A:C,3,FALSE)</f>
        <v>Metropolitan Fire Authorities</v>
      </c>
      <c r="D3994" s="34" t="str">
        <f>VLOOKUP(B3994,lookup!A:D,4,FALSE)</f>
        <v>E31000040</v>
      </c>
      <c r="E3994" s="34" t="s">
        <v>169</v>
      </c>
      <c r="F3994" s="34" t="s">
        <v>149</v>
      </c>
      <c r="G3994" s="35">
        <v>2</v>
      </c>
      <c r="I3994" s="35">
        <v>2</v>
      </c>
      <c r="J3994" s="67">
        <f t="shared" si="50"/>
        <v>0</v>
      </c>
    </row>
    <row r="3995" spans="1:10" hidden="1" x14ac:dyDescent="0.35">
      <c r="A3995" s="34">
        <v>2014</v>
      </c>
      <c r="B3995" s="34" t="s">
        <v>51</v>
      </c>
      <c r="C3995" s="34" t="str">
        <f>VLOOKUP(B3995,lookup!A:C,3,FALSE)</f>
        <v>Metropolitan Fire Authorities</v>
      </c>
      <c r="D3995" s="34" t="str">
        <f>VLOOKUP(B3995,lookup!A:D,4,FALSE)</f>
        <v>E31000040</v>
      </c>
      <c r="E3995" s="34" t="s">
        <v>170</v>
      </c>
      <c r="F3995" s="34" t="s">
        <v>149</v>
      </c>
      <c r="G3995" s="35">
        <v>11</v>
      </c>
      <c r="I3995" s="35">
        <v>11</v>
      </c>
      <c r="J3995" s="67">
        <f t="shared" si="50"/>
        <v>0</v>
      </c>
    </row>
    <row r="3996" spans="1:10" hidden="1" x14ac:dyDescent="0.35">
      <c r="A3996" s="34">
        <v>2014</v>
      </c>
      <c r="B3996" s="34" t="s">
        <v>51</v>
      </c>
      <c r="C3996" s="34" t="str">
        <f>VLOOKUP(B3996,lookup!A:C,3,FALSE)</f>
        <v>Metropolitan Fire Authorities</v>
      </c>
      <c r="D3996" s="34" t="str">
        <f>VLOOKUP(B3996,lookup!A:D,4,FALSE)</f>
        <v>E31000040</v>
      </c>
      <c r="E3996" s="34" t="s">
        <v>168</v>
      </c>
      <c r="F3996" s="34" t="s">
        <v>149</v>
      </c>
      <c r="G3996" s="35">
        <v>0</v>
      </c>
      <c r="I3996" s="35">
        <v>0</v>
      </c>
      <c r="J3996" s="67">
        <f t="shared" si="50"/>
        <v>0</v>
      </c>
    </row>
    <row r="3997" spans="1:10" hidden="1" x14ac:dyDescent="0.35">
      <c r="A3997" s="34">
        <v>2014</v>
      </c>
      <c r="B3997" s="34" t="s">
        <v>51</v>
      </c>
      <c r="C3997" s="34" t="str">
        <f>VLOOKUP(B3997,lookup!A:C,3,FALSE)</f>
        <v>Metropolitan Fire Authorities</v>
      </c>
      <c r="D3997" s="34" t="str">
        <f>VLOOKUP(B3997,lookup!A:D,4,FALSE)</f>
        <v>E31000040</v>
      </c>
      <c r="E3997" s="34" t="s">
        <v>167</v>
      </c>
      <c r="F3997" s="34" t="s">
        <v>149</v>
      </c>
      <c r="G3997" s="35">
        <v>36</v>
      </c>
      <c r="I3997" s="35">
        <v>36</v>
      </c>
      <c r="J3997" s="67">
        <f t="shared" si="50"/>
        <v>0</v>
      </c>
    </row>
    <row r="3998" spans="1:10" hidden="1" x14ac:dyDescent="0.35">
      <c r="A3998" s="34">
        <v>2014</v>
      </c>
      <c r="B3998" s="34" t="s">
        <v>51</v>
      </c>
      <c r="C3998" s="34" t="str">
        <f>VLOOKUP(B3998,lookup!A:C,3,FALSE)</f>
        <v>Metropolitan Fire Authorities</v>
      </c>
      <c r="D3998" s="34" t="str">
        <f>VLOOKUP(B3998,lookup!A:D,4,FALSE)</f>
        <v>E31000040</v>
      </c>
      <c r="E3998" s="34" t="s">
        <v>169</v>
      </c>
      <c r="F3998" s="34" t="s">
        <v>150</v>
      </c>
      <c r="G3998" s="35">
        <v>8</v>
      </c>
      <c r="I3998" s="35">
        <v>8</v>
      </c>
      <c r="J3998" s="67">
        <f t="shared" si="50"/>
        <v>0</v>
      </c>
    </row>
    <row r="3999" spans="1:10" hidden="1" x14ac:dyDescent="0.35">
      <c r="A3999" s="34">
        <v>2014</v>
      </c>
      <c r="B3999" s="34" t="s">
        <v>51</v>
      </c>
      <c r="C3999" s="34" t="str">
        <f>VLOOKUP(B3999,lookup!A:C,3,FALSE)</f>
        <v>Metropolitan Fire Authorities</v>
      </c>
      <c r="D3999" s="34" t="str">
        <f>VLOOKUP(B3999,lookup!A:D,4,FALSE)</f>
        <v>E31000040</v>
      </c>
      <c r="E3999" s="34" t="s">
        <v>170</v>
      </c>
      <c r="F3999" s="34" t="s">
        <v>150</v>
      </c>
      <c r="G3999" s="35">
        <v>213</v>
      </c>
      <c r="I3999" s="35">
        <v>213</v>
      </c>
      <c r="J3999" s="67">
        <f t="shared" si="50"/>
        <v>0</v>
      </c>
    </row>
    <row r="4000" spans="1:10" hidden="1" x14ac:dyDescent="0.35">
      <c r="A4000" s="34">
        <v>2014</v>
      </c>
      <c r="B4000" s="34" t="s">
        <v>51</v>
      </c>
      <c r="C4000" s="34" t="str">
        <f>VLOOKUP(B4000,lookup!A:C,3,FALSE)</f>
        <v>Metropolitan Fire Authorities</v>
      </c>
      <c r="D4000" s="34" t="str">
        <f>VLOOKUP(B4000,lookup!A:D,4,FALSE)</f>
        <v>E31000040</v>
      </c>
      <c r="E4000" s="34" t="s">
        <v>168</v>
      </c>
      <c r="F4000" s="34" t="s">
        <v>150</v>
      </c>
      <c r="G4000" s="35">
        <v>2</v>
      </c>
      <c r="I4000" s="35">
        <v>2</v>
      </c>
      <c r="J4000" s="67">
        <f t="shared" si="50"/>
        <v>0</v>
      </c>
    </row>
    <row r="4001" spans="1:10" hidden="1" x14ac:dyDescent="0.35">
      <c r="A4001" s="34">
        <v>2014</v>
      </c>
      <c r="B4001" s="34" t="s">
        <v>51</v>
      </c>
      <c r="C4001" s="34" t="str">
        <f>VLOOKUP(B4001,lookup!A:C,3,FALSE)</f>
        <v>Metropolitan Fire Authorities</v>
      </c>
      <c r="D4001" s="34" t="str">
        <f>VLOOKUP(B4001,lookup!A:D,4,FALSE)</f>
        <v>E31000040</v>
      </c>
      <c r="E4001" s="34" t="s">
        <v>167</v>
      </c>
      <c r="F4001" s="34" t="s">
        <v>150</v>
      </c>
      <c r="G4001" s="35">
        <v>243</v>
      </c>
      <c r="I4001" s="35">
        <v>243</v>
      </c>
      <c r="J4001" s="67">
        <f t="shared" si="50"/>
        <v>0</v>
      </c>
    </row>
    <row r="4002" spans="1:10" hidden="1" x14ac:dyDescent="0.35">
      <c r="A4002" s="34">
        <v>2014</v>
      </c>
      <c r="B4002" s="34" t="s">
        <v>54</v>
      </c>
      <c r="C4002" s="34" t="str">
        <f>VLOOKUP(B4002,lookup!A:C,3,FALSE)</f>
        <v>Non Metropolitan Fire Authorities</v>
      </c>
      <c r="D4002" s="34" t="str">
        <f>VLOOKUP(B4002,lookup!A:D,4,FALSE)</f>
        <v>E31000017</v>
      </c>
      <c r="E4002" t="s">
        <v>169</v>
      </c>
      <c r="F4002" s="34" t="s">
        <v>156</v>
      </c>
      <c r="G4002" s="35">
        <v>0</v>
      </c>
      <c r="I4002" s="35">
        <v>0</v>
      </c>
      <c r="J4002" s="67">
        <f t="shared" si="50"/>
        <v>0</v>
      </c>
    </row>
    <row r="4003" spans="1:10" hidden="1" x14ac:dyDescent="0.35">
      <c r="A4003" s="34">
        <v>2014</v>
      </c>
      <c r="B4003" s="34" t="s">
        <v>54</v>
      </c>
      <c r="C4003" s="34" t="str">
        <f>VLOOKUP(B4003,lookup!A:C,3,FALSE)</f>
        <v>Non Metropolitan Fire Authorities</v>
      </c>
      <c r="D4003" s="34" t="str">
        <f>VLOOKUP(B4003,lookup!A:D,4,FALSE)</f>
        <v>E31000017</v>
      </c>
      <c r="E4003" t="s">
        <v>170</v>
      </c>
      <c r="F4003" s="34" t="s">
        <v>156</v>
      </c>
      <c r="G4003" s="35">
        <v>0</v>
      </c>
      <c r="I4003" s="35">
        <v>0</v>
      </c>
      <c r="J4003" s="67">
        <f t="shared" ref="J4003:J4066" si="51">I4003-G4003</f>
        <v>0</v>
      </c>
    </row>
    <row r="4004" spans="1:10" hidden="1" x14ac:dyDescent="0.35">
      <c r="A4004" s="34">
        <v>2014</v>
      </c>
      <c r="B4004" s="34" t="s">
        <v>54</v>
      </c>
      <c r="C4004" s="34" t="str">
        <f>VLOOKUP(B4004,lookup!A:C,3,FALSE)</f>
        <v>Non Metropolitan Fire Authorities</v>
      </c>
      <c r="D4004" s="34" t="str">
        <f>VLOOKUP(B4004,lookup!A:D,4,FALSE)</f>
        <v>E31000017</v>
      </c>
      <c r="E4004" t="s">
        <v>168</v>
      </c>
      <c r="F4004" s="34" t="s">
        <v>156</v>
      </c>
      <c r="G4004" s="35">
        <v>0</v>
      </c>
      <c r="I4004" s="35">
        <v>0</v>
      </c>
      <c r="J4004" s="67">
        <f t="shared" si="51"/>
        <v>0</v>
      </c>
    </row>
    <row r="4005" spans="1:10" hidden="1" x14ac:dyDescent="0.35">
      <c r="A4005" s="34">
        <v>2014</v>
      </c>
      <c r="B4005" s="34" t="s">
        <v>54</v>
      </c>
      <c r="C4005" s="34" t="str">
        <f>VLOOKUP(B4005,lookup!A:C,3,FALSE)</f>
        <v>Non Metropolitan Fire Authorities</v>
      </c>
      <c r="D4005" s="34" t="str">
        <f>VLOOKUP(B4005,lookup!A:D,4,FALSE)</f>
        <v>E31000017</v>
      </c>
      <c r="E4005" t="s">
        <v>177</v>
      </c>
      <c r="F4005" s="34" t="s">
        <v>156</v>
      </c>
      <c r="G4005" s="35">
        <v>738</v>
      </c>
      <c r="I4005" s="35">
        <v>738</v>
      </c>
      <c r="J4005" s="67">
        <f t="shared" si="51"/>
        <v>0</v>
      </c>
    </row>
    <row r="4006" spans="1:10" hidden="1" x14ac:dyDescent="0.35">
      <c r="A4006" s="34">
        <v>2014</v>
      </c>
      <c r="B4006" s="34" t="s">
        <v>54</v>
      </c>
      <c r="C4006" s="34" t="str">
        <f>VLOOKUP(B4006,lookup!A:C,3,FALSE)</f>
        <v>Non Metropolitan Fire Authorities</v>
      </c>
      <c r="D4006" s="34" t="str">
        <f>VLOOKUP(B4006,lookup!A:D,4,FALSE)</f>
        <v>E31000017</v>
      </c>
      <c r="E4006" t="s">
        <v>169</v>
      </c>
      <c r="F4006" s="34" t="s">
        <v>157</v>
      </c>
      <c r="G4006" s="35">
        <v>0</v>
      </c>
      <c r="I4006" s="35">
        <v>0</v>
      </c>
      <c r="J4006" s="67">
        <f t="shared" si="51"/>
        <v>0</v>
      </c>
    </row>
    <row r="4007" spans="1:10" hidden="1" x14ac:dyDescent="0.35">
      <c r="A4007" s="34">
        <v>2014</v>
      </c>
      <c r="B4007" s="34" t="s">
        <v>54</v>
      </c>
      <c r="C4007" s="34" t="str">
        <f>VLOOKUP(B4007,lookup!A:C,3,FALSE)</f>
        <v>Non Metropolitan Fire Authorities</v>
      </c>
      <c r="D4007" s="34" t="str">
        <f>VLOOKUP(B4007,lookup!A:D,4,FALSE)</f>
        <v>E31000017</v>
      </c>
      <c r="E4007" t="s">
        <v>170</v>
      </c>
      <c r="F4007" s="34" t="s">
        <v>157</v>
      </c>
      <c r="G4007" s="35">
        <v>0</v>
      </c>
      <c r="I4007" s="35">
        <v>0</v>
      </c>
      <c r="J4007" s="67">
        <f t="shared" si="51"/>
        <v>0</v>
      </c>
    </row>
    <row r="4008" spans="1:10" hidden="1" x14ac:dyDescent="0.35">
      <c r="A4008" s="34">
        <v>2014</v>
      </c>
      <c r="B4008" s="34" t="s">
        <v>54</v>
      </c>
      <c r="C4008" s="34" t="str">
        <f>VLOOKUP(B4008,lookup!A:C,3,FALSE)</f>
        <v>Non Metropolitan Fire Authorities</v>
      </c>
      <c r="D4008" s="34" t="str">
        <f>VLOOKUP(B4008,lookup!A:D,4,FALSE)</f>
        <v>E31000017</v>
      </c>
      <c r="E4008" t="s">
        <v>168</v>
      </c>
      <c r="F4008" s="34" t="s">
        <v>157</v>
      </c>
      <c r="G4008" s="35">
        <v>0</v>
      </c>
      <c r="I4008" s="35">
        <v>0</v>
      </c>
      <c r="J4008" s="67">
        <f t="shared" si="51"/>
        <v>0</v>
      </c>
    </row>
    <row r="4009" spans="1:10" hidden="1" x14ac:dyDescent="0.35">
      <c r="A4009" s="34">
        <v>2014</v>
      </c>
      <c r="B4009" s="34" t="s">
        <v>54</v>
      </c>
      <c r="C4009" s="34" t="str">
        <f>VLOOKUP(B4009,lookup!A:C,3,FALSE)</f>
        <v>Non Metropolitan Fire Authorities</v>
      </c>
      <c r="D4009" s="34" t="str">
        <f>VLOOKUP(B4009,lookup!A:D,4,FALSE)</f>
        <v>E31000017</v>
      </c>
      <c r="E4009" t="s">
        <v>177</v>
      </c>
      <c r="F4009" s="34" t="s">
        <v>157</v>
      </c>
      <c r="G4009" s="35">
        <v>783</v>
      </c>
      <c r="I4009" s="35">
        <v>783</v>
      </c>
      <c r="J4009" s="67">
        <f t="shared" si="51"/>
        <v>0</v>
      </c>
    </row>
    <row r="4010" spans="1:10" hidden="1" x14ac:dyDescent="0.35">
      <c r="A4010" s="34">
        <v>2014</v>
      </c>
      <c r="B4010" s="34" t="s">
        <v>54</v>
      </c>
      <c r="C4010" s="34" t="str">
        <f>VLOOKUP(B4010,lookup!A:C,3,FALSE)</f>
        <v>Non Metropolitan Fire Authorities</v>
      </c>
      <c r="D4010" s="34" t="str">
        <f>VLOOKUP(B4010,lookup!A:D,4,FALSE)</f>
        <v>E31000017</v>
      </c>
      <c r="E4010" t="s">
        <v>169</v>
      </c>
      <c r="F4010" s="34" t="s">
        <v>149</v>
      </c>
      <c r="G4010" s="35">
        <v>0</v>
      </c>
      <c r="I4010" s="35">
        <v>0</v>
      </c>
      <c r="J4010" s="67">
        <f t="shared" si="51"/>
        <v>0</v>
      </c>
    </row>
    <row r="4011" spans="1:10" hidden="1" x14ac:dyDescent="0.35">
      <c r="A4011" s="34">
        <v>2014</v>
      </c>
      <c r="B4011" s="34" t="s">
        <v>54</v>
      </c>
      <c r="C4011" s="34" t="str">
        <f>VLOOKUP(B4011,lookup!A:C,3,FALSE)</f>
        <v>Non Metropolitan Fire Authorities</v>
      </c>
      <c r="D4011" s="34" t="str">
        <f>VLOOKUP(B4011,lookup!A:D,4,FALSE)</f>
        <v>E31000017</v>
      </c>
      <c r="E4011" t="s">
        <v>170</v>
      </c>
      <c r="F4011" s="34" t="s">
        <v>149</v>
      </c>
      <c r="G4011" s="35">
        <v>0</v>
      </c>
      <c r="I4011" s="35">
        <v>0</v>
      </c>
      <c r="J4011" s="67">
        <f t="shared" si="51"/>
        <v>0</v>
      </c>
    </row>
    <row r="4012" spans="1:10" hidden="1" x14ac:dyDescent="0.35">
      <c r="A4012" s="34">
        <v>2014</v>
      </c>
      <c r="B4012" s="34" t="s">
        <v>54</v>
      </c>
      <c r="C4012" s="34" t="str">
        <f>VLOOKUP(B4012,lookup!A:C,3,FALSE)</f>
        <v>Non Metropolitan Fire Authorities</v>
      </c>
      <c r="D4012" s="34" t="str">
        <f>VLOOKUP(B4012,lookup!A:D,4,FALSE)</f>
        <v>E31000017</v>
      </c>
      <c r="E4012" t="s">
        <v>168</v>
      </c>
      <c r="F4012" s="34" t="s">
        <v>149</v>
      </c>
      <c r="G4012" s="35">
        <v>0</v>
      </c>
      <c r="I4012" s="35">
        <v>0</v>
      </c>
      <c r="J4012" s="67">
        <f t="shared" si="51"/>
        <v>0</v>
      </c>
    </row>
    <row r="4013" spans="1:10" hidden="1" x14ac:dyDescent="0.35">
      <c r="A4013" s="34">
        <v>2014</v>
      </c>
      <c r="B4013" s="34" t="s">
        <v>54</v>
      </c>
      <c r="C4013" s="34" t="str">
        <f>VLOOKUP(B4013,lookup!A:C,3,FALSE)</f>
        <v>Non Metropolitan Fire Authorities</v>
      </c>
      <c r="D4013" s="34" t="str">
        <f>VLOOKUP(B4013,lookup!A:D,4,FALSE)</f>
        <v>E31000017</v>
      </c>
      <c r="E4013" t="s">
        <v>177</v>
      </c>
      <c r="F4013" s="34" t="s">
        <v>149</v>
      </c>
      <c r="G4013" s="35">
        <v>43</v>
      </c>
      <c r="I4013" s="35">
        <v>43</v>
      </c>
      <c r="J4013" s="67">
        <f t="shared" si="51"/>
        <v>0</v>
      </c>
    </row>
    <row r="4014" spans="1:10" hidden="1" x14ac:dyDescent="0.35">
      <c r="A4014" s="34">
        <v>2014</v>
      </c>
      <c r="B4014" s="34" t="s">
        <v>54</v>
      </c>
      <c r="C4014" s="34" t="str">
        <f>VLOOKUP(B4014,lookup!A:C,3,FALSE)</f>
        <v>Non Metropolitan Fire Authorities</v>
      </c>
      <c r="D4014" s="34" t="str">
        <f>VLOOKUP(B4014,lookup!A:D,4,FALSE)</f>
        <v>E31000017</v>
      </c>
      <c r="E4014" t="s">
        <v>169</v>
      </c>
      <c r="F4014" s="34" t="s">
        <v>150</v>
      </c>
      <c r="G4014" s="35">
        <v>0</v>
      </c>
      <c r="I4014" s="35">
        <v>0</v>
      </c>
      <c r="J4014" s="67">
        <f t="shared" si="51"/>
        <v>0</v>
      </c>
    </row>
    <row r="4015" spans="1:10" hidden="1" x14ac:dyDescent="0.35">
      <c r="A4015" s="34">
        <v>2014</v>
      </c>
      <c r="B4015" s="34" t="s">
        <v>54</v>
      </c>
      <c r="C4015" s="34" t="str">
        <f>VLOOKUP(B4015,lookup!A:C,3,FALSE)</f>
        <v>Non Metropolitan Fire Authorities</v>
      </c>
      <c r="D4015" s="34" t="str">
        <f>VLOOKUP(B4015,lookup!A:D,4,FALSE)</f>
        <v>E31000017</v>
      </c>
      <c r="E4015" t="s">
        <v>170</v>
      </c>
      <c r="F4015" s="34" t="s">
        <v>150</v>
      </c>
      <c r="G4015" s="35">
        <v>0</v>
      </c>
      <c r="I4015" s="35">
        <v>0</v>
      </c>
      <c r="J4015" s="67">
        <f t="shared" si="51"/>
        <v>0</v>
      </c>
    </row>
    <row r="4016" spans="1:10" hidden="1" x14ac:dyDescent="0.35">
      <c r="A4016" s="34">
        <v>2014</v>
      </c>
      <c r="B4016" s="34" t="s">
        <v>54</v>
      </c>
      <c r="C4016" s="34" t="str">
        <f>VLOOKUP(B4016,lookup!A:C,3,FALSE)</f>
        <v>Non Metropolitan Fire Authorities</v>
      </c>
      <c r="D4016" s="34" t="str">
        <f>VLOOKUP(B4016,lookup!A:D,4,FALSE)</f>
        <v>E31000017</v>
      </c>
      <c r="E4016" t="s">
        <v>168</v>
      </c>
      <c r="F4016" s="34" t="s">
        <v>150</v>
      </c>
      <c r="G4016" s="35">
        <v>0</v>
      </c>
      <c r="I4016" s="35">
        <v>0</v>
      </c>
      <c r="J4016" s="67">
        <f t="shared" si="51"/>
        <v>0</v>
      </c>
    </row>
    <row r="4017" spans="1:10" hidden="1" x14ac:dyDescent="0.35">
      <c r="A4017" s="34">
        <v>2014</v>
      </c>
      <c r="B4017" s="34" t="s">
        <v>54</v>
      </c>
      <c r="C4017" s="34" t="str">
        <f>VLOOKUP(B4017,lookup!A:C,3,FALSE)</f>
        <v>Non Metropolitan Fire Authorities</v>
      </c>
      <c r="D4017" s="34" t="str">
        <f>VLOOKUP(B4017,lookup!A:D,4,FALSE)</f>
        <v>E31000017</v>
      </c>
      <c r="E4017" t="s">
        <v>177</v>
      </c>
      <c r="F4017" s="34" t="s">
        <v>150</v>
      </c>
      <c r="G4017" s="35">
        <v>315</v>
      </c>
      <c r="I4017" s="35">
        <v>315</v>
      </c>
      <c r="J4017" s="67">
        <f t="shared" si="51"/>
        <v>0</v>
      </c>
    </row>
    <row r="4018" spans="1:10" hidden="1" x14ac:dyDescent="0.35">
      <c r="A4018" s="34">
        <v>2014</v>
      </c>
      <c r="B4018" s="34" t="s">
        <v>57</v>
      </c>
      <c r="C4018" s="34" t="str">
        <f>VLOOKUP(B4018,lookup!A:C,3,FALSE)</f>
        <v>Non Metropolitan Fire Authorities</v>
      </c>
      <c r="D4018" s="34" t="str">
        <f>VLOOKUP(B4018,lookup!A:D,4,FALSE)</f>
        <v>E31000018</v>
      </c>
      <c r="E4018" s="34" t="s">
        <v>169</v>
      </c>
      <c r="F4018" s="34" t="s">
        <v>156</v>
      </c>
      <c r="G4018" s="35">
        <v>0</v>
      </c>
      <c r="I4018" s="35">
        <v>0</v>
      </c>
      <c r="J4018" s="67">
        <f t="shared" si="51"/>
        <v>0</v>
      </c>
    </row>
    <row r="4019" spans="1:10" hidden="1" x14ac:dyDescent="0.35">
      <c r="A4019" s="34">
        <v>2014</v>
      </c>
      <c r="B4019" s="34" t="s">
        <v>57</v>
      </c>
      <c r="C4019" s="34" t="str">
        <f>VLOOKUP(B4019,lookup!A:C,3,FALSE)</f>
        <v>Non Metropolitan Fire Authorities</v>
      </c>
      <c r="D4019" s="34" t="str">
        <f>VLOOKUP(B4019,lookup!A:D,4,FALSE)</f>
        <v>E31000018</v>
      </c>
      <c r="E4019" s="34" t="s">
        <v>170</v>
      </c>
      <c r="F4019" s="34" t="s">
        <v>156</v>
      </c>
      <c r="G4019" s="35">
        <v>100</v>
      </c>
      <c r="I4019" s="35">
        <v>100</v>
      </c>
      <c r="J4019" s="67">
        <f t="shared" si="51"/>
        <v>0</v>
      </c>
    </row>
    <row r="4020" spans="1:10" hidden="1" x14ac:dyDescent="0.35">
      <c r="A4020" s="34">
        <v>2014</v>
      </c>
      <c r="B4020" s="34" t="s">
        <v>57</v>
      </c>
      <c r="C4020" s="34" t="str">
        <f>VLOOKUP(B4020,lookup!A:C,3,FALSE)</f>
        <v>Non Metropolitan Fire Authorities</v>
      </c>
      <c r="D4020" s="34" t="str">
        <f>VLOOKUP(B4020,lookup!A:D,4,FALSE)</f>
        <v>E31000018</v>
      </c>
      <c r="E4020" s="34" t="s">
        <v>168</v>
      </c>
      <c r="F4020" s="34" t="s">
        <v>156</v>
      </c>
      <c r="G4020" s="35">
        <v>1</v>
      </c>
      <c r="I4020" s="35">
        <v>1</v>
      </c>
      <c r="J4020" s="67">
        <f t="shared" si="51"/>
        <v>0</v>
      </c>
    </row>
    <row r="4021" spans="1:10" hidden="1" x14ac:dyDescent="0.35">
      <c r="A4021" s="34">
        <v>2014</v>
      </c>
      <c r="B4021" s="34" t="s">
        <v>57</v>
      </c>
      <c r="C4021" s="34" t="str">
        <f>VLOOKUP(B4021,lookup!A:C,3,FALSE)</f>
        <v>Non Metropolitan Fire Authorities</v>
      </c>
      <c r="D4021" s="34" t="str">
        <f>VLOOKUP(B4021,lookup!A:D,4,FALSE)</f>
        <v>E31000018</v>
      </c>
      <c r="E4021" s="34" t="s">
        <v>167</v>
      </c>
      <c r="F4021" s="34" t="s">
        <v>156</v>
      </c>
      <c r="G4021" s="35">
        <v>196</v>
      </c>
      <c r="I4021" s="35">
        <v>196</v>
      </c>
      <c r="J4021" s="67">
        <f t="shared" si="51"/>
        <v>0</v>
      </c>
    </row>
    <row r="4022" spans="1:10" hidden="1" x14ac:dyDescent="0.35">
      <c r="A4022" s="34">
        <v>2014</v>
      </c>
      <c r="B4022" s="34" t="s">
        <v>57</v>
      </c>
      <c r="C4022" s="34" t="str">
        <f>VLOOKUP(B4022,lookup!A:C,3,FALSE)</f>
        <v>Non Metropolitan Fire Authorities</v>
      </c>
      <c r="D4022" s="34" t="str">
        <f>VLOOKUP(B4022,lookup!A:D,4,FALSE)</f>
        <v>E31000018</v>
      </c>
      <c r="E4022" s="34" t="s">
        <v>169</v>
      </c>
      <c r="F4022" s="34" t="s">
        <v>157</v>
      </c>
      <c r="G4022" s="35">
        <v>2</v>
      </c>
      <c r="I4022" s="35">
        <v>2</v>
      </c>
      <c r="J4022" s="67">
        <f t="shared" si="51"/>
        <v>0</v>
      </c>
    </row>
    <row r="4023" spans="1:10" hidden="1" x14ac:dyDescent="0.35">
      <c r="A4023" s="34">
        <v>2014</v>
      </c>
      <c r="B4023" s="34" t="s">
        <v>57</v>
      </c>
      <c r="C4023" s="34" t="str">
        <f>VLOOKUP(B4023,lookup!A:C,3,FALSE)</f>
        <v>Non Metropolitan Fire Authorities</v>
      </c>
      <c r="D4023" s="34" t="str">
        <f>VLOOKUP(B4023,lookup!A:D,4,FALSE)</f>
        <v>E31000018</v>
      </c>
      <c r="E4023" s="34" t="s">
        <v>170</v>
      </c>
      <c r="F4023" s="34" t="s">
        <v>157</v>
      </c>
      <c r="G4023" s="35">
        <v>193</v>
      </c>
      <c r="I4023" s="35">
        <v>193</v>
      </c>
      <c r="J4023" s="67">
        <f t="shared" si="51"/>
        <v>0</v>
      </c>
    </row>
    <row r="4024" spans="1:10" hidden="1" x14ac:dyDescent="0.35">
      <c r="A4024" s="34">
        <v>2014</v>
      </c>
      <c r="B4024" s="34" t="s">
        <v>57</v>
      </c>
      <c r="C4024" s="34" t="str">
        <f>VLOOKUP(B4024,lookup!A:C,3,FALSE)</f>
        <v>Non Metropolitan Fire Authorities</v>
      </c>
      <c r="D4024" s="34" t="str">
        <f>VLOOKUP(B4024,lookup!A:D,4,FALSE)</f>
        <v>E31000018</v>
      </c>
      <c r="E4024" s="34" t="s">
        <v>168</v>
      </c>
      <c r="F4024" s="34" t="s">
        <v>157</v>
      </c>
      <c r="G4024" s="35">
        <v>1</v>
      </c>
      <c r="I4024" s="35">
        <v>1</v>
      </c>
      <c r="J4024" s="67">
        <f t="shared" si="51"/>
        <v>0</v>
      </c>
    </row>
    <row r="4025" spans="1:10" hidden="1" x14ac:dyDescent="0.35">
      <c r="A4025" s="34">
        <v>2014</v>
      </c>
      <c r="B4025" s="34" t="s">
        <v>57</v>
      </c>
      <c r="C4025" s="34" t="str">
        <f>VLOOKUP(B4025,lookup!A:C,3,FALSE)</f>
        <v>Non Metropolitan Fire Authorities</v>
      </c>
      <c r="D4025" s="34" t="str">
        <f>VLOOKUP(B4025,lookup!A:D,4,FALSE)</f>
        <v>E31000018</v>
      </c>
      <c r="E4025" s="34" t="s">
        <v>167</v>
      </c>
      <c r="F4025" s="34" t="s">
        <v>157</v>
      </c>
      <c r="G4025" s="35">
        <v>196</v>
      </c>
      <c r="I4025" s="35">
        <v>196</v>
      </c>
      <c r="J4025" s="67">
        <f t="shared" si="51"/>
        <v>0</v>
      </c>
    </row>
    <row r="4026" spans="1:10" hidden="1" x14ac:dyDescent="0.35">
      <c r="A4026" s="34">
        <v>2014</v>
      </c>
      <c r="B4026" s="34" t="s">
        <v>57</v>
      </c>
      <c r="C4026" s="34" t="str">
        <f>VLOOKUP(B4026,lookup!A:C,3,FALSE)</f>
        <v>Non Metropolitan Fire Authorities</v>
      </c>
      <c r="D4026" s="34" t="str">
        <f>VLOOKUP(B4026,lookup!A:D,4,FALSE)</f>
        <v>E31000018</v>
      </c>
      <c r="E4026" s="34" t="s">
        <v>169</v>
      </c>
      <c r="F4026" s="34" t="s">
        <v>149</v>
      </c>
      <c r="G4026" s="35">
        <v>1</v>
      </c>
      <c r="I4026" s="35">
        <v>1</v>
      </c>
      <c r="J4026" s="67">
        <f t="shared" si="51"/>
        <v>0</v>
      </c>
    </row>
    <row r="4027" spans="1:10" hidden="1" x14ac:dyDescent="0.35">
      <c r="A4027" s="34">
        <v>2014</v>
      </c>
      <c r="B4027" s="34" t="s">
        <v>57</v>
      </c>
      <c r="C4027" s="34" t="str">
        <f>VLOOKUP(B4027,lookup!A:C,3,FALSE)</f>
        <v>Non Metropolitan Fire Authorities</v>
      </c>
      <c r="D4027" s="34" t="str">
        <f>VLOOKUP(B4027,lookup!A:D,4,FALSE)</f>
        <v>E31000018</v>
      </c>
      <c r="E4027" s="34" t="s">
        <v>170</v>
      </c>
      <c r="F4027" s="34" t="s">
        <v>149</v>
      </c>
      <c r="G4027" s="35">
        <v>11</v>
      </c>
      <c r="I4027" s="35">
        <v>11</v>
      </c>
      <c r="J4027" s="67">
        <f t="shared" si="51"/>
        <v>0</v>
      </c>
    </row>
    <row r="4028" spans="1:10" hidden="1" x14ac:dyDescent="0.35">
      <c r="A4028" s="34">
        <v>2014</v>
      </c>
      <c r="B4028" s="34" t="s">
        <v>57</v>
      </c>
      <c r="C4028" s="34" t="str">
        <f>VLOOKUP(B4028,lookup!A:C,3,FALSE)</f>
        <v>Non Metropolitan Fire Authorities</v>
      </c>
      <c r="D4028" s="34" t="str">
        <f>VLOOKUP(B4028,lookup!A:D,4,FALSE)</f>
        <v>E31000018</v>
      </c>
      <c r="E4028" s="34" t="s">
        <v>168</v>
      </c>
      <c r="F4028" s="34" t="s">
        <v>149</v>
      </c>
      <c r="G4028" s="35">
        <v>0</v>
      </c>
      <c r="I4028" s="35">
        <v>0</v>
      </c>
      <c r="J4028" s="67">
        <f t="shared" si="51"/>
        <v>0</v>
      </c>
    </row>
    <row r="4029" spans="1:10" hidden="1" x14ac:dyDescent="0.35">
      <c r="A4029" s="34">
        <v>2014</v>
      </c>
      <c r="B4029" s="34" t="s">
        <v>57</v>
      </c>
      <c r="C4029" s="34" t="str">
        <f>VLOOKUP(B4029,lookup!A:C,3,FALSE)</f>
        <v>Non Metropolitan Fire Authorities</v>
      </c>
      <c r="D4029" s="34" t="str">
        <f>VLOOKUP(B4029,lookup!A:D,4,FALSE)</f>
        <v>E31000018</v>
      </c>
      <c r="E4029" s="34" t="s">
        <v>167</v>
      </c>
      <c r="F4029" s="34" t="s">
        <v>149</v>
      </c>
      <c r="G4029" s="35">
        <v>10</v>
      </c>
      <c r="I4029" s="35">
        <v>10</v>
      </c>
      <c r="J4029" s="67">
        <f t="shared" si="51"/>
        <v>0</v>
      </c>
    </row>
    <row r="4030" spans="1:10" hidden="1" x14ac:dyDescent="0.35">
      <c r="A4030" s="34">
        <v>2014</v>
      </c>
      <c r="B4030" s="34" t="s">
        <v>57</v>
      </c>
      <c r="C4030" s="34" t="str">
        <f>VLOOKUP(B4030,lookup!A:C,3,FALSE)</f>
        <v>Non Metropolitan Fire Authorities</v>
      </c>
      <c r="D4030" s="34" t="str">
        <f>VLOOKUP(B4030,lookup!A:D,4,FALSE)</f>
        <v>E31000018</v>
      </c>
      <c r="E4030" s="34" t="s">
        <v>169</v>
      </c>
      <c r="F4030" s="34" t="s">
        <v>150</v>
      </c>
      <c r="G4030" s="35">
        <v>0</v>
      </c>
      <c r="I4030" s="35">
        <v>0</v>
      </c>
      <c r="J4030" s="67">
        <f t="shared" si="51"/>
        <v>0</v>
      </c>
    </row>
    <row r="4031" spans="1:10" hidden="1" x14ac:dyDescent="0.35">
      <c r="A4031" s="34">
        <v>2014</v>
      </c>
      <c r="B4031" s="34" t="s">
        <v>57</v>
      </c>
      <c r="C4031" s="34" t="str">
        <f>VLOOKUP(B4031,lookup!A:C,3,FALSE)</f>
        <v>Non Metropolitan Fire Authorities</v>
      </c>
      <c r="D4031" s="34" t="str">
        <f>VLOOKUP(B4031,lookup!A:D,4,FALSE)</f>
        <v>E31000018</v>
      </c>
      <c r="E4031" s="34" t="s">
        <v>170</v>
      </c>
      <c r="F4031" s="34" t="s">
        <v>150</v>
      </c>
      <c r="G4031" s="35">
        <v>47</v>
      </c>
      <c r="I4031" s="35">
        <v>47</v>
      </c>
      <c r="J4031" s="67">
        <f t="shared" si="51"/>
        <v>0</v>
      </c>
    </row>
    <row r="4032" spans="1:10" hidden="1" x14ac:dyDescent="0.35">
      <c r="A4032" s="34">
        <v>2014</v>
      </c>
      <c r="B4032" s="34" t="s">
        <v>57</v>
      </c>
      <c r="C4032" s="34" t="str">
        <f>VLOOKUP(B4032,lookup!A:C,3,FALSE)</f>
        <v>Non Metropolitan Fire Authorities</v>
      </c>
      <c r="D4032" s="34" t="str">
        <f>VLOOKUP(B4032,lookup!A:D,4,FALSE)</f>
        <v>E31000018</v>
      </c>
      <c r="E4032" s="34" t="s">
        <v>168</v>
      </c>
      <c r="F4032" s="34" t="s">
        <v>150</v>
      </c>
      <c r="G4032" s="35">
        <v>0</v>
      </c>
      <c r="I4032" s="35">
        <v>0</v>
      </c>
      <c r="J4032" s="67">
        <f t="shared" si="51"/>
        <v>0</v>
      </c>
    </row>
    <row r="4033" spans="1:10" hidden="1" x14ac:dyDescent="0.35">
      <c r="A4033" s="34">
        <v>2014</v>
      </c>
      <c r="B4033" s="34" t="s">
        <v>57</v>
      </c>
      <c r="C4033" s="34" t="str">
        <f>VLOOKUP(B4033,lookup!A:C,3,FALSE)</f>
        <v>Non Metropolitan Fire Authorities</v>
      </c>
      <c r="D4033" s="34" t="str">
        <f>VLOOKUP(B4033,lookup!A:D,4,FALSE)</f>
        <v>E31000018</v>
      </c>
      <c r="E4033" s="34" t="s">
        <v>167</v>
      </c>
      <c r="F4033" s="34" t="s">
        <v>150</v>
      </c>
      <c r="G4033" s="35">
        <v>64</v>
      </c>
      <c r="I4033" s="35">
        <v>64</v>
      </c>
      <c r="J4033" s="67">
        <f t="shared" si="51"/>
        <v>0</v>
      </c>
    </row>
    <row r="4034" spans="1:10" hidden="1" x14ac:dyDescent="0.35">
      <c r="A4034" s="34">
        <v>2014</v>
      </c>
      <c r="B4034" s="34" t="s">
        <v>60</v>
      </c>
      <c r="C4034" s="34" t="str">
        <f>VLOOKUP(B4034,lookup!A:C,3,FALSE)</f>
        <v>Non Metropolitan Fire Authorities</v>
      </c>
      <c r="D4034" s="34" t="str">
        <f>VLOOKUP(B4034,lookup!A:D,4,FALSE)</f>
        <v>E31000019</v>
      </c>
      <c r="E4034" s="34" t="s">
        <v>169</v>
      </c>
      <c r="F4034" s="34" t="s">
        <v>156</v>
      </c>
      <c r="G4034" s="68">
        <v>6</v>
      </c>
      <c r="I4034" s="35">
        <v>5</v>
      </c>
      <c r="J4034" s="67">
        <f t="shared" si="51"/>
        <v>-1</v>
      </c>
    </row>
    <row r="4035" spans="1:10" hidden="1" x14ac:dyDescent="0.35">
      <c r="A4035" s="34">
        <v>2014</v>
      </c>
      <c r="B4035" s="34" t="s">
        <v>60</v>
      </c>
      <c r="C4035" s="34" t="str">
        <f>VLOOKUP(B4035,lookup!A:C,3,FALSE)</f>
        <v>Non Metropolitan Fire Authorities</v>
      </c>
      <c r="D4035" s="34" t="str">
        <f>VLOOKUP(B4035,lookup!A:D,4,FALSE)</f>
        <v>E31000019</v>
      </c>
      <c r="E4035" s="34" t="s">
        <v>170</v>
      </c>
      <c r="F4035" s="34" t="s">
        <v>156</v>
      </c>
      <c r="G4035" s="68">
        <v>251</v>
      </c>
      <c r="I4035" s="35">
        <v>252</v>
      </c>
      <c r="J4035" s="67">
        <f t="shared" si="51"/>
        <v>1</v>
      </c>
    </row>
    <row r="4036" spans="1:10" hidden="1" x14ac:dyDescent="0.35">
      <c r="A4036" s="34">
        <v>2014</v>
      </c>
      <c r="B4036" s="34" t="s">
        <v>60</v>
      </c>
      <c r="C4036" s="34" t="str">
        <f>VLOOKUP(B4036,lookup!A:C,3,FALSE)</f>
        <v>Non Metropolitan Fire Authorities</v>
      </c>
      <c r="D4036" s="34" t="str">
        <f>VLOOKUP(B4036,lookup!A:D,4,FALSE)</f>
        <v>E31000019</v>
      </c>
      <c r="E4036" s="34" t="s">
        <v>168</v>
      </c>
      <c r="F4036" s="34" t="s">
        <v>156</v>
      </c>
      <c r="G4036" s="68">
        <v>6</v>
      </c>
      <c r="I4036" s="35">
        <v>6</v>
      </c>
      <c r="J4036" s="67">
        <f t="shared" si="51"/>
        <v>0</v>
      </c>
    </row>
    <row r="4037" spans="1:10" hidden="1" x14ac:dyDescent="0.35">
      <c r="A4037" s="34">
        <v>2014</v>
      </c>
      <c r="B4037" s="34" t="s">
        <v>60</v>
      </c>
      <c r="C4037" s="34" t="str">
        <f>VLOOKUP(B4037,lookup!A:C,3,FALSE)</f>
        <v>Non Metropolitan Fire Authorities</v>
      </c>
      <c r="D4037" s="34" t="str">
        <f>VLOOKUP(B4037,lookup!A:D,4,FALSE)</f>
        <v>E31000019</v>
      </c>
      <c r="E4037" s="34" t="s">
        <v>167</v>
      </c>
      <c r="F4037" s="34" t="s">
        <v>156</v>
      </c>
      <c r="G4037" s="68">
        <v>254</v>
      </c>
      <c r="I4037" s="35">
        <v>252</v>
      </c>
      <c r="J4037" s="67">
        <f t="shared" si="51"/>
        <v>-2</v>
      </c>
    </row>
    <row r="4038" spans="1:10" hidden="1" x14ac:dyDescent="0.35">
      <c r="A4038" s="34">
        <v>2014</v>
      </c>
      <c r="B4038" s="34" t="s">
        <v>60</v>
      </c>
      <c r="C4038" s="34" t="str">
        <f>VLOOKUP(B4038,lookup!A:C,3,FALSE)</f>
        <v>Non Metropolitan Fire Authorities</v>
      </c>
      <c r="D4038" s="34" t="str">
        <f>VLOOKUP(B4038,lookup!A:D,4,FALSE)</f>
        <v>E31000019</v>
      </c>
      <c r="E4038" s="34" t="s">
        <v>169</v>
      </c>
      <c r="F4038" s="34" t="s">
        <v>157</v>
      </c>
      <c r="G4038" s="68">
        <v>2</v>
      </c>
      <c r="I4038" s="35">
        <v>2</v>
      </c>
      <c r="J4038" s="67">
        <f t="shared" si="51"/>
        <v>0</v>
      </c>
    </row>
    <row r="4039" spans="1:10" hidden="1" x14ac:dyDescent="0.35">
      <c r="A4039" s="34">
        <v>2014</v>
      </c>
      <c r="B4039" s="34" t="s">
        <v>60</v>
      </c>
      <c r="C4039" s="34" t="str">
        <f>VLOOKUP(B4039,lookup!A:C,3,FALSE)</f>
        <v>Non Metropolitan Fire Authorities</v>
      </c>
      <c r="D4039" s="34" t="str">
        <f>VLOOKUP(B4039,lookup!A:D,4,FALSE)</f>
        <v>E31000019</v>
      </c>
      <c r="E4039" s="34" t="s">
        <v>170</v>
      </c>
      <c r="F4039" s="34" t="s">
        <v>157</v>
      </c>
      <c r="G4039" s="68">
        <v>148</v>
      </c>
      <c r="I4039" s="35">
        <v>145</v>
      </c>
      <c r="J4039" s="67">
        <f t="shared" si="51"/>
        <v>-3</v>
      </c>
    </row>
    <row r="4040" spans="1:10" hidden="1" x14ac:dyDescent="0.35">
      <c r="A4040" s="34">
        <v>2014</v>
      </c>
      <c r="B4040" s="34" t="s">
        <v>60</v>
      </c>
      <c r="C4040" s="34" t="str">
        <f>VLOOKUP(B4040,lookup!A:C,3,FALSE)</f>
        <v>Non Metropolitan Fire Authorities</v>
      </c>
      <c r="D4040" s="34" t="str">
        <f>VLOOKUP(B4040,lookup!A:D,4,FALSE)</f>
        <v>E31000019</v>
      </c>
      <c r="E4040" s="34" t="s">
        <v>168</v>
      </c>
      <c r="F4040" s="34" t="s">
        <v>157</v>
      </c>
      <c r="G4040" s="68">
        <v>3</v>
      </c>
      <c r="I4040" s="35">
        <v>2</v>
      </c>
      <c r="J4040" s="67">
        <f t="shared" si="51"/>
        <v>-1</v>
      </c>
    </row>
    <row r="4041" spans="1:10" hidden="1" x14ac:dyDescent="0.35">
      <c r="A4041" s="34">
        <v>2014</v>
      </c>
      <c r="B4041" s="34" t="s">
        <v>60</v>
      </c>
      <c r="C4041" s="34" t="str">
        <f>VLOOKUP(B4041,lookup!A:C,3,FALSE)</f>
        <v>Non Metropolitan Fire Authorities</v>
      </c>
      <c r="D4041" s="34" t="str">
        <f>VLOOKUP(B4041,lookup!A:D,4,FALSE)</f>
        <v>E31000019</v>
      </c>
      <c r="E4041" s="34" t="s">
        <v>167</v>
      </c>
      <c r="F4041" s="34" t="s">
        <v>157</v>
      </c>
      <c r="G4041" s="68">
        <v>95</v>
      </c>
      <c r="I4041" s="35">
        <v>95</v>
      </c>
      <c r="J4041" s="67">
        <f t="shared" si="51"/>
        <v>0</v>
      </c>
    </row>
    <row r="4042" spans="1:10" hidden="1" x14ac:dyDescent="0.35">
      <c r="A4042" s="34">
        <v>2014</v>
      </c>
      <c r="B4042" s="34" t="s">
        <v>60</v>
      </c>
      <c r="C4042" s="34" t="str">
        <f>VLOOKUP(B4042,lookup!A:C,3,FALSE)</f>
        <v>Non Metropolitan Fire Authorities</v>
      </c>
      <c r="D4042" s="34" t="str">
        <f>VLOOKUP(B4042,lookup!A:D,4,FALSE)</f>
        <v>E31000019</v>
      </c>
      <c r="E4042" s="34" t="s">
        <v>169</v>
      </c>
      <c r="F4042" s="34" t="s">
        <v>149</v>
      </c>
      <c r="G4042" s="68">
        <v>0</v>
      </c>
      <c r="I4042" s="35">
        <v>0</v>
      </c>
      <c r="J4042" s="67">
        <f t="shared" si="51"/>
        <v>0</v>
      </c>
    </row>
    <row r="4043" spans="1:10" hidden="1" x14ac:dyDescent="0.35">
      <c r="A4043" s="34">
        <v>2014</v>
      </c>
      <c r="B4043" s="34" t="s">
        <v>60</v>
      </c>
      <c r="C4043" s="34" t="str">
        <f>VLOOKUP(B4043,lookup!A:C,3,FALSE)</f>
        <v>Non Metropolitan Fire Authorities</v>
      </c>
      <c r="D4043" s="34" t="str">
        <f>VLOOKUP(B4043,lookup!A:D,4,FALSE)</f>
        <v>E31000019</v>
      </c>
      <c r="E4043" s="34" t="s">
        <v>170</v>
      </c>
      <c r="F4043" s="34" t="s">
        <v>149</v>
      </c>
      <c r="G4043" s="68">
        <v>18</v>
      </c>
      <c r="I4043" s="35">
        <v>23</v>
      </c>
      <c r="J4043" s="67">
        <f t="shared" si="51"/>
        <v>5</v>
      </c>
    </row>
    <row r="4044" spans="1:10" hidden="1" x14ac:dyDescent="0.35">
      <c r="A4044" s="34">
        <v>2014</v>
      </c>
      <c r="B4044" s="34" t="s">
        <v>60</v>
      </c>
      <c r="C4044" s="34" t="str">
        <f>VLOOKUP(B4044,lookup!A:C,3,FALSE)</f>
        <v>Non Metropolitan Fire Authorities</v>
      </c>
      <c r="D4044" s="34" t="str">
        <f>VLOOKUP(B4044,lookup!A:D,4,FALSE)</f>
        <v>E31000019</v>
      </c>
      <c r="E4044" s="34" t="s">
        <v>168</v>
      </c>
      <c r="F4044" s="34" t="s">
        <v>149</v>
      </c>
      <c r="G4044" s="68">
        <v>0</v>
      </c>
      <c r="I4044" s="35">
        <v>0</v>
      </c>
      <c r="J4044" s="67">
        <f t="shared" si="51"/>
        <v>0</v>
      </c>
    </row>
    <row r="4045" spans="1:10" hidden="1" x14ac:dyDescent="0.35">
      <c r="A4045" s="34">
        <v>2014</v>
      </c>
      <c r="B4045" s="34" t="s">
        <v>60</v>
      </c>
      <c r="C4045" s="34" t="str">
        <f>VLOOKUP(B4045,lookup!A:C,3,FALSE)</f>
        <v>Non Metropolitan Fire Authorities</v>
      </c>
      <c r="D4045" s="34" t="str">
        <f>VLOOKUP(B4045,lookup!A:D,4,FALSE)</f>
        <v>E31000019</v>
      </c>
      <c r="E4045" s="34" t="s">
        <v>167</v>
      </c>
      <c r="F4045" s="34" t="s">
        <v>149</v>
      </c>
      <c r="G4045" s="68">
        <v>1</v>
      </c>
      <c r="I4045" s="35">
        <v>5</v>
      </c>
      <c r="J4045" s="67">
        <f t="shared" si="51"/>
        <v>4</v>
      </c>
    </row>
    <row r="4046" spans="1:10" hidden="1" x14ac:dyDescent="0.35">
      <c r="A4046" s="34">
        <v>2014</v>
      </c>
      <c r="B4046" s="34" t="s">
        <v>60</v>
      </c>
      <c r="C4046" s="34" t="str">
        <f>VLOOKUP(B4046,lookup!A:C,3,FALSE)</f>
        <v>Non Metropolitan Fire Authorities</v>
      </c>
      <c r="D4046" s="34" t="str">
        <f>VLOOKUP(B4046,lookup!A:D,4,FALSE)</f>
        <v>E31000019</v>
      </c>
      <c r="E4046" s="34" t="s">
        <v>169</v>
      </c>
      <c r="F4046" s="34" t="s">
        <v>150</v>
      </c>
      <c r="G4046" s="68">
        <v>0</v>
      </c>
      <c r="I4046" s="35">
        <v>1</v>
      </c>
      <c r="J4046" s="67">
        <f t="shared" si="51"/>
        <v>1</v>
      </c>
    </row>
    <row r="4047" spans="1:10" hidden="1" x14ac:dyDescent="0.35">
      <c r="A4047" s="34">
        <v>2014</v>
      </c>
      <c r="B4047" s="34" t="s">
        <v>60</v>
      </c>
      <c r="C4047" s="34" t="str">
        <f>VLOOKUP(B4047,lookup!A:C,3,FALSE)</f>
        <v>Non Metropolitan Fire Authorities</v>
      </c>
      <c r="D4047" s="34" t="str">
        <f>VLOOKUP(B4047,lookup!A:D,4,FALSE)</f>
        <v>E31000019</v>
      </c>
      <c r="E4047" s="34" t="s">
        <v>170</v>
      </c>
      <c r="F4047" s="34" t="s">
        <v>150</v>
      </c>
      <c r="G4047" s="68">
        <v>79</v>
      </c>
      <c r="I4047" s="35">
        <v>105</v>
      </c>
      <c r="J4047" s="67">
        <f t="shared" si="51"/>
        <v>26</v>
      </c>
    </row>
    <row r="4048" spans="1:10" hidden="1" x14ac:dyDescent="0.35">
      <c r="A4048" s="34">
        <v>2014</v>
      </c>
      <c r="B4048" s="34" t="s">
        <v>60</v>
      </c>
      <c r="C4048" s="34" t="str">
        <f>VLOOKUP(B4048,lookup!A:C,3,FALSE)</f>
        <v>Non Metropolitan Fire Authorities</v>
      </c>
      <c r="D4048" s="34" t="str">
        <f>VLOOKUP(B4048,lookup!A:D,4,FALSE)</f>
        <v>E31000019</v>
      </c>
      <c r="E4048" s="34" t="s">
        <v>168</v>
      </c>
      <c r="F4048" s="34" t="s">
        <v>150</v>
      </c>
      <c r="G4048" s="68">
        <v>0</v>
      </c>
      <c r="I4048" s="35">
        <v>0</v>
      </c>
      <c r="J4048" s="67">
        <f t="shared" si="51"/>
        <v>0</v>
      </c>
    </row>
    <row r="4049" spans="1:10" hidden="1" x14ac:dyDescent="0.35">
      <c r="A4049" s="34">
        <v>2014</v>
      </c>
      <c r="B4049" s="34" t="s">
        <v>60</v>
      </c>
      <c r="C4049" s="34" t="str">
        <f>VLOOKUP(B4049,lookup!A:C,3,FALSE)</f>
        <v>Non Metropolitan Fire Authorities</v>
      </c>
      <c r="D4049" s="34" t="str">
        <f>VLOOKUP(B4049,lookup!A:D,4,FALSE)</f>
        <v>E31000019</v>
      </c>
      <c r="E4049" s="34" t="s">
        <v>167</v>
      </c>
      <c r="F4049" s="34" t="s">
        <v>150</v>
      </c>
      <c r="G4049" s="68">
        <v>59</v>
      </c>
      <c r="I4049" s="35">
        <v>94</v>
      </c>
      <c r="J4049" s="67">
        <f t="shared" si="51"/>
        <v>35</v>
      </c>
    </row>
    <row r="4050" spans="1:10" hidden="1" x14ac:dyDescent="0.35">
      <c r="A4050" s="34">
        <v>2014</v>
      </c>
      <c r="B4050" s="34" t="s">
        <v>63</v>
      </c>
      <c r="C4050" s="34" t="str">
        <f>VLOOKUP(B4050,lookup!A:C,3,FALSE)</f>
        <v>Non Metropolitan Fire Authorities</v>
      </c>
      <c r="D4050" s="34" t="str">
        <f>VLOOKUP(B4050,lookup!A:D,4,FALSE)</f>
        <v>E31000020</v>
      </c>
      <c r="E4050" s="34" t="s">
        <v>169</v>
      </c>
      <c r="F4050" s="34" t="s">
        <v>156</v>
      </c>
      <c r="G4050" s="35">
        <v>2</v>
      </c>
      <c r="I4050" s="35">
        <v>2</v>
      </c>
      <c r="J4050" s="67">
        <f t="shared" si="51"/>
        <v>0</v>
      </c>
    </row>
    <row r="4051" spans="1:10" hidden="1" x14ac:dyDescent="0.35">
      <c r="A4051" s="34">
        <v>2014</v>
      </c>
      <c r="B4051" s="34" t="s">
        <v>63</v>
      </c>
      <c r="C4051" s="34" t="str">
        <f>VLOOKUP(B4051,lookup!A:C,3,FALSE)</f>
        <v>Non Metropolitan Fire Authorities</v>
      </c>
      <c r="D4051" s="34" t="str">
        <f>VLOOKUP(B4051,lookup!A:D,4,FALSE)</f>
        <v>E31000020</v>
      </c>
      <c r="E4051" s="34" t="s">
        <v>170</v>
      </c>
      <c r="F4051" s="34" t="s">
        <v>156</v>
      </c>
      <c r="G4051" s="35">
        <v>429</v>
      </c>
      <c r="I4051" s="35">
        <v>429</v>
      </c>
      <c r="J4051" s="67">
        <f t="shared" si="51"/>
        <v>0</v>
      </c>
    </row>
    <row r="4052" spans="1:10" hidden="1" x14ac:dyDescent="0.35">
      <c r="A4052" s="34">
        <v>2014</v>
      </c>
      <c r="B4052" s="34" t="s">
        <v>63</v>
      </c>
      <c r="C4052" s="34" t="str">
        <f>VLOOKUP(B4052,lookup!A:C,3,FALSE)</f>
        <v>Non Metropolitan Fire Authorities</v>
      </c>
      <c r="D4052" s="34" t="str">
        <f>VLOOKUP(B4052,lookup!A:D,4,FALSE)</f>
        <v>E31000020</v>
      </c>
      <c r="E4052" s="34" t="s">
        <v>168</v>
      </c>
      <c r="F4052" s="34" t="s">
        <v>156</v>
      </c>
      <c r="G4052" s="35">
        <v>6</v>
      </c>
      <c r="I4052" s="35">
        <v>6</v>
      </c>
      <c r="J4052" s="67">
        <f t="shared" si="51"/>
        <v>0</v>
      </c>
    </row>
    <row r="4053" spans="1:10" hidden="1" x14ac:dyDescent="0.35">
      <c r="A4053" s="34">
        <v>2014</v>
      </c>
      <c r="B4053" s="34" t="s">
        <v>63</v>
      </c>
      <c r="C4053" s="34" t="str">
        <f>VLOOKUP(B4053,lookup!A:C,3,FALSE)</f>
        <v>Non Metropolitan Fire Authorities</v>
      </c>
      <c r="D4053" s="34" t="str">
        <f>VLOOKUP(B4053,lookup!A:D,4,FALSE)</f>
        <v>E31000020</v>
      </c>
      <c r="E4053" s="34" t="s">
        <v>167</v>
      </c>
      <c r="F4053" s="34" t="s">
        <v>156</v>
      </c>
      <c r="G4053" s="35">
        <v>122</v>
      </c>
      <c r="I4053" s="35">
        <v>122</v>
      </c>
      <c r="J4053" s="67">
        <f t="shared" si="51"/>
        <v>0</v>
      </c>
    </row>
    <row r="4054" spans="1:10" hidden="1" x14ac:dyDescent="0.35">
      <c r="A4054" s="34">
        <v>2014</v>
      </c>
      <c r="B4054" s="34" t="s">
        <v>63</v>
      </c>
      <c r="C4054" s="34" t="str">
        <f>VLOOKUP(B4054,lookup!A:C,3,FALSE)</f>
        <v>Non Metropolitan Fire Authorities</v>
      </c>
      <c r="D4054" s="34" t="str">
        <f>VLOOKUP(B4054,lookup!A:D,4,FALSE)</f>
        <v>E31000020</v>
      </c>
      <c r="E4054" s="34" t="s">
        <v>169</v>
      </c>
      <c r="F4054" s="34" t="s">
        <v>157</v>
      </c>
      <c r="G4054" s="35">
        <v>3</v>
      </c>
      <c r="I4054" s="35">
        <v>3</v>
      </c>
      <c r="J4054" s="67">
        <f t="shared" si="51"/>
        <v>0</v>
      </c>
    </row>
    <row r="4055" spans="1:10" hidden="1" x14ac:dyDescent="0.35">
      <c r="A4055" s="34">
        <v>2014</v>
      </c>
      <c r="B4055" s="34" t="s">
        <v>63</v>
      </c>
      <c r="C4055" s="34" t="str">
        <f>VLOOKUP(B4055,lookup!A:C,3,FALSE)</f>
        <v>Non Metropolitan Fire Authorities</v>
      </c>
      <c r="D4055" s="34" t="str">
        <f>VLOOKUP(B4055,lookup!A:D,4,FALSE)</f>
        <v>E31000020</v>
      </c>
      <c r="E4055" s="34" t="s">
        <v>170</v>
      </c>
      <c r="F4055" s="34" t="s">
        <v>157</v>
      </c>
      <c r="G4055" s="35">
        <v>208</v>
      </c>
      <c r="I4055" s="35">
        <v>208</v>
      </c>
      <c r="J4055" s="67">
        <f t="shared" si="51"/>
        <v>0</v>
      </c>
    </row>
    <row r="4056" spans="1:10" hidden="1" x14ac:dyDescent="0.35">
      <c r="A4056" s="34">
        <v>2014</v>
      </c>
      <c r="B4056" s="34" t="s">
        <v>63</v>
      </c>
      <c r="C4056" s="34" t="str">
        <f>VLOOKUP(B4056,lookup!A:C,3,FALSE)</f>
        <v>Non Metropolitan Fire Authorities</v>
      </c>
      <c r="D4056" s="34" t="str">
        <f>VLOOKUP(B4056,lookup!A:D,4,FALSE)</f>
        <v>E31000020</v>
      </c>
      <c r="E4056" s="34" t="s">
        <v>168</v>
      </c>
      <c r="F4056" s="34" t="s">
        <v>157</v>
      </c>
      <c r="G4056" s="35">
        <v>3</v>
      </c>
      <c r="I4056" s="35">
        <v>3</v>
      </c>
      <c r="J4056" s="67">
        <f t="shared" si="51"/>
        <v>0</v>
      </c>
    </row>
    <row r="4057" spans="1:10" hidden="1" x14ac:dyDescent="0.35">
      <c r="A4057" s="34">
        <v>2014</v>
      </c>
      <c r="B4057" s="34" t="s">
        <v>63</v>
      </c>
      <c r="C4057" s="34" t="str">
        <f>VLOOKUP(B4057,lookup!A:C,3,FALSE)</f>
        <v>Non Metropolitan Fire Authorities</v>
      </c>
      <c r="D4057" s="34" t="str">
        <f>VLOOKUP(B4057,lookup!A:D,4,FALSE)</f>
        <v>E31000020</v>
      </c>
      <c r="E4057" s="34" t="s">
        <v>167</v>
      </c>
      <c r="F4057" s="34" t="s">
        <v>157</v>
      </c>
      <c r="G4057" s="35">
        <v>73</v>
      </c>
      <c r="I4057" s="35">
        <v>73</v>
      </c>
      <c r="J4057" s="67">
        <f t="shared" si="51"/>
        <v>0</v>
      </c>
    </row>
    <row r="4058" spans="1:10" hidden="1" x14ac:dyDescent="0.35">
      <c r="A4058" s="34">
        <v>2014</v>
      </c>
      <c r="B4058" s="34" t="s">
        <v>63</v>
      </c>
      <c r="C4058" s="34" t="str">
        <f>VLOOKUP(B4058,lookup!A:C,3,FALSE)</f>
        <v>Non Metropolitan Fire Authorities</v>
      </c>
      <c r="D4058" s="34" t="str">
        <f>VLOOKUP(B4058,lookup!A:D,4,FALSE)</f>
        <v>E31000020</v>
      </c>
      <c r="E4058" s="34" t="s">
        <v>169</v>
      </c>
      <c r="F4058" s="34" t="s">
        <v>149</v>
      </c>
      <c r="G4058" s="35">
        <v>0</v>
      </c>
      <c r="I4058" s="35">
        <v>0</v>
      </c>
      <c r="J4058" s="67">
        <f t="shared" si="51"/>
        <v>0</v>
      </c>
    </row>
    <row r="4059" spans="1:10" hidden="1" x14ac:dyDescent="0.35">
      <c r="A4059" s="34">
        <v>2014</v>
      </c>
      <c r="B4059" s="34" t="s">
        <v>63</v>
      </c>
      <c r="C4059" s="34" t="str">
        <f>VLOOKUP(B4059,lookup!A:C,3,FALSE)</f>
        <v>Non Metropolitan Fire Authorities</v>
      </c>
      <c r="D4059" s="34" t="str">
        <f>VLOOKUP(B4059,lookup!A:D,4,FALSE)</f>
        <v>E31000020</v>
      </c>
      <c r="E4059" s="34" t="s">
        <v>170</v>
      </c>
      <c r="F4059" s="34" t="s">
        <v>149</v>
      </c>
      <c r="G4059" s="35">
        <v>33</v>
      </c>
      <c r="I4059" s="35">
        <v>33</v>
      </c>
      <c r="J4059" s="67">
        <f t="shared" si="51"/>
        <v>0</v>
      </c>
    </row>
    <row r="4060" spans="1:10" hidden="1" x14ac:dyDescent="0.35">
      <c r="A4060" s="34">
        <v>2014</v>
      </c>
      <c r="B4060" s="34" t="s">
        <v>63</v>
      </c>
      <c r="C4060" s="34" t="str">
        <f>VLOOKUP(B4060,lookup!A:C,3,FALSE)</f>
        <v>Non Metropolitan Fire Authorities</v>
      </c>
      <c r="D4060" s="34" t="str">
        <f>VLOOKUP(B4060,lookup!A:D,4,FALSE)</f>
        <v>E31000020</v>
      </c>
      <c r="E4060" s="34" t="s">
        <v>168</v>
      </c>
      <c r="F4060" s="34" t="s">
        <v>149</v>
      </c>
      <c r="G4060" s="35">
        <v>0</v>
      </c>
      <c r="I4060" s="35">
        <v>0</v>
      </c>
      <c r="J4060" s="67">
        <f t="shared" si="51"/>
        <v>0</v>
      </c>
    </row>
    <row r="4061" spans="1:10" hidden="1" x14ac:dyDescent="0.35">
      <c r="A4061" s="34">
        <v>2014</v>
      </c>
      <c r="B4061" s="34" t="s">
        <v>63</v>
      </c>
      <c r="C4061" s="34" t="str">
        <f>VLOOKUP(B4061,lookup!A:C,3,FALSE)</f>
        <v>Non Metropolitan Fire Authorities</v>
      </c>
      <c r="D4061" s="34" t="str">
        <f>VLOOKUP(B4061,lookup!A:D,4,FALSE)</f>
        <v>E31000020</v>
      </c>
      <c r="E4061" s="34" t="s">
        <v>167</v>
      </c>
      <c r="F4061" s="34" t="s">
        <v>149</v>
      </c>
      <c r="G4061" s="35">
        <v>0</v>
      </c>
      <c r="I4061" s="35">
        <v>0</v>
      </c>
      <c r="J4061" s="67">
        <f t="shared" si="51"/>
        <v>0</v>
      </c>
    </row>
    <row r="4062" spans="1:10" hidden="1" x14ac:dyDescent="0.35">
      <c r="A4062" s="34">
        <v>2014</v>
      </c>
      <c r="B4062" s="34" t="s">
        <v>63</v>
      </c>
      <c r="C4062" s="34" t="str">
        <f>VLOOKUP(B4062,lookup!A:C,3,FALSE)</f>
        <v>Non Metropolitan Fire Authorities</v>
      </c>
      <c r="D4062" s="34" t="str">
        <f>VLOOKUP(B4062,lookup!A:D,4,FALSE)</f>
        <v>E31000020</v>
      </c>
      <c r="E4062" s="34" t="s">
        <v>169</v>
      </c>
      <c r="F4062" s="34" t="s">
        <v>150</v>
      </c>
      <c r="G4062" s="35">
        <v>1</v>
      </c>
      <c r="I4062" s="35">
        <v>1</v>
      </c>
      <c r="J4062" s="67">
        <f t="shared" si="51"/>
        <v>0</v>
      </c>
    </row>
    <row r="4063" spans="1:10" hidden="1" x14ac:dyDescent="0.35">
      <c r="A4063" s="34">
        <v>2014</v>
      </c>
      <c r="B4063" s="34" t="s">
        <v>63</v>
      </c>
      <c r="C4063" s="34" t="str">
        <f>VLOOKUP(B4063,lookup!A:C,3,FALSE)</f>
        <v>Non Metropolitan Fire Authorities</v>
      </c>
      <c r="D4063" s="34" t="str">
        <f>VLOOKUP(B4063,lookup!A:D,4,FALSE)</f>
        <v>E31000020</v>
      </c>
      <c r="E4063" s="34" t="s">
        <v>170</v>
      </c>
      <c r="F4063" s="34" t="s">
        <v>150</v>
      </c>
      <c r="G4063" s="35">
        <v>192</v>
      </c>
      <c r="I4063" s="35">
        <v>192</v>
      </c>
      <c r="J4063" s="67">
        <f t="shared" si="51"/>
        <v>0</v>
      </c>
    </row>
    <row r="4064" spans="1:10" hidden="1" x14ac:dyDescent="0.35">
      <c r="A4064" s="34">
        <v>2014</v>
      </c>
      <c r="B4064" s="34" t="s">
        <v>63</v>
      </c>
      <c r="C4064" s="34" t="str">
        <f>VLOOKUP(B4064,lookup!A:C,3,FALSE)</f>
        <v>Non Metropolitan Fire Authorities</v>
      </c>
      <c r="D4064" s="34" t="str">
        <f>VLOOKUP(B4064,lookup!A:D,4,FALSE)</f>
        <v>E31000020</v>
      </c>
      <c r="E4064" s="34" t="s">
        <v>168</v>
      </c>
      <c r="F4064" s="34" t="s">
        <v>150</v>
      </c>
      <c r="G4064" s="35">
        <v>1</v>
      </c>
      <c r="I4064" s="35">
        <v>1</v>
      </c>
      <c r="J4064" s="67">
        <f t="shared" si="51"/>
        <v>0</v>
      </c>
    </row>
    <row r="4065" spans="1:10" hidden="1" x14ac:dyDescent="0.35">
      <c r="A4065" s="34">
        <v>2014</v>
      </c>
      <c r="B4065" s="34" t="s">
        <v>63</v>
      </c>
      <c r="C4065" s="34" t="str">
        <f>VLOOKUP(B4065,lookup!A:C,3,FALSE)</f>
        <v>Non Metropolitan Fire Authorities</v>
      </c>
      <c r="D4065" s="34" t="str">
        <f>VLOOKUP(B4065,lookup!A:D,4,FALSE)</f>
        <v>E31000020</v>
      </c>
      <c r="E4065" s="34" t="s">
        <v>167</v>
      </c>
      <c r="F4065" s="34" t="s">
        <v>150</v>
      </c>
      <c r="G4065" s="35">
        <v>76</v>
      </c>
      <c r="I4065" s="35">
        <v>76</v>
      </c>
      <c r="J4065" s="67">
        <f t="shared" si="51"/>
        <v>0</v>
      </c>
    </row>
    <row r="4066" spans="1:10" hidden="1" x14ac:dyDescent="0.35">
      <c r="A4066" s="34">
        <v>2014</v>
      </c>
      <c r="B4066" s="34" t="s">
        <v>165</v>
      </c>
      <c r="C4066" s="34" t="str">
        <f>VLOOKUP(B4066,lookup!A:C,3,FALSE)</f>
        <v>Non Metropolitan Fire Authorities</v>
      </c>
      <c r="D4066" s="34" t="str">
        <f>VLOOKUP(B4066,lookup!A:D,4,FALSE)</f>
        <v>E31000021</v>
      </c>
      <c r="E4066" t="s">
        <v>169</v>
      </c>
      <c r="F4066" s="34" t="s">
        <v>156</v>
      </c>
      <c r="G4066" s="35">
        <v>0</v>
      </c>
      <c r="I4066" s="35">
        <v>0</v>
      </c>
      <c r="J4066" s="67">
        <f t="shared" si="51"/>
        <v>0</v>
      </c>
    </row>
    <row r="4067" spans="1:10" hidden="1" x14ac:dyDescent="0.35">
      <c r="A4067" s="34">
        <v>2014</v>
      </c>
      <c r="B4067" s="34" t="s">
        <v>165</v>
      </c>
      <c r="C4067" s="34" t="str">
        <f>VLOOKUP(B4067,lookup!A:C,3,FALSE)</f>
        <v>Non Metropolitan Fire Authorities</v>
      </c>
      <c r="D4067" s="34" t="str">
        <f>VLOOKUP(B4067,lookup!A:D,4,FALSE)</f>
        <v>E31000021</v>
      </c>
      <c r="E4067" t="s">
        <v>170</v>
      </c>
      <c r="F4067" s="34" t="s">
        <v>156</v>
      </c>
      <c r="G4067" s="35">
        <v>0</v>
      </c>
      <c r="I4067" s="35">
        <v>0</v>
      </c>
      <c r="J4067" s="67">
        <f t="shared" ref="J4067:J4130" si="52">I4067-G4067</f>
        <v>0</v>
      </c>
    </row>
    <row r="4068" spans="1:10" hidden="1" x14ac:dyDescent="0.35">
      <c r="A4068" s="34">
        <v>2014</v>
      </c>
      <c r="B4068" s="34" t="s">
        <v>165</v>
      </c>
      <c r="C4068" s="34" t="str">
        <f>VLOOKUP(B4068,lookup!A:C,3,FALSE)</f>
        <v>Non Metropolitan Fire Authorities</v>
      </c>
      <c r="D4068" s="34" t="str">
        <f>VLOOKUP(B4068,lookup!A:D,4,FALSE)</f>
        <v>E31000021</v>
      </c>
      <c r="E4068" t="s">
        <v>168</v>
      </c>
      <c r="F4068" s="34" t="s">
        <v>156</v>
      </c>
      <c r="G4068" s="35">
        <v>0</v>
      </c>
      <c r="I4068" s="35">
        <v>0</v>
      </c>
      <c r="J4068" s="67">
        <f t="shared" si="52"/>
        <v>0</v>
      </c>
    </row>
    <row r="4069" spans="1:10" hidden="1" x14ac:dyDescent="0.35">
      <c r="A4069" s="34">
        <v>2014</v>
      </c>
      <c r="B4069" s="34" t="s">
        <v>165</v>
      </c>
      <c r="C4069" s="34" t="str">
        <f>VLOOKUP(B4069,lookup!A:C,3,FALSE)</f>
        <v>Non Metropolitan Fire Authorities</v>
      </c>
      <c r="D4069" s="34" t="str">
        <f>VLOOKUP(B4069,lookup!A:D,4,FALSE)</f>
        <v>E31000021</v>
      </c>
      <c r="E4069" t="s">
        <v>177</v>
      </c>
      <c r="F4069" s="34" t="s">
        <v>156</v>
      </c>
      <c r="G4069" s="35">
        <v>81</v>
      </c>
      <c r="I4069" s="35">
        <v>81</v>
      </c>
      <c r="J4069" s="67">
        <f t="shared" si="52"/>
        <v>0</v>
      </c>
    </row>
    <row r="4070" spans="1:10" hidden="1" x14ac:dyDescent="0.35">
      <c r="A4070" s="34">
        <v>2014</v>
      </c>
      <c r="B4070" s="34" t="s">
        <v>165</v>
      </c>
      <c r="C4070" s="34" t="str">
        <f>VLOOKUP(B4070,lookup!A:C,3,FALSE)</f>
        <v>Non Metropolitan Fire Authorities</v>
      </c>
      <c r="D4070" s="34" t="str">
        <f>VLOOKUP(B4070,lookup!A:D,4,FALSE)</f>
        <v>E31000021</v>
      </c>
      <c r="E4070" t="s">
        <v>169</v>
      </c>
      <c r="F4070" s="34" t="s">
        <v>157</v>
      </c>
      <c r="G4070" s="35">
        <v>0</v>
      </c>
      <c r="I4070" s="35">
        <v>0</v>
      </c>
      <c r="J4070" s="67">
        <f t="shared" si="52"/>
        <v>0</v>
      </c>
    </row>
    <row r="4071" spans="1:10" hidden="1" x14ac:dyDescent="0.35">
      <c r="A4071" s="34">
        <v>2014</v>
      </c>
      <c r="B4071" s="34" t="s">
        <v>165</v>
      </c>
      <c r="C4071" s="34" t="str">
        <f>VLOOKUP(B4071,lookup!A:C,3,FALSE)</f>
        <v>Non Metropolitan Fire Authorities</v>
      </c>
      <c r="D4071" s="34" t="str">
        <f>VLOOKUP(B4071,lookup!A:D,4,FALSE)</f>
        <v>E31000021</v>
      </c>
      <c r="E4071" t="s">
        <v>170</v>
      </c>
      <c r="F4071" s="34" t="s">
        <v>157</v>
      </c>
      <c r="G4071" s="35">
        <v>0</v>
      </c>
      <c r="I4071" s="35">
        <v>0</v>
      </c>
      <c r="J4071" s="67">
        <f t="shared" si="52"/>
        <v>0</v>
      </c>
    </row>
    <row r="4072" spans="1:10" hidden="1" x14ac:dyDescent="0.35">
      <c r="A4072" s="34">
        <v>2014</v>
      </c>
      <c r="B4072" s="34" t="s">
        <v>165</v>
      </c>
      <c r="C4072" s="34" t="str">
        <f>VLOOKUP(B4072,lookup!A:C,3,FALSE)</f>
        <v>Non Metropolitan Fire Authorities</v>
      </c>
      <c r="D4072" s="34" t="str">
        <f>VLOOKUP(B4072,lookup!A:D,4,FALSE)</f>
        <v>E31000021</v>
      </c>
      <c r="E4072" t="s">
        <v>168</v>
      </c>
      <c r="F4072" s="34" t="s">
        <v>157</v>
      </c>
      <c r="G4072" s="35">
        <v>0</v>
      </c>
      <c r="I4072" s="35">
        <v>0</v>
      </c>
      <c r="J4072" s="67">
        <f t="shared" si="52"/>
        <v>0</v>
      </c>
    </row>
    <row r="4073" spans="1:10" hidden="1" x14ac:dyDescent="0.35">
      <c r="A4073" s="34">
        <v>2014</v>
      </c>
      <c r="B4073" s="34" t="s">
        <v>165</v>
      </c>
      <c r="C4073" s="34" t="str">
        <f>VLOOKUP(B4073,lookup!A:C,3,FALSE)</f>
        <v>Non Metropolitan Fire Authorities</v>
      </c>
      <c r="D4073" s="34" t="str">
        <f>VLOOKUP(B4073,lookup!A:D,4,FALSE)</f>
        <v>E31000021</v>
      </c>
      <c r="E4073" t="s">
        <v>177</v>
      </c>
      <c r="F4073" s="34" t="s">
        <v>157</v>
      </c>
      <c r="G4073" s="35">
        <v>112</v>
      </c>
      <c r="I4073" s="35">
        <v>112</v>
      </c>
      <c r="J4073" s="67">
        <f t="shared" si="52"/>
        <v>0</v>
      </c>
    </row>
    <row r="4074" spans="1:10" hidden="1" x14ac:dyDescent="0.35">
      <c r="A4074" s="34">
        <v>2014</v>
      </c>
      <c r="B4074" s="34" t="s">
        <v>165</v>
      </c>
      <c r="C4074" s="34" t="str">
        <f>VLOOKUP(B4074,lookup!A:C,3,FALSE)</f>
        <v>Non Metropolitan Fire Authorities</v>
      </c>
      <c r="D4074" s="34" t="str">
        <f>VLOOKUP(B4074,lookup!A:D,4,FALSE)</f>
        <v>E31000021</v>
      </c>
      <c r="E4074" t="s">
        <v>169</v>
      </c>
      <c r="F4074" s="34" t="s">
        <v>149</v>
      </c>
      <c r="G4074" s="35">
        <v>0</v>
      </c>
      <c r="I4074" s="35">
        <v>0</v>
      </c>
      <c r="J4074" s="67">
        <f t="shared" si="52"/>
        <v>0</v>
      </c>
    </row>
    <row r="4075" spans="1:10" hidden="1" x14ac:dyDescent="0.35">
      <c r="A4075" s="34">
        <v>2014</v>
      </c>
      <c r="B4075" s="34" t="s">
        <v>165</v>
      </c>
      <c r="C4075" s="34" t="str">
        <f>VLOOKUP(B4075,lookup!A:C,3,FALSE)</f>
        <v>Non Metropolitan Fire Authorities</v>
      </c>
      <c r="D4075" s="34" t="str">
        <f>VLOOKUP(B4075,lookup!A:D,4,FALSE)</f>
        <v>E31000021</v>
      </c>
      <c r="E4075" t="s">
        <v>170</v>
      </c>
      <c r="F4075" s="34" t="s">
        <v>149</v>
      </c>
      <c r="G4075" s="35">
        <v>0</v>
      </c>
      <c r="I4075" s="35">
        <v>0</v>
      </c>
      <c r="J4075" s="67">
        <f t="shared" si="52"/>
        <v>0</v>
      </c>
    </row>
    <row r="4076" spans="1:10" hidden="1" x14ac:dyDescent="0.35">
      <c r="A4076" s="34">
        <v>2014</v>
      </c>
      <c r="B4076" s="34" t="s">
        <v>165</v>
      </c>
      <c r="C4076" s="34" t="str">
        <f>VLOOKUP(B4076,lookup!A:C,3,FALSE)</f>
        <v>Non Metropolitan Fire Authorities</v>
      </c>
      <c r="D4076" s="34" t="str">
        <f>VLOOKUP(B4076,lookup!A:D,4,FALSE)</f>
        <v>E31000021</v>
      </c>
      <c r="E4076" t="s">
        <v>168</v>
      </c>
      <c r="F4076" s="34" t="s">
        <v>149</v>
      </c>
      <c r="G4076" s="35">
        <v>0</v>
      </c>
      <c r="I4076" s="35">
        <v>0</v>
      </c>
      <c r="J4076" s="67">
        <f t="shared" si="52"/>
        <v>0</v>
      </c>
    </row>
    <row r="4077" spans="1:10" hidden="1" x14ac:dyDescent="0.35">
      <c r="A4077" s="34">
        <v>2014</v>
      </c>
      <c r="B4077" s="34" t="s">
        <v>165</v>
      </c>
      <c r="C4077" s="34" t="str">
        <f>VLOOKUP(B4077,lookup!A:C,3,FALSE)</f>
        <v>Non Metropolitan Fire Authorities</v>
      </c>
      <c r="D4077" s="34" t="str">
        <f>VLOOKUP(B4077,lookup!A:D,4,FALSE)</f>
        <v>E31000021</v>
      </c>
      <c r="E4077" t="s">
        <v>177</v>
      </c>
      <c r="F4077" s="34" t="s">
        <v>149</v>
      </c>
      <c r="G4077" s="35">
        <v>0</v>
      </c>
      <c r="I4077" s="35">
        <v>0</v>
      </c>
      <c r="J4077" s="67">
        <f t="shared" si="52"/>
        <v>0</v>
      </c>
    </row>
    <row r="4078" spans="1:10" hidden="1" x14ac:dyDescent="0.35">
      <c r="A4078" s="34">
        <v>2014</v>
      </c>
      <c r="B4078" s="34" t="s">
        <v>165</v>
      </c>
      <c r="C4078" s="34" t="str">
        <f>VLOOKUP(B4078,lookup!A:C,3,FALSE)</f>
        <v>Non Metropolitan Fire Authorities</v>
      </c>
      <c r="D4078" s="34" t="str">
        <f>VLOOKUP(B4078,lookup!A:D,4,FALSE)</f>
        <v>E31000021</v>
      </c>
      <c r="E4078" t="s">
        <v>169</v>
      </c>
      <c r="F4078" s="34" t="s">
        <v>150</v>
      </c>
      <c r="G4078" s="35">
        <v>0</v>
      </c>
      <c r="I4078" s="35">
        <v>0</v>
      </c>
      <c r="J4078" s="67">
        <f t="shared" si="52"/>
        <v>0</v>
      </c>
    </row>
    <row r="4079" spans="1:10" hidden="1" x14ac:dyDescent="0.35">
      <c r="A4079" s="34">
        <v>2014</v>
      </c>
      <c r="B4079" s="34" t="s">
        <v>165</v>
      </c>
      <c r="C4079" s="34" t="str">
        <f>VLOOKUP(B4079,lookup!A:C,3,FALSE)</f>
        <v>Non Metropolitan Fire Authorities</v>
      </c>
      <c r="D4079" s="34" t="str">
        <f>VLOOKUP(B4079,lookup!A:D,4,FALSE)</f>
        <v>E31000021</v>
      </c>
      <c r="E4079" t="s">
        <v>170</v>
      </c>
      <c r="F4079" s="34" t="s">
        <v>150</v>
      </c>
      <c r="G4079" s="35">
        <v>0</v>
      </c>
      <c r="I4079" s="35">
        <v>0</v>
      </c>
      <c r="J4079" s="67">
        <f t="shared" si="52"/>
        <v>0</v>
      </c>
    </row>
    <row r="4080" spans="1:10" hidden="1" x14ac:dyDescent="0.35">
      <c r="A4080" s="34">
        <v>2014</v>
      </c>
      <c r="B4080" s="34" t="s">
        <v>165</v>
      </c>
      <c r="C4080" s="34" t="str">
        <f>VLOOKUP(B4080,lookup!A:C,3,FALSE)</f>
        <v>Non Metropolitan Fire Authorities</v>
      </c>
      <c r="D4080" s="34" t="str">
        <f>VLOOKUP(B4080,lookup!A:D,4,FALSE)</f>
        <v>E31000021</v>
      </c>
      <c r="E4080" t="s">
        <v>168</v>
      </c>
      <c r="F4080" s="34" t="s">
        <v>150</v>
      </c>
      <c r="G4080" s="35">
        <v>0</v>
      </c>
      <c r="I4080" s="35">
        <v>0</v>
      </c>
      <c r="J4080" s="67">
        <f t="shared" si="52"/>
        <v>0</v>
      </c>
    </row>
    <row r="4081" spans="1:10" hidden="1" x14ac:dyDescent="0.35">
      <c r="A4081" s="34">
        <v>2014</v>
      </c>
      <c r="B4081" s="34" t="s">
        <v>165</v>
      </c>
      <c r="C4081" s="34" t="str">
        <f>VLOOKUP(B4081,lookup!A:C,3,FALSE)</f>
        <v>Non Metropolitan Fire Authorities</v>
      </c>
      <c r="D4081" s="34" t="str">
        <f>VLOOKUP(B4081,lookup!A:D,4,FALSE)</f>
        <v>E31000021</v>
      </c>
      <c r="E4081" t="s">
        <v>177</v>
      </c>
      <c r="F4081" s="34" t="s">
        <v>150</v>
      </c>
      <c r="G4081" s="35">
        <v>22</v>
      </c>
      <c r="I4081" s="35">
        <v>22</v>
      </c>
      <c r="J4081" s="67">
        <f t="shared" si="52"/>
        <v>0</v>
      </c>
    </row>
    <row r="4082" spans="1:10" hidden="1" x14ac:dyDescent="0.35">
      <c r="A4082" s="34">
        <v>2014</v>
      </c>
      <c r="B4082" s="34" t="s">
        <v>69</v>
      </c>
      <c r="C4082" s="34" t="str">
        <f>VLOOKUP(B4082,lookup!A:C,3,FALSE)</f>
        <v>Non Metropolitan Fire Authorities</v>
      </c>
      <c r="D4082" s="34" t="str">
        <f>VLOOKUP(B4082,lookup!A:D,4,FALSE)</f>
        <v>E31000039</v>
      </c>
      <c r="E4082" t="s">
        <v>169</v>
      </c>
      <c r="F4082" s="34" t="s">
        <v>156</v>
      </c>
      <c r="G4082" s="35">
        <v>0</v>
      </c>
      <c r="I4082" s="35">
        <v>0</v>
      </c>
      <c r="J4082" s="67">
        <f t="shared" si="52"/>
        <v>0</v>
      </c>
    </row>
    <row r="4083" spans="1:10" hidden="1" x14ac:dyDescent="0.35">
      <c r="A4083" s="34">
        <v>2014</v>
      </c>
      <c r="B4083" s="34" t="s">
        <v>69</v>
      </c>
      <c r="C4083" s="34" t="str">
        <f>VLOOKUP(B4083,lookup!A:C,3,FALSE)</f>
        <v>Non Metropolitan Fire Authorities</v>
      </c>
      <c r="D4083" s="34" t="str">
        <f>VLOOKUP(B4083,lookup!A:D,4,FALSE)</f>
        <v>E31000039</v>
      </c>
      <c r="E4083" t="s">
        <v>170</v>
      </c>
      <c r="F4083" s="34" t="s">
        <v>156</v>
      </c>
      <c r="G4083" s="35">
        <v>0</v>
      </c>
      <c r="I4083" s="35">
        <v>0</v>
      </c>
      <c r="J4083" s="67">
        <f t="shared" si="52"/>
        <v>0</v>
      </c>
    </row>
    <row r="4084" spans="1:10" hidden="1" x14ac:dyDescent="0.35">
      <c r="A4084" s="34">
        <v>2014</v>
      </c>
      <c r="B4084" s="34" t="s">
        <v>69</v>
      </c>
      <c r="C4084" s="34" t="str">
        <f>VLOOKUP(B4084,lookup!A:C,3,FALSE)</f>
        <v>Non Metropolitan Fire Authorities</v>
      </c>
      <c r="D4084" s="34" t="str">
        <f>VLOOKUP(B4084,lookup!A:D,4,FALSE)</f>
        <v>E31000039</v>
      </c>
      <c r="E4084" t="s">
        <v>168</v>
      </c>
      <c r="F4084" s="34" t="s">
        <v>156</v>
      </c>
      <c r="G4084" s="35">
        <v>0</v>
      </c>
      <c r="I4084" s="35">
        <v>0</v>
      </c>
      <c r="J4084" s="67">
        <f t="shared" si="52"/>
        <v>0</v>
      </c>
    </row>
    <row r="4085" spans="1:10" hidden="1" x14ac:dyDescent="0.35">
      <c r="A4085" s="34">
        <v>2014</v>
      </c>
      <c r="B4085" s="34" t="s">
        <v>69</v>
      </c>
      <c r="C4085" s="34" t="str">
        <f>VLOOKUP(B4085,lookup!A:C,3,FALSE)</f>
        <v>Non Metropolitan Fire Authorities</v>
      </c>
      <c r="D4085" s="34" t="str">
        <f>VLOOKUP(B4085,lookup!A:D,4,FALSE)</f>
        <v>E31000039</v>
      </c>
      <c r="E4085" t="s">
        <v>177</v>
      </c>
      <c r="F4085" s="34" t="s">
        <v>156</v>
      </c>
      <c r="G4085" s="35">
        <v>12</v>
      </c>
      <c r="I4085" s="35">
        <v>12</v>
      </c>
      <c r="J4085" s="67">
        <f t="shared" si="52"/>
        <v>0</v>
      </c>
    </row>
    <row r="4086" spans="1:10" hidden="1" x14ac:dyDescent="0.35">
      <c r="A4086" s="34">
        <v>2014</v>
      </c>
      <c r="B4086" s="34" t="s">
        <v>69</v>
      </c>
      <c r="C4086" s="34" t="str">
        <f>VLOOKUP(B4086,lookup!A:C,3,FALSE)</f>
        <v>Non Metropolitan Fire Authorities</v>
      </c>
      <c r="D4086" s="34" t="str">
        <f>VLOOKUP(B4086,lookup!A:D,4,FALSE)</f>
        <v>E31000039</v>
      </c>
      <c r="E4086" t="s">
        <v>169</v>
      </c>
      <c r="F4086" s="34" t="s">
        <v>157</v>
      </c>
      <c r="G4086" s="35">
        <v>0</v>
      </c>
      <c r="I4086" s="35">
        <v>0</v>
      </c>
      <c r="J4086" s="67">
        <f t="shared" si="52"/>
        <v>0</v>
      </c>
    </row>
    <row r="4087" spans="1:10" hidden="1" x14ac:dyDescent="0.35">
      <c r="A4087" s="34">
        <v>2014</v>
      </c>
      <c r="B4087" s="34" t="s">
        <v>69</v>
      </c>
      <c r="C4087" s="34" t="str">
        <f>VLOOKUP(B4087,lookup!A:C,3,FALSE)</f>
        <v>Non Metropolitan Fire Authorities</v>
      </c>
      <c r="D4087" s="34" t="str">
        <f>VLOOKUP(B4087,lookup!A:D,4,FALSE)</f>
        <v>E31000039</v>
      </c>
      <c r="E4087" t="s">
        <v>170</v>
      </c>
      <c r="F4087" s="34" t="s">
        <v>157</v>
      </c>
      <c r="G4087" s="35">
        <v>0</v>
      </c>
      <c r="I4087" s="35">
        <v>0</v>
      </c>
      <c r="J4087" s="67">
        <f t="shared" si="52"/>
        <v>0</v>
      </c>
    </row>
    <row r="4088" spans="1:10" hidden="1" x14ac:dyDescent="0.35">
      <c r="A4088" s="34">
        <v>2014</v>
      </c>
      <c r="B4088" s="34" t="s">
        <v>69</v>
      </c>
      <c r="C4088" s="34" t="str">
        <f>VLOOKUP(B4088,lookup!A:C,3,FALSE)</f>
        <v>Non Metropolitan Fire Authorities</v>
      </c>
      <c r="D4088" s="34" t="str">
        <f>VLOOKUP(B4088,lookup!A:D,4,FALSE)</f>
        <v>E31000039</v>
      </c>
      <c r="E4088" t="s">
        <v>168</v>
      </c>
      <c r="F4088" s="34" t="s">
        <v>157</v>
      </c>
      <c r="G4088" s="35">
        <v>0</v>
      </c>
      <c r="I4088" s="35">
        <v>0</v>
      </c>
      <c r="J4088" s="67">
        <f t="shared" si="52"/>
        <v>0</v>
      </c>
    </row>
    <row r="4089" spans="1:10" hidden="1" x14ac:dyDescent="0.35">
      <c r="A4089" s="34">
        <v>2014</v>
      </c>
      <c r="B4089" s="34" t="s">
        <v>69</v>
      </c>
      <c r="C4089" s="34" t="str">
        <f>VLOOKUP(B4089,lookup!A:C,3,FALSE)</f>
        <v>Non Metropolitan Fire Authorities</v>
      </c>
      <c r="D4089" s="34" t="str">
        <f>VLOOKUP(B4089,lookup!A:D,4,FALSE)</f>
        <v>E31000039</v>
      </c>
      <c r="E4089" t="s">
        <v>177</v>
      </c>
      <c r="F4089" s="34" t="s">
        <v>157</v>
      </c>
      <c r="G4089" s="35">
        <v>38</v>
      </c>
      <c r="I4089" s="35">
        <v>38</v>
      </c>
      <c r="J4089" s="67">
        <f t="shared" si="52"/>
        <v>0</v>
      </c>
    </row>
    <row r="4090" spans="1:10" hidden="1" x14ac:dyDescent="0.35">
      <c r="A4090" s="34">
        <v>2014</v>
      </c>
      <c r="B4090" s="34" t="s">
        <v>69</v>
      </c>
      <c r="C4090" s="34" t="str">
        <f>VLOOKUP(B4090,lookup!A:C,3,FALSE)</f>
        <v>Non Metropolitan Fire Authorities</v>
      </c>
      <c r="D4090" s="34" t="str">
        <f>VLOOKUP(B4090,lookup!A:D,4,FALSE)</f>
        <v>E31000039</v>
      </c>
      <c r="E4090" t="s">
        <v>169</v>
      </c>
      <c r="F4090" s="34" t="s">
        <v>149</v>
      </c>
      <c r="G4090" s="35">
        <v>0</v>
      </c>
      <c r="I4090" s="35">
        <v>0</v>
      </c>
      <c r="J4090" s="67">
        <f t="shared" si="52"/>
        <v>0</v>
      </c>
    </row>
    <row r="4091" spans="1:10" hidden="1" x14ac:dyDescent="0.35">
      <c r="A4091" s="34">
        <v>2014</v>
      </c>
      <c r="B4091" s="34" t="s">
        <v>69</v>
      </c>
      <c r="C4091" s="34" t="str">
        <f>VLOOKUP(B4091,lookup!A:C,3,FALSE)</f>
        <v>Non Metropolitan Fire Authorities</v>
      </c>
      <c r="D4091" s="34" t="str">
        <f>VLOOKUP(B4091,lookup!A:D,4,FALSE)</f>
        <v>E31000039</v>
      </c>
      <c r="E4091" t="s">
        <v>170</v>
      </c>
      <c r="F4091" s="34" t="s">
        <v>149</v>
      </c>
      <c r="G4091" s="35">
        <v>0</v>
      </c>
      <c r="I4091" s="35">
        <v>0</v>
      </c>
      <c r="J4091" s="67">
        <f t="shared" si="52"/>
        <v>0</v>
      </c>
    </row>
    <row r="4092" spans="1:10" hidden="1" x14ac:dyDescent="0.35">
      <c r="A4092" s="34">
        <v>2014</v>
      </c>
      <c r="B4092" s="34" t="s">
        <v>69</v>
      </c>
      <c r="C4092" s="34" t="str">
        <f>VLOOKUP(B4092,lookup!A:C,3,FALSE)</f>
        <v>Non Metropolitan Fire Authorities</v>
      </c>
      <c r="D4092" s="34" t="str">
        <f>VLOOKUP(B4092,lookup!A:D,4,FALSE)</f>
        <v>E31000039</v>
      </c>
      <c r="E4092" t="s">
        <v>168</v>
      </c>
      <c r="F4092" s="34" t="s">
        <v>149</v>
      </c>
      <c r="G4092" s="35">
        <v>0</v>
      </c>
      <c r="I4092" s="35">
        <v>0</v>
      </c>
      <c r="J4092" s="67">
        <f t="shared" si="52"/>
        <v>0</v>
      </c>
    </row>
    <row r="4093" spans="1:10" hidden="1" x14ac:dyDescent="0.35">
      <c r="A4093" s="34">
        <v>2014</v>
      </c>
      <c r="B4093" s="34" t="s">
        <v>69</v>
      </c>
      <c r="C4093" s="34" t="str">
        <f>VLOOKUP(B4093,lookup!A:C,3,FALSE)</f>
        <v>Non Metropolitan Fire Authorities</v>
      </c>
      <c r="D4093" s="34" t="str">
        <f>VLOOKUP(B4093,lookup!A:D,4,FALSE)</f>
        <v>E31000039</v>
      </c>
      <c r="E4093" t="s">
        <v>177</v>
      </c>
      <c r="F4093" s="34" t="s">
        <v>149</v>
      </c>
      <c r="G4093" s="35">
        <v>0</v>
      </c>
      <c r="I4093" s="35">
        <v>0</v>
      </c>
      <c r="J4093" s="67">
        <f t="shared" si="52"/>
        <v>0</v>
      </c>
    </row>
    <row r="4094" spans="1:10" hidden="1" x14ac:dyDescent="0.35">
      <c r="A4094" s="34">
        <v>2014</v>
      </c>
      <c r="B4094" s="34" t="s">
        <v>69</v>
      </c>
      <c r="C4094" s="34" t="str">
        <f>VLOOKUP(B4094,lookup!A:C,3,FALSE)</f>
        <v>Non Metropolitan Fire Authorities</v>
      </c>
      <c r="D4094" s="34" t="str">
        <f>VLOOKUP(B4094,lookup!A:D,4,FALSE)</f>
        <v>E31000039</v>
      </c>
      <c r="E4094" t="s">
        <v>169</v>
      </c>
      <c r="F4094" s="34" t="s">
        <v>150</v>
      </c>
      <c r="G4094" s="35">
        <v>0</v>
      </c>
      <c r="I4094" s="35">
        <v>0</v>
      </c>
      <c r="J4094" s="67">
        <f t="shared" si="52"/>
        <v>0</v>
      </c>
    </row>
    <row r="4095" spans="1:10" hidden="1" x14ac:dyDescent="0.35">
      <c r="A4095" s="34">
        <v>2014</v>
      </c>
      <c r="B4095" s="34" t="s">
        <v>69</v>
      </c>
      <c r="C4095" s="34" t="str">
        <f>VLOOKUP(B4095,lookup!A:C,3,FALSE)</f>
        <v>Non Metropolitan Fire Authorities</v>
      </c>
      <c r="D4095" s="34" t="str">
        <f>VLOOKUP(B4095,lookup!A:D,4,FALSE)</f>
        <v>E31000039</v>
      </c>
      <c r="E4095" t="s">
        <v>170</v>
      </c>
      <c r="F4095" s="34" t="s">
        <v>150</v>
      </c>
      <c r="G4095" s="35">
        <v>0</v>
      </c>
      <c r="I4095" s="35">
        <v>0</v>
      </c>
      <c r="J4095" s="67">
        <f t="shared" si="52"/>
        <v>0</v>
      </c>
    </row>
    <row r="4096" spans="1:10" hidden="1" x14ac:dyDescent="0.35">
      <c r="A4096" s="34">
        <v>2014</v>
      </c>
      <c r="B4096" s="34" t="s">
        <v>69</v>
      </c>
      <c r="C4096" s="34" t="str">
        <f>VLOOKUP(B4096,lookup!A:C,3,FALSE)</f>
        <v>Non Metropolitan Fire Authorities</v>
      </c>
      <c r="D4096" s="34" t="str">
        <f>VLOOKUP(B4096,lookup!A:D,4,FALSE)</f>
        <v>E31000039</v>
      </c>
      <c r="E4096" t="s">
        <v>168</v>
      </c>
      <c r="F4096" s="34" t="s">
        <v>150</v>
      </c>
      <c r="G4096" s="35">
        <v>0</v>
      </c>
      <c r="I4096" s="35">
        <v>0</v>
      </c>
      <c r="J4096" s="67">
        <f t="shared" si="52"/>
        <v>0</v>
      </c>
    </row>
    <row r="4097" spans="1:10" hidden="1" x14ac:dyDescent="0.35">
      <c r="A4097" s="34">
        <v>2014</v>
      </c>
      <c r="B4097" s="34" t="s">
        <v>69</v>
      </c>
      <c r="C4097" s="34" t="str">
        <f>VLOOKUP(B4097,lookup!A:C,3,FALSE)</f>
        <v>Non Metropolitan Fire Authorities</v>
      </c>
      <c r="D4097" s="34" t="str">
        <f>VLOOKUP(B4097,lookup!A:D,4,FALSE)</f>
        <v>E31000039</v>
      </c>
      <c r="E4097" t="s">
        <v>177</v>
      </c>
      <c r="F4097" s="34" t="s">
        <v>150</v>
      </c>
      <c r="G4097" s="35">
        <v>3</v>
      </c>
      <c r="I4097" s="35">
        <v>3</v>
      </c>
      <c r="J4097" s="67">
        <f t="shared" si="52"/>
        <v>0</v>
      </c>
    </row>
    <row r="4098" spans="1:10" hidden="1" x14ac:dyDescent="0.35">
      <c r="A4098" s="34">
        <v>2014</v>
      </c>
      <c r="B4098" s="34" t="s">
        <v>72</v>
      </c>
      <c r="C4098" s="34" t="str">
        <f>VLOOKUP(B4098,lookup!A:C,3,FALSE)</f>
        <v>Non Metropolitan Fire Authorities</v>
      </c>
      <c r="D4098" s="34" t="str">
        <f>VLOOKUP(B4098,lookup!A:D,4,FALSE)</f>
        <v>E31000022</v>
      </c>
      <c r="E4098" s="34" t="s">
        <v>169</v>
      </c>
      <c r="F4098" s="34" t="s">
        <v>156</v>
      </c>
      <c r="G4098" s="35">
        <v>6</v>
      </c>
      <c r="I4098" s="35">
        <v>6</v>
      </c>
      <c r="J4098" s="67">
        <f t="shared" si="52"/>
        <v>0</v>
      </c>
    </row>
    <row r="4099" spans="1:10" hidden="1" x14ac:dyDescent="0.35">
      <c r="A4099" s="34">
        <v>2014</v>
      </c>
      <c r="B4099" s="34" t="s">
        <v>72</v>
      </c>
      <c r="C4099" s="34" t="str">
        <f>VLOOKUP(B4099,lookup!A:C,3,FALSE)</f>
        <v>Non Metropolitan Fire Authorities</v>
      </c>
      <c r="D4099" s="34" t="str">
        <f>VLOOKUP(B4099,lookup!A:D,4,FALSE)</f>
        <v>E31000022</v>
      </c>
      <c r="E4099" s="34" t="s">
        <v>170</v>
      </c>
      <c r="F4099" s="34" t="s">
        <v>156</v>
      </c>
      <c r="G4099" s="35">
        <v>306</v>
      </c>
      <c r="I4099" s="35">
        <v>306</v>
      </c>
      <c r="J4099" s="67">
        <f t="shared" si="52"/>
        <v>0</v>
      </c>
    </row>
    <row r="4100" spans="1:10" hidden="1" x14ac:dyDescent="0.35">
      <c r="A4100" s="34">
        <v>2014</v>
      </c>
      <c r="B4100" s="34" t="s">
        <v>72</v>
      </c>
      <c r="C4100" s="34" t="str">
        <f>VLOOKUP(B4100,lookup!A:C,3,FALSE)</f>
        <v>Non Metropolitan Fire Authorities</v>
      </c>
      <c r="D4100" s="34" t="str">
        <f>VLOOKUP(B4100,lookup!A:D,4,FALSE)</f>
        <v>E31000022</v>
      </c>
      <c r="E4100" s="34" t="s">
        <v>168</v>
      </c>
      <c r="F4100" s="34" t="s">
        <v>156</v>
      </c>
      <c r="G4100" s="35">
        <v>4</v>
      </c>
      <c r="I4100" s="35">
        <v>4</v>
      </c>
      <c r="J4100" s="67">
        <f t="shared" si="52"/>
        <v>0</v>
      </c>
    </row>
    <row r="4101" spans="1:10" hidden="1" x14ac:dyDescent="0.35">
      <c r="A4101" s="34">
        <v>2014</v>
      </c>
      <c r="B4101" s="34" t="s">
        <v>72</v>
      </c>
      <c r="C4101" s="34" t="str">
        <f>VLOOKUP(B4101,lookup!A:C,3,FALSE)</f>
        <v>Non Metropolitan Fire Authorities</v>
      </c>
      <c r="D4101" s="34" t="str">
        <f>VLOOKUP(B4101,lookup!A:D,4,FALSE)</f>
        <v>E31000022</v>
      </c>
      <c r="E4101" s="34" t="s">
        <v>167</v>
      </c>
      <c r="F4101" s="34" t="s">
        <v>156</v>
      </c>
      <c r="G4101" s="35">
        <v>476</v>
      </c>
      <c r="I4101" s="35">
        <v>476</v>
      </c>
      <c r="J4101" s="67">
        <f t="shared" si="52"/>
        <v>0</v>
      </c>
    </row>
    <row r="4102" spans="1:10" hidden="1" x14ac:dyDescent="0.35">
      <c r="A4102" s="34">
        <v>2014</v>
      </c>
      <c r="B4102" s="34" t="s">
        <v>72</v>
      </c>
      <c r="C4102" s="34" t="str">
        <f>VLOOKUP(B4102,lookup!A:C,3,FALSE)</f>
        <v>Non Metropolitan Fire Authorities</v>
      </c>
      <c r="D4102" s="34" t="str">
        <f>VLOOKUP(B4102,lookup!A:D,4,FALSE)</f>
        <v>E31000022</v>
      </c>
      <c r="E4102" s="34" t="s">
        <v>169</v>
      </c>
      <c r="F4102" s="34" t="s">
        <v>157</v>
      </c>
      <c r="G4102" s="35">
        <v>4</v>
      </c>
      <c r="I4102" s="35">
        <v>4</v>
      </c>
      <c r="J4102" s="67">
        <f t="shared" si="52"/>
        <v>0</v>
      </c>
    </row>
    <row r="4103" spans="1:10" hidden="1" x14ac:dyDescent="0.35">
      <c r="A4103" s="34">
        <v>2014</v>
      </c>
      <c r="B4103" s="34" t="s">
        <v>72</v>
      </c>
      <c r="C4103" s="34" t="str">
        <f>VLOOKUP(B4103,lookup!A:C,3,FALSE)</f>
        <v>Non Metropolitan Fire Authorities</v>
      </c>
      <c r="D4103" s="34" t="str">
        <f>VLOOKUP(B4103,lookup!A:D,4,FALSE)</f>
        <v>E31000022</v>
      </c>
      <c r="E4103" s="34" t="s">
        <v>170</v>
      </c>
      <c r="F4103" s="34" t="s">
        <v>157</v>
      </c>
      <c r="G4103" s="35">
        <v>227</v>
      </c>
      <c r="I4103" s="35">
        <v>227</v>
      </c>
      <c r="J4103" s="67">
        <f t="shared" si="52"/>
        <v>0</v>
      </c>
    </row>
    <row r="4104" spans="1:10" hidden="1" x14ac:dyDescent="0.35">
      <c r="A4104" s="34">
        <v>2014</v>
      </c>
      <c r="B4104" s="34" t="s">
        <v>72</v>
      </c>
      <c r="C4104" s="34" t="str">
        <f>VLOOKUP(B4104,lookup!A:C,3,FALSE)</f>
        <v>Non Metropolitan Fire Authorities</v>
      </c>
      <c r="D4104" s="34" t="str">
        <f>VLOOKUP(B4104,lookup!A:D,4,FALSE)</f>
        <v>E31000022</v>
      </c>
      <c r="E4104" s="34" t="s">
        <v>168</v>
      </c>
      <c r="F4104" s="34" t="s">
        <v>157</v>
      </c>
      <c r="G4104" s="35">
        <v>1</v>
      </c>
      <c r="I4104" s="35">
        <v>1</v>
      </c>
      <c r="J4104" s="67">
        <f t="shared" si="52"/>
        <v>0</v>
      </c>
    </row>
    <row r="4105" spans="1:10" hidden="1" x14ac:dyDescent="0.35">
      <c r="A4105" s="34">
        <v>2014</v>
      </c>
      <c r="B4105" s="34" t="s">
        <v>72</v>
      </c>
      <c r="C4105" s="34" t="str">
        <f>VLOOKUP(B4105,lookup!A:C,3,FALSE)</f>
        <v>Non Metropolitan Fire Authorities</v>
      </c>
      <c r="D4105" s="34" t="str">
        <f>VLOOKUP(B4105,lookup!A:D,4,FALSE)</f>
        <v>E31000022</v>
      </c>
      <c r="E4105" s="34" t="s">
        <v>167</v>
      </c>
      <c r="F4105" s="34" t="s">
        <v>157</v>
      </c>
      <c r="G4105" s="35">
        <v>319</v>
      </c>
      <c r="I4105" s="35">
        <v>319</v>
      </c>
      <c r="J4105" s="67">
        <f t="shared" si="52"/>
        <v>0</v>
      </c>
    </row>
    <row r="4106" spans="1:10" hidden="1" x14ac:dyDescent="0.35">
      <c r="A4106" s="34">
        <v>2014</v>
      </c>
      <c r="B4106" s="34" t="s">
        <v>72</v>
      </c>
      <c r="C4106" s="34" t="str">
        <f>VLOOKUP(B4106,lookup!A:C,3,FALSE)</f>
        <v>Non Metropolitan Fire Authorities</v>
      </c>
      <c r="D4106" s="34" t="str">
        <f>VLOOKUP(B4106,lookup!A:D,4,FALSE)</f>
        <v>E31000022</v>
      </c>
      <c r="E4106" s="34" t="s">
        <v>169</v>
      </c>
      <c r="F4106" s="34" t="s">
        <v>149</v>
      </c>
      <c r="G4106" s="35">
        <v>0</v>
      </c>
      <c r="I4106" s="35">
        <v>0</v>
      </c>
      <c r="J4106" s="67">
        <f t="shared" si="52"/>
        <v>0</v>
      </c>
    </row>
    <row r="4107" spans="1:10" hidden="1" x14ac:dyDescent="0.35">
      <c r="A4107" s="34">
        <v>2014</v>
      </c>
      <c r="B4107" s="34" t="s">
        <v>72</v>
      </c>
      <c r="C4107" s="34" t="str">
        <f>VLOOKUP(B4107,lookup!A:C,3,FALSE)</f>
        <v>Non Metropolitan Fire Authorities</v>
      </c>
      <c r="D4107" s="34" t="str">
        <f>VLOOKUP(B4107,lookup!A:D,4,FALSE)</f>
        <v>E31000022</v>
      </c>
      <c r="E4107" s="34" t="s">
        <v>170</v>
      </c>
      <c r="F4107" s="34" t="s">
        <v>149</v>
      </c>
      <c r="G4107" s="35">
        <v>17</v>
      </c>
      <c r="I4107" s="35">
        <v>17</v>
      </c>
      <c r="J4107" s="67">
        <f t="shared" si="52"/>
        <v>0</v>
      </c>
    </row>
    <row r="4108" spans="1:10" hidden="1" x14ac:dyDescent="0.35">
      <c r="A4108" s="34">
        <v>2014</v>
      </c>
      <c r="B4108" s="34" t="s">
        <v>72</v>
      </c>
      <c r="C4108" s="34" t="str">
        <f>VLOOKUP(B4108,lookup!A:C,3,FALSE)</f>
        <v>Non Metropolitan Fire Authorities</v>
      </c>
      <c r="D4108" s="34" t="str">
        <f>VLOOKUP(B4108,lookup!A:D,4,FALSE)</f>
        <v>E31000022</v>
      </c>
      <c r="E4108" s="34" t="s">
        <v>168</v>
      </c>
      <c r="F4108" s="34" t="s">
        <v>149</v>
      </c>
      <c r="G4108" s="35">
        <v>0</v>
      </c>
      <c r="I4108" s="35">
        <v>0</v>
      </c>
      <c r="J4108" s="67">
        <f t="shared" si="52"/>
        <v>0</v>
      </c>
    </row>
    <row r="4109" spans="1:10" hidden="1" x14ac:dyDescent="0.35">
      <c r="A4109" s="34">
        <v>2014</v>
      </c>
      <c r="B4109" s="34" t="s">
        <v>72</v>
      </c>
      <c r="C4109" s="34" t="str">
        <f>VLOOKUP(B4109,lookup!A:C,3,FALSE)</f>
        <v>Non Metropolitan Fire Authorities</v>
      </c>
      <c r="D4109" s="34" t="str">
        <f>VLOOKUP(B4109,lookup!A:D,4,FALSE)</f>
        <v>E31000022</v>
      </c>
      <c r="E4109" s="34" t="s">
        <v>167</v>
      </c>
      <c r="F4109" s="34" t="s">
        <v>149</v>
      </c>
      <c r="G4109" s="35">
        <v>12</v>
      </c>
      <c r="I4109" s="35">
        <v>12</v>
      </c>
      <c r="J4109" s="67">
        <f t="shared" si="52"/>
        <v>0</v>
      </c>
    </row>
    <row r="4110" spans="1:10" hidden="1" x14ac:dyDescent="0.35">
      <c r="A4110" s="34">
        <v>2014</v>
      </c>
      <c r="B4110" s="34" t="s">
        <v>72</v>
      </c>
      <c r="C4110" s="34" t="str">
        <f>VLOOKUP(B4110,lookup!A:C,3,FALSE)</f>
        <v>Non Metropolitan Fire Authorities</v>
      </c>
      <c r="D4110" s="34" t="str">
        <f>VLOOKUP(B4110,lookup!A:D,4,FALSE)</f>
        <v>E31000022</v>
      </c>
      <c r="E4110" s="34" t="s">
        <v>169</v>
      </c>
      <c r="F4110" s="34" t="s">
        <v>150</v>
      </c>
      <c r="G4110" s="35">
        <v>0</v>
      </c>
      <c r="I4110" s="35">
        <v>0</v>
      </c>
      <c r="J4110" s="67">
        <f t="shared" si="52"/>
        <v>0</v>
      </c>
    </row>
    <row r="4111" spans="1:10" hidden="1" x14ac:dyDescent="0.35">
      <c r="A4111" s="34">
        <v>2014</v>
      </c>
      <c r="B4111" s="34" t="s">
        <v>72</v>
      </c>
      <c r="C4111" s="34" t="str">
        <f>VLOOKUP(B4111,lookup!A:C,3,FALSE)</f>
        <v>Non Metropolitan Fire Authorities</v>
      </c>
      <c r="D4111" s="34" t="str">
        <f>VLOOKUP(B4111,lookup!A:D,4,FALSE)</f>
        <v>E31000022</v>
      </c>
      <c r="E4111" s="34" t="s">
        <v>170</v>
      </c>
      <c r="F4111" s="34" t="s">
        <v>150</v>
      </c>
      <c r="G4111" s="35">
        <v>143</v>
      </c>
      <c r="I4111" s="35">
        <v>143</v>
      </c>
      <c r="J4111" s="67">
        <f t="shared" si="52"/>
        <v>0</v>
      </c>
    </row>
    <row r="4112" spans="1:10" hidden="1" x14ac:dyDescent="0.35">
      <c r="A4112" s="34">
        <v>2014</v>
      </c>
      <c r="B4112" s="34" t="s">
        <v>72</v>
      </c>
      <c r="C4112" s="34" t="str">
        <f>VLOOKUP(B4112,lookup!A:C,3,FALSE)</f>
        <v>Non Metropolitan Fire Authorities</v>
      </c>
      <c r="D4112" s="34" t="str">
        <f>VLOOKUP(B4112,lookup!A:D,4,FALSE)</f>
        <v>E31000022</v>
      </c>
      <c r="E4112" s="34" t="s">
        <v>168</v>
      </c>
      <c r="F4112" s="34" t="s">
        <v>150</v>
      </c>
      <c r="G4112" s="35">
        <v>0</v>
      </c>
      <c r="I4112" s="35">
        <v>0</v>
      </c>
      <c r="J4112" s="67">
        <f t="shared" si="52"/>
        <v>0</v>
      </c>
    </row>
    <row r="4113" spans="1:10" hidden="1" x14ac:dyDescent="0.35">
      <c r="A4113" s="34">
        <v>2014</v>
      </c>
      <c r="B4113" s="34" t="s">
        <v>72</v>
      </c>
      <c r="C4113" s="34" t="str">
        <f>VLOOKUP(B4113,lookup!A:C,3,FALSE)</f>
        <v>Non Metropolitan Fire Authorities</v>
      </c>
      <c r="D4113" s="34" t="str">
        <f>VLOOKUP(B4113,lookup!A:D,4,FALSE)</f>
        <v>E31000022</v>
      </c>
      <c r="E4113" s="34" t="s">
        <v>167</v>
      </c>
      <c r="F4113" s="34" t="s">
        <v>150</v>
      </c>
      <c r="G4113" s="35">
        <v>84</v>
      </c>
      <c r="I4113" s="35">
        <v>84</v>
      </c>
      <c r="J4113" s="67">
        <f t="shared" si="52"/>
        <v>0</v>
      </c>
    </row>
    <row r="4114" spans="1:10" hidden="1" x14ac:dyDescent="0.35">
      <c r="A4114" s="34">
        <v>2014</v>
      </c>
      <c r="B4114" s="34" t="s">
        <v>75</v>
      </c>
      <c r="C4114" s="34" t="str">
        <f>VLOOKUP(B4114,lookup!A:C,3,FALSE)</f>
        <v>Non Metropolitan Fire Authorities</v>
      </c>
      <c r="D4114" s="34" t="str">
        <f>VLOOKUP(B4114,lookup!A:D,4,FALSE)</f>
        <v>E31000023</v>
      </c>
      <c r="E4114" s="34" t="s">
        <v>169</v>
      </c>
      <c r="F4114" s="34" t="s">
        <v>156</v>
      </c>
      <c r="G4114" s="35">
        <v>0</v>
      </c>
      <c r="I4114" s="35">
        <v>0</v>
      </c>
      <c r="J4114" s="67">
        <f t="shared" si="52"/>
        <v>0</v>
      </c>
    </row>
    <row r="4115" spans="1:10" hidden="1" x14ac:dyDescent="0.35">
      <c r="A4115" s="34">
        <v>2014</v>
      </c>
      <c r="B4115" s="34" t="s">
        <v>75</v>
      </c>
      <c r="C4115" s="34" t="str">
        <f>VLOOKUP(B4115,lookup!A:C,3,FALSE)</f>
        <v>Non Metropolitan Fire Authorities</v>
      </c>
      <c r="D4115" s="34" t="str">
        <f>VLOOKUP(B4115,lookup!A:D,4,FALSE)</f>
        <v>E31000023</v>
      </c>
      <c r="E4115" s="34" t="s">
        <v>170</v>
      </c>
      <c r="F4115" s="34" t="s">
        <v>156</v>
      </c>
      <c r="G4115" s="35">
        <v>499</v>
      </c>
      <c r="I4115" s="35">
        <v>499</v>
      </c>
      <c r="J4115" s="67">
        <f t="shared" si="52"/>
        <v>0</v>
      </c>
    </row>
    <row r="4116" spans="1:10" hidden="1" x14ac:dyDescent="0.35">
      <c r="A4116" s="34">
        <v>2014</v>
      </c>
      <c r="B4116" s="34" t="s">
        <v>75</v>
      </c>
      <c r="C4116" s="34" t="str">
        <f>VLOOKUP(B4116,lookup!A:C,3,FALSE)</f>
        <v>Non Metropolitan Fire Authorities</v>
      </c>
      <c r="D4116" s="34" t="str">
        <f>VLOOKUP(B4116,lookup!A:D,4,FALSE)</f>
        <v>E31000023</v>
      </c>
      <c r="E4116" s="34" t="s">
        <v>168</v>
      </c>
      <c r="F4116" s="34" t="s">
        <v>156</v>
      </c>
      <c r="G4116" s="35">
        <v>0</v>
      </c>
      <c r="I4116" s="35">
        <v>0</v>
      </c>
      <c r="J4116" s="67">
        <f t="shared" si="52"/>
        <v>0</v>
      </c>
    </row>
    <row r="4117" spans="1:10" hidden="1" x14ac:dyDescent="0.35">
      <c r="A4117" s="34">
        <v>2014</v>
      </c>
      <c r="B4117" s="34" t="s">
        <v>75</v>
      </c>
      <c r="C4117" s="34" t="str">
        <f>VLOOKUP(B4117,lookup!A:C,3,FALSE)</f>
        <v>Non Metropolitan Fire Authorities</v>
      </c>
      <c r="D4117" s="34" t="str">
        <f>VLOOKUP(B4117,lookup!A:D,4,FALSE)</f>
        <v>E31000023</v>
      </c>
      <c r="E4117" s="34" t="s">
        <v>167</v>
      </c>
      <c r="F4117" s="34" t="s">
        <v>156</v>
      </c>
      <c r="G4117" s="35">
        <v>216</v>
      </c>
      <c r="I4117" s="35">
        <v>216</v>
      </c>
      <c r="J4117" s="67">
        <f t="shared" si="52"/>
        <v>0</v>
      </c>
    </row>
    <row r="4118" spans="1:10" hidden="1" x14ac:dyDescent="0.35">
      <c r="A4118" s="34">
        <v>2014</v>
      </c>
      <c r="B4118" s="34" t="s">
        <v>75</v>
      </c>
      <c r="C4118" s="34" t="str">
        <f>VLOOKUP(B4118,lookup!A:C,3,FALSE)</f>
        <v>Non Metropolitan Fire Authorities</v>
      </c>
      <c r="D4118" s="34" t="str">
        <f>VLOOKUP(B4118,lookup!A:D,4,FALSE)</f>
        <v>E31000023</v>
      </c>
      <c r="E4118" s="34" t="s">
        <v>169</v>
      </c>
      <c r="F4118" s="34" t="s">
        <v>157</v>
      </c>
      <c r="G4118" s="35">
        <v>0</v>
      </c>
      <c r="I4118" s="35">
        <v>0</v>
      </c>
      <c r="J4118" s="67">
        <f t="shared" si="52"/>
        <v>0</v>
      </c>
    </row>
    <row r="4119" spans="1:10" hidden="1" x14ac:dyDescent="0.35">
      <c r="A4119" s="34">
        <v>2014</v>
      </c>
      <c r="B4119" s="34" t="s">
        <v>75</v>
      </c>
      <c r="C4119" s="34" t="str">
        <f>VLOOKUP(B4119,lookup!A:C,3,FALSE)</f>
        <v>Non Metropolitan Fire Authorities</v>
      </c>
      <c r="D4119" s="34" t="str">
        <f>VLOOKUP(B4119,lookup!A:D,4,FALSE)</f>
        <v>E31000023</v>
      </c>
      <c r="E4119" s="34" t="s">
        <v>170</v>
      </c>
      <c r="F4119" s="34" t="s">
        <v>157</v>
      </c>
      <c r="G4119" s="35">
        <v>24</v>
      </c>
      <c r="I4119" s="35">
        <v>24</v>
      </c>
      <c r="J4119" s="67">
        <f t="shared" si="52"/>
        <v>0</v>
      </c>
    </row>
    <row r="4120" spans="1:10" hidden="1" x14ac:dyDescent="0.35">
      <c r="A4120" s="34">
        <v>2014</v>
      </c>
      <c r="B4120" s="34" t="s">
        <v>75</v>
      </c>
      <c r="C4120" s="34" t="str">
        <f>VLOOKUP(B4120,lookup!A:C,3,FALSE)</f>
        <v>Non Metropolitan Fire Authorities</v>
      </c>
      <c r="D4120" s="34" t="str">
        <f>VLOOKUP(B4120,lookup!A:D,4,FALSE)</f>
        <v>E31000023</v>
      </c>
      <c r="E4120" s="34" t="s">
        <v>168</v>
      </c>
      <c r="F4120" s="34" t="s">
        <v>157</v>
      </c>
      <c r="G4120" s="35">
        <v>1</v>
      </c>
      <c r="I4120" s="35">
        <v>1</v>
      </c>
      <c r="J4120" s="67">
        <f t="shared" si="52"/>
        <v>0</v>
      </c>
    </row>
    <row r="4121" spans="1:10" hidden="1" x14ac:dyDescent="0.35">
      <c r="A4121" s="34">
        <v>2014</v>
      </c>
      <c r="B4121" s="34" t="s">
        <v>75</v>
      </c>
      <c r="C4121" s="34" t="str">
        <f>VLOOKUP(B4121,lookup!A:C,3,FALSE)</f>
        <v>Non Metropolitan Fire Authorities</v>
      </c>
      <c r="D4121" s="34" t="str">
        <f>VLOOKUP(B4121,lookup!A:D,4,FALSE)</f>
        <v>E31000023</v>
      </c>
      <c r="E4121" s="34" t="s">
        <v>167</v>
      </c>
      <c r="F4121" s="34" t="s">
        <v>157</v>
      </c>
      <c r="G4121" s="35">
        <v>379</v>
      </c>
      <c r="I4121" s="35">
        <v>379</v>
      </c>
      <c r="J4121" s="67">
        <f t="shared" si="52"/>
        <v>0</v>
      </c>
    </row>
    <row r="4122" spans="1:10" hidden="1" x14ac:dyDescent="0.35">
      <c r="A4122" s="34">
        <v>2014</v>
      </c>
      <c r="B4122" s="34" t="s">
        <v>75</v>
      </c>
      <c r="C4122" s="34" t="str">
        <f>VLOOKUP(B4122,lookup!A:C,3,FALSE)</f>
        <v>Non Metropolitan Fire Authorities</v>
      </c>
      <c r="D4122" s="34" t="str">
        <f>VLOOKUP(B4122,lookup!A:D,4,FALSE)</f>
        <v>E31000023</v>
      </c>
      <c r="E4122" s="34" t="s">
        <v>169</v>
      </c>
      <c r="F4122" s="34" t="s">
        <v>149</v>
      </c>
      <c r="G4122" s="35">
        <v>0</v>
      </c>
      <c r="I4122" s="35">
        <v>0</v>
      </c>
      <c r="J4122" s="67">
        <f t="shared" si="52"/>
        <v>0</v>
      </c>
    </row>
    <row r="4123" spans="1:10" hidden="1" x14ac:dyDescent="0.35">
      <c r="A4123" s="34">
        <v>2014</v>
      </c>
      <c r="B4123" s="34" t="s">
        <v>75</v>
      </c>
      <c r="C4123" s="34" t="str">
        <f>VLOOKUP(B4123,lookup!A:C,3,FALSE)</f>
        <v>Non Metropolitan Fire Authorities</v>
      </c>
      <c r="D4123" s="34" t="str">
        <f>VLOOKUP(B4123,lookup!A:D,4,FALSE)</f>
        <v>E31000023</v>
      </c>
      <c r="E4123" s="34" t="s">
        <v>170</v>
      </c>
      <c r="F4123" s="34" t="s">
        <v>149</v>
      </c>
      <c r="G4123" s="35">
        <v>0</v>
      </c>
      <c r="I4123" s="35">
        <v>0</v>
      </c>
      <c r="J4123" s="67">
        <f t="shared" si="52"/>
        <v>0</v>
      </c>
    </row>
    <row r="4124" spans="1:10" hidden="1" x14ac:dyDescent="0.35">
      <c r="A4124" s="34">
        <v>2014</v>
      </c>
      <c r="B4124" s="34" t="s">
        <v>75</v>
      </c>
      <c r="C4124" s="34" t="str">
        <f>VLOOKUP(B4124,lookup!A:C,3,FALSE)</f>
        <v>Non Metropolitan Fire Authorities</v>
      </c>
      <c r="D4124" s="34" t="str">
        <f>VLOOKUP(B4124,lookup!A:D,4,FALSE)</f>
        <v>E31000023</v>
      </c>
      <c r="E4124" s="34" t="s">
        <v>168</v>
      </c>
      <c r="F4124" s="34" t="s">
        <v>149</v>
      </c>
      <c r="G4124" s="35">
        <v>0</v>
      </c>
      <c r="I4124" s="35">
        <v>0</v>
      </c>
      <c r="J4124" s="67">
        <f t="shared" si="52"/>
        <v>0</v>
      </c>
    </row>
    <row r="4125" spans="1:10" hidden="1" x14ac:dyDescent="0.35">
      <c r="A4125" s="34">
        <v>2014</v>
      </c>
      <c r="B4125" s="34" t="s">
        <v>75</v>
      </c>
      <c r="C4125" s="34" t="str">
        <f>VLOOKUP(B4125,lookup!A:C,3,FALSE)</f>
        <v>Non Metropolitan Fire Authorities</v>
      </c>
      <c r="D4125" s="34" t="str">
        <f>VLOOKUP(B4125,lookup!A:D,4,FALSE)</f>
        <v>E31000023</v>
      </c>
      <c r="E4125" s="34" t="s">
        <v>167</v>
      </c>
      <c r="F4125" s="34" t="s">
        <v>149</v>
      </c>
      <c r="G4125" s="35">
        <v>38</v>
      </c>
      <c r="I4125" s="35">
        <v>38</v>
      </c>
      <c r="J4125" s="67">
        <f t="shared" si="52"/>
        <v>0</v>
      </c>
    </row>
    <row r="4126" spans="1:10" hidden="1" x14ac:dyDescent="0.35">
      <c r="A4126" s="34">
        <v>2014</v>
      </c>
      <c r="B4126" s="34" t="s">
        <v>75</v>
      </c>
      <c r="C4126" s="34" t="str">
        <f>VLOOKUP(B4126,lookup!A:C,3,FALSE)</f>
        <v>Non Metropolitan Fire Authorities</v>
      </c>
      <c r="D4126" s="34" t="str">
        <f>VLOOKUP(B4126,lookup!A:D,4,FALSE)</f>
        <v>E31000023</v>
      </c>
      <c r="E4126" s="34" t="s">
        <v>169</v>
      </c>
      <c r="F4126" s="34" t="s">
        <v>150</v>
      </c>
      <c r="G4126" s="35">
        <v>1</v>
      </c>
      <c r="I4126" s="35">
        <v>1</v>
      </c>
      <c r="J4126" s="67">
        <f t="shared" si="52"/>
        <v>0</v>
      </c>
    </row>
    <row r="4127" spans="1:10" hidden="1" x14ac:dyDescent="0.35">
      <c r="A4127" s="34">
        <v>2014</v>
      </c>
      <c r="B4127" s="34" t="s">
        <v>75</v>
      </c>
      <c r="C4127" s="34" t="str">
        <f>VLOOKUP(B4127,lookup!A:C,3,FALSE)</f>
        <v>Non Metropolitan Fire Authorities</v>
      </c>
      <c r="D4127" s="34" t="str">
        <f>VLOOKUP(B4127,lookup!A:D,4,FALSE)</f>
        <v>E31000023</v>
      </c>
      <c r="E4127" s="34" t="s">
        <v>170</v>
      </c>
      <c r="F4127" s="34" t="s">
        <v>150</v>
      </c>
      <c r="G4127" s="35">
        <v>7</v>
      </c>
      <c r="I4127" s="35">
        <v>7</v>
      </c>
      <c r="J4127" s="67">
        <f t="shared" si="52"/>
        <v>0</v>
      </c>
    </row>
    <row r="4128" spans="1:10" hidden="1" x14ac:dyDescent="0.35">
      <c r="A4128" s="34">
        <v>2014</v>
      </c>
      <c r="B4128" s="34" t="s">
        <v>75</v>
      </c>
      <c r="C4128" s="34" t="str">
        <f>VLOOKUP(B4128,lookup!A:C,3,FALSE)</f>
        <v>Non Metropolitan Fire Authorities</v>
      </c>
      <c r="D4128" s="34" t="str">
        <f>VLOOKUP(B4128,lookup!A:D,4,FALSE)</f>
        <v>E31000023</v>
      </c>
      <c r="E4128" s="34" t="s">
        <v>168</v>
      </c>
      <c r="F4128" s="34" t="s">
        <v>150</v>
      </c>
      <c r="G4128" s="35">
        <v>0</v>
      </c>
      <c r="I4128" s="35">
        <v>0</v>
      </c>
      <c r="J4128" s="67">
        <f t="shared" si="52"/>
        <v>0</v>
      </c>
    </row>
    <row r="4129" spans="1:10" hidden="1" x14ac:dyDescent="0.35">
      <c r="A4129" s="34">
        <v>2014</v>
      </c>
      <c r="B4129" s="34" t="s">
        <v>75</v>
      </c>
      <c r="C4129" s="34" t="str">
        <f>VLOOKUP(B4129,lookup!A:C,3,FALSE)</f>
        <v>Non Metropolitan Fire Authorities</v>
      </c>
      <c r="D4129" s="34" t="str">
        <f>VLOOKUP(B4129,lookup!A:D,4,FALSE)</f>
        <v>E31000023</v>
      </c>
      <c r="E4129" s="34" t="s">
        <v>167</v>
      </c>
      <c r="F4129" s="34" t="s">
        <v>150</v>
      </c>
      <c r="G4129" s="35">
        <v>210</v>
      </c>
      <c r="I4129" s="35">
        <v>210</v>
      </c>
      <c r="J4129" s="67">
        <f t="shared" si="52"/>
        <v>0</v>
      </c>
    </row>
    <row r="4130" spans="1:10" hidden="1" x14ac:dyDescent="0.35">
      <c r="A4130" s="34">
        <v>2014</v>
      </c>
      <c r="B4130" s="34" t="s">
        <v>78</v>
      </c>
      <c r="C4130" s="34" t="str">
        <f>VLOOKUP(B4130,lookup!A:C,3,FALSE)</f>
        <v>Non Metropolitan Fire Authorities</v>
      </c>
      <c r="D4130" s="34" t="str">
        <f>VLOOKUP(B4130,lookup!A:D,4,FALSE)</f>
        <v>E31000024</v>
      </c>
      <c r="E4130" s="34" t="s">
        <v>169</v>
      </c>
      <c r="F4130" s="34" t="s">
        <v>156</v>
      </c>
      <c r="G4130" s="35">
        <v>4</v>
      </c>
      <c r="I4130" s="35">
        <v>4</v>
      </c>
      <c r="J4130" s="67">
        <f t="shared" si="52"/>
        <v>0</v>
      </c>
    </row>
    <row r="4131" spans="1:10" hidden="1" x14ac:dyDescent="0.35">
      <c r="A4131" s="34">
        <v>2014</v>
      </c>
      <c r="B4131" s="34" t="s">
        <v>78</v>
      </c>
      <c r="C4131" s="34" t="str">
        <f>VLOOKUP(B4131,lookup!A:C,3,FALSE)</f>
        <v>Non Metropolitan Fire Authorities</v>
      </c>
      <c r="D4131" s="34" t="str">
        <f>VLOOKUP(B4131,lookup!A:D,4,FALSE)</f>
        <v>E31000024</v>
      </c>
      <c r="E4131" s="34" t="s">
        <v>170</v>
      </c>
      <c r="F4131" s="34" t="s">
        <v>156</v>
      </c>
      <c r="G4131" s="35">
        <v>260</v>
      </c>
      <c r="I4131" s="35">
        <v>260</v>
      </c>
      <c r="J4131" s="67">
        <f t="shared" ref="J4131:J4194" si="53">I4131-G4131</f>
        <v>0</v>
      </c>
    </row>
    <row r="4132" spans="1:10" hidden="1" x14ac:dyDescent="0.35">
      <c r="A4132" s="34">
        <v>2014</v>
      </c>
      <c r="B4132" s="34" t="s">
        <v>78</v>
      </c>
      <c r="C4132" s="34" t="str">
        <f>VLOOKUP(B4132,lookup!A:C,3,FALSE)</f>
        <v>Non Metropolitan Fire Authorities</v>
      </c>
      <c r="D4132" s="34" t="str">
        <f>VLOOKUP(B4132,lookup!A:D,4,FALSE)</f>
        <v>E31000024</v>
      </c>
      <c r="E4132" s="34" t="s">
        <v>168</v>
      </c>
      <c r="F4132" s="34" t="s">
        <v>156</v>
      </c>
      <c r="G4132" s="35">
        <v>4</v>
      </c>
      <c r="I4132" s="35">
        <v>4</v>
      </c>
      <c r="J4132" s="67">
        <f t="shared" si="53"/>
        <v>0</v>
      </c>
    </row>
    <row r="4133" spans="1:10" hidden="1" x14ac:dyDescent="0.35">
      <c r="A4133" s="34">
        <v>2014</v>
      </c>
      <c r="B4133" s="34" t="s">
        <v>78</v>
      </c>
      <c r="C4133" s="34" t="str">
        <f>VLOOKUP(B4133,lookup!A:C,3,FALSE)</f>
        <v>Non Metropolitan Fire Authorities</v>
      </c>
      <c r="D4133" s="34" t="str">
        <f>VLOOKUP(B4133,lookup!A:D,4,FALSE)</f>
        <v>E31000024</v>
      </c>
      <c r="E4133" s="34" t="s">
        <v>167</v>
      </c>
      <c r="F4133" s="34" t="s">
        <v>156</v>
      </c>
      <c r="G4133" s="35">
        <v>172</v>
      </c>
      <c r="I4133" s="35">
        <v>172</v>
      </c>
      <c r="J4133" s="67">
        <f t="shared" si="53"/>
        <v>0</v>
      </c>
    </row>
    <row r="4134" spans="1:10" hidden="1" x14ac:dyDescent="0.35">
      <c r="A4134" s="34">
        <v>2014</v>
      </c>
      <c r="B4134" s="34" t="s">
        <v>78</v>
      </c>
      <c r="C4134" s="34" t="str">
        <f>VLOOKUP(B4134,lookup!A:C,3,FALSE)</f>
        <v>Non Metropolitan Fire Authorities</v>
      </c>
      <c r="D4134" s="34" t="str">
        <f>VLOOKUP(B4134,lookup!A:D,4,FALSE)</f>
        <v>E31000024</v>
      </c>
      <c r="E4134" s="34" t="s">
        <v>169</v>
      </c>
      <c r="F4134" s="34" t="s">
        <v>157</v>
      </c>
      <c r="G4134" s="35">
        <v>1</v>
      </c>
      <c r="I4134" s="35">
        <v>1</v>
      </c>
      <c r="J4134" s="67">
        <f t="shared" si="53"/>
        <v>0</v>
      </c>
    </row>
    <row r="4135" spans="1:10" hidden="1" x14ac:dyDescent="0.35">
      <c r="A4135" s="34">
        <v>2014</v>
      </c>
      <c r="B4135" s="34" t="s">
        <v>78</v>
      </c>
      <c r="C4135" s="34" t="str">
        <f>VLOOKUP(B4135,lookup!A:C,3,FALSE)</f>
        <v>Non Metropolitan Fire Authorities</v>
      </c>
      <c r="D4135" s="34" t="str">
        <f>VLOOKUP(B4135,lookup!A:D,4,FALSE)</f>
        <v>E31000024</v>
      </c>
      <c r="E4135" s="34" t="s">
        <v>170</v>
      </c>
      <c r="F4135" s="34" t="s">
        <v>157</v>
      </c>
      <c r="G4135" s="35">
        <v>146</v>
      </c>
      <c r="I4135" s="35">
        <v>146</v>
      </c>
      <c r="J4135" s="67">
        <f t="shared" si="53"/>
        <v>0</v>
      </c>
    </row>
    <row r="4136" spans="1:10" hidden="1" x14ac:dyDescent="0.35">
      <c r="A4136" s="34">
        <v>2014</v>
      </c>
      <c r="B4136" s="34" t="s">
        <v>78</v>
      </c>
      <c r="C4136" s="34" t="str">
        <f>VLOOKUP(B4136,lookup!A:C,3,FALSE)</f>
        <v>Non Metropolitan Fire Authorities</v>
      </c>
      <c r="D4136" s="34" t="str">
        <f>VLOOKUP(B4136,lookup!A:D,4,FALSE)</f>
        <v>E31000024</v>
      </c>
      <c r="E4136" s="34" t="s">
        <v>168</v>
      </c>
      <c r="F4136" s="34" t="s">
        <v>157</v>
      </c>
      <c r="G4136" s="35">
        <v>1</v>
      </c>
      <c r="I4136" s="35">
        <v>1</v>
      </c>
      <c r="J4136" s="67">
        <f t="shared" si="53"/>
        <v>0</v>
      </c>
    </row>
    <row r="4137" spans="1:10" hidden="1" x14ac:dyDescent="0.35">
      <c r="A4137" s="34">
        <v>2014</v>
      </c>
      <c r="B4137" s="34" t="s">
        <v>78</v>
      </c>
      <c r="C4137" s="34" t="str">
        <f>VLOOKUP(B4137,lookup!A:C,3,FALSE)</f>
        <v>Non Metropolitan Fire Authorities</v>
      </c>
      <c r="D4137" s="34" t="str">
        <f>VLOOKUP(B4137,lookup!A:D,4,FALSE)</f>
        <v>E31000024</v>
      </c>
      <c r="E4137" s="34" t="s">
        <v>167</v>
      </c>
      <c r="F4137" s="34" t="s">
        <v>157</v>
      </c>
      <c r="G4137" s="35">
        <v>100</v>
      </c>
      <c r="I4137" s="35">
        <v>100</v>
      </c>
      <c r="J4137" s="67">
        <f t="shared" si="53"/>
        <v>0</v>
      </c>
    </row>
    <row r="4138" spans="1:10" hidden="1" x14ac:dyDescent="0.35">
      <c r="A4138" s="34">
        <v>2014</v>
      </c>
      <c r="B4138" s="34" t="s">
        <v>78</v>
      </c>
      <c r="C4138" s="34" t="str">
        <f>VLOOKUP(B4138,lookup!A:C,3,FALSE)</f>
        <v>Non Metropolitan Fire Authorities</v>
      </c>
      <c r="D4138" s="34" t="str">
        <f>VLOOKUP(B4138,lookup!A:D,4,FALSE)</f>
        <v>E31000024</v>
      </c>
      <c r="E4138" s="34" t="s">
        <v>169</v>
      </c>
      <c r="F4138" s="34" t="s">
        <v>149</v>
      </c>
      <c r="G4138" s="35">
        <v>1</v>
      </c>
      <c r="I4138" s="35">
        <v>1</v>
      </c>
      <c r="J4138" s="67">
        <f t="shared" si="53"/>
        <v>0</v>
      </c>
    </row>
    <row r="4139" spans="1:10" hidden="1" x14ac:dyDescent="0.35">
      <c r="A4139" s="34">
        <v>2014</v>
      </c>
      <c r="B4139" s="34" t="s">
        <v>78</v>
      </c>
      <c r="C4139" s="34" t="str">
        <f>VLOOKUP(B4139,lookup!A:C,3,FALSE)</f>
        <v>Non Metropolitan Fire Authorities</v>
      </c>
      <c r="D4139" s="34" t="str">
        <f>VLOOKUP(B4139,lookup!A:D,4,FALSE)</f>
        <v>E31000024</v>
      </c>
      <c r="E4139" s="34" t="s">
        <v>170</v>
      </c>
      <c r="F4139" s="34" t="s">
        <v>149</v>
      </c>
      <c r="G4139" s="35">
        <v>17</v>
      </c>
      <c r="I4139" s="35">
        <v>17</v>
      </c>
      <c r="J4139" s="67">
        <f t="shared" si="53"/>
        <v>0</v>
      </c>
    </row>
    <row r="4140" spans="1:10" hidden="1" x14ac:dyDescent="0.35">
      <c r="A4140" s="34">
        <v>2014</v>
      </c>
      <c r="B4140" s="34" t="s">
        <v>78</v>
      </c>
      <c r="C4140" s="34" t="str">
        <f>VLOOKUP(B4140,lookup!A:C,3,FALSE)</f>
        <v>Non Metropolitan Fire Authorities</v>
      </c>
      <c r="D4140" s="34" t="str">
        <f>VLOOKUP(B4140,lookup!A:D,4,FALSE)</f>
        <v>E31000024</v>
      </c>
      <c r="E4140" s="34" t="s">
        <v>168</v>
      </c>
      <c r="F4140" s="34" t="s">
        <v>149</v>
      </c>
      <c r="G4140" s="35">
        <v>0</v>
      </c>
      <c r="I4140" s="35">
        <v>0</v>
      </c>
      <c r="J4140" s="67">
        <f t="shared" si="53"/>
        <v>0</v>
      </c>
    </row>
    <row r="4141" spans="1:10" hidden="1" x14ac:dyDescent="0.35">
      <c r="A4141" s="34">
        <v>2014</v>
      </c>
      <c r="B4141" s="34" t="s">
        <v>78</v>
      </c>
      <c r="C4141" s="34" t="str">
        <f>VLOOKUP(B4141,lookup!A:C,3,FALSE)</f>
        <v>Non Metropolitan Fire Authorities</v>
      </c>
      <c r="D4141" s="34" t="str">
        <f>VLOOKUP(B4141,lookup!A:D,4,FALSE)</f>
        <v>E31000024</v>
      </c>
      <c r="E4141" s="34" t="s">
        <v>167</v>
      </c>
      <c r="F4141" s="34" t="s">
        <v>149</v>
      </c>
      <c r="G4141" s="35">
        <v>9</v>
      </c>
      <c r="I4141" s="35">
        <v>9</v>
      </c>
      <c r="J4141" s="67">
        <f t="shared" si="53"/>
        <v>0</v>
      </c>
    </row>
    <row r="4142" spans="1:10" hidden="1" x14ac:dyDescent="0.35">
      <c r="A4142" s="34">
        <v>2014</v>
      </c>
      <c r="B4142" s="34" t="s">
        <v>78</v>
      </c>
      <c r="C4142" s="34" t="str">
        <f>VLOOKUP(B4142,lookup!A:C,3,FALSE)</f>
        <v>Non Metropolitan Fire Authorities</v>
      </c>
      <c r="D4142" s="34" t="str">
        <f>VLOOKUP(B4142,lookup!A:D,4,FALSE)</f>
        <v>E31000024</v>
      </c>
      <c r="E4142" s="34" t="s">
        <v>169</v>
      </c>
      <c r="F4142" s="34" t="s">
        <v>150</v>
      </c>
      <c r="G4142" s="35">
        <v>0</v>
      </c>
      <c r="I4142" s="35">
        <v>0</v>
      </c>
      <c r="J4142" s="67">
        <f t="shared" si="53"/>
        <v>0</v>
      </c>
    </row>
    <row r="4143" spans="1:10" hidden="1" x14ac:dyDescent="0.35">
      <c r="A4143" s="34">
        <v>2014</v>
      </c>
      <c r="B4143" s="34" t="s">
        <v>78</v>
      </c>
      <c r="C4143" s="34" t="str">
        <f>VLOOKUP(B4143,lookup!A:C,3,FALSE)</f>
        <v>Non Metropolitan Fire Authorities</v>
      </c>
      <c r="D4143" s="34" t="str">
        <f>VLOOKUP(B4143,lookup!A:D,4,FALSE)</f>
        <v>E31000024</v>
      </c>
      <c r="E4143" s="34" t="s">
        <v>170</v>
      </c>
      <c r="F4143" s="34" t="s">
        <v>150</v>
      </c>
      <c r="G4143" s="35">
        <v>96</v>
      </c>
      <c r="I4143" s="35">
        <v>96</v>
      </c>
      <c r="J4143" s="67">
        <f t="shared" si="53"/>
        <v>0</v>
      </c>
    </row>
    <row r="4144" spans="1:10" hidden="1" x14ac:dyDescent="0.35">
      <c r="A4144" s="34">
        <v>2014</v>
      </c>
      <c r="B4144" s="34" t="s">
        <v>78</v>
      </c>
      <c r="C4144" s="34" t="str">
        <f>VLOOKUP(B4144,lookup!A:C,3,FALSE)</f>
        <v>Non Metropolitan Fire Authorities</v>
      </c>
      <c r="D4144" s="34" t="str">
        <f>VLOOKUP(B4144,lookup!A:D,4,FALSE)</f>
        <v>E31000024</v>
      </c>
      <c r="E4144" s="34" t="s">
        <v>168</v>
      </c>
      <c r="F4144" s="34" t="s">
        <v>150</v>
      </c>
      <c r="G4144" s="35">
        <v>0</v>
      </c>
      <c r="I4144" s="35">
        <v>0</v>
      </c>
      <c r="J4144" s="67">
        <f t="shared" si="53"/>
        <v>0</v>
      </c>
    </row>
    <row r="4145" spans="1:10" hidden="1" x14ac:dyDescent="0.35">
      <c r="A4145" s="34">
        <v>2014</v>
      </c>
      <c r="B4145" s="34" t="s">
        <v>78</v>
      </c>
      <c r="C4145" s="34" t="str">
        <f>VLOOKUP(B4145,lookup!A:C,3,FALSE)</f>
        <v>Non Metropolitan Fire Authorities</v>
      </c>
      <c r="D4145" s="34" t="str">
        <f>VLOOKUP(B4145,lookup!A:D,4,FALSE)</f>
        <v>E31000024</v>
      </c>
      <c r="E4145" s="34" t="s">
        <v>167</v>
      </c>
      <c r="F4145" s="34" t="s">
        <v>150</v>
      </c>
      <c r="G4145" s="35">
        <v>73</v>
      </c>
      <c r="I4145" s="35">
        <v>73</v>
      </c>
      <c r="J4145" s="67">
        <f t="shared" si="53"/>
        <v>0</v>
      </c>
    </row>
    <row r="4146" spans="1:10" hidden="1" x14ac:dyDescent="0.35">
      <c r="A4146" s="34">
        <v>2014</v>
      </c>
      <c r="B4146" s="34" t="s">
        <v>81</v>
      </c>
      <c r="C4146" s="34" t="str">
        <f>VLOOKUP(B4146,lookup!A:C,3,FALSE)</f>
        <v>Non Metropolitan Fire Authorities</v>
      </c>
      <c r="D4146" s="34" t="str">
        <f>VLOOKUP(B4146,lookup!A:D,4,FALSE)</f>
        <v>E31000025</v>
      </c>
      <c r="E4146" s="34" t="s">
        <v>169</v>
      </c>
      <c r="F4146" s="34" t="s">
        <v>156</v>
      </c>
      <c r="G4146" s="35">
        <v>0</v>
      </c>
      <c r="I4146" s="35">
        <v>0</v>
      </c>
      <c r="J4146" s="67">
        <f t="shared" si="53"/>
        <v>0</v>
      </c>
    </row>
    <row r="4147" spans="1:10" hidden="1" x14ac:dyDescent="0.35">
      <c r="A4147" s="34">
        <v>2014</v>
      </c>
      <c r="B4147" s="34" t="s">
        <v>81</v>
      </c>
      <c r="C4147" s="34" t="str">
        <f>VLOOKUP(B4147,lookup!A:C,3,FALSE)</f>
        <v>Non Metropolitan Fire Authorities</v>
      </c>
      <c r="D4147" s="34" t="str">
        <f>VLOOKUP(B4147,lookup!A:D,4,FALSE)</f>
        <v>E31000025</v>
      </c>
      <c r="E4147" s="34" t="s">
        <v>170</v>
      </c>
      <c r="F4147" s="34" t="s">
        <v>156</v>
      </c>
      <c r="G4147" s="35">
        <v>92</v>
      </c>
      <c r="I4147" s="35">
        <v>92</v>
      </c>
      <c r="J4147" s="67">
        <f t="shared" si="53"/>
        <v>0</v>
      </c>
    </row>
    <row r="4148" spans="1:10" hidden="1" x14ac:dyDescent="0.35">
      <c r="A4148" s="34">
        <v>2014</v>
      </c>
      <c r="B4148" s="34" t="s">
        <v>81</v>
      </c>
      <c r="C4148" s="34" t="str">
        <f>VLOOKUP(B4148,lookup!A:C,3,FALSE)</f>
        <v>Non Metropolitan Fire Authorities</v>
      </c>
      <c r="D4148" s="34" t="str">
        <f>VLOOKUP(B4148,lookup!A:D,4,FALSE)</f>
        <v>E31000025</v>
      </c>
      <c r="E4148" s="34" t="s">
        <v>168</v>
      </c>
      <c r="F4148" s="34" t="s">
        <v>156</v>
      </c>
      <c r="G4148" s="35">
        <v>0</v>
      </c>
      <c r="I4148" s="35">
        <v>0</v>
      </c>
      <c r="J4148" s="67">
        <f t="shared" si="53"/>
        <v>0</v>
      </c>
    </row>
    <row r="4149" spans="1:10" hidden="1" x14ac:dyDescent="0.35">
      <c r="A4149" s="34">
        <v>2014</v>
      </c>
      <c r="B4149" s="34" t="s">
        <v>81</v>
      </c>
      <c r="C4149" s="34" t="str">
        <f>VLOOKUP(B4149,lookup!A:C,3,FALSE)</f>
        <v>Non Metropolitan Fire Authorities</v>
      </c>
      <c r="D4149" s="34" t="str">
        <f>VLOOKUP(B4149,lookup!A:D,4,FALSE)</f>
        <v>E31000025</v>
      </c>
      <c r="E4149" s="34" t="s">
        <v>167</v>
      </c>
      <c r="F4149" s="34" t="s">
        <v>156</v>
      </c>
      <c r="G4149" s="35">
        <v>116</v>
      </c>
      <c r="I4149" s="35">
        <v>116</v>
      </c>
      <c r="J4149" s="67">
        <f t="shared" si="53"/>
        <v>0</v>
      </c>
    </row>
    <row r="4150" spans="1:10" hidden="1" x14ac:dyDescent="0.35">
      <c r="A4150" s="34">
        <v>2014</v>
      </c>
      <c r="B4150" s="34" t="s">
        <v>81</v>
      </c>
      <c r="C4150" s="34" t="str">
        <f>VLOOKUP(B4150,lookup!A:C,3,FALSE)</f>
        <v>Non Metropolitan Fire Authorities</v>
      </c>
      <c r="D4150" s="34" t="str">
        <f>VLOOKUP(B4150,lookup!A:D,4,FALSE)</f>
        <v>E31000025</v>
      </c>
      <c r="E4150" s="34" t="s">
        <v>169</v>
      </c>
      <c r="F4150" s="34" t="s">
        <v>157</v>
      </c>
      <c r="G4150" s="35">
        <v>1</v>
      </c>
      <c r="I4150" s="35">
        <v>1</v>
      </c>
      <c r="J4150" s="67">
        <f t="shared" si="53"/>
        <v>0</v>
      </c>
    </row>
    <row r="4151" spans="1:10" hidden="1" x14ac:dyDescent="0.35">
      <c r="A4151" s="34">
        <v>2014</v>
      </c>
      <c r="B4151" s="34" t="s">
        <v>81</v>
      </c>
      <c r="C4151" s="34" t="str">
        <f>VLOOKUP(B4151,lookup!A:C,3,FALSE)</f>
        <v>Non Metropolitan Fire Authorities</v>
      </c>
      <c r="D4151" s="34" t="str">
        <f>VLOOKUP(B4151,lookup!A:D,4,FALSE)</f>
        <v>E31000025</v>
      </c>
      <c r="E4151" s="34" t="s">
        <v>170</v>
      </c>
      <c r="F4151" s="34" t="s">
        <v>157</v>
      </c>
      <c r="G4151" s="35">
        <v>138</v>
      </c>
      <c r="I4151" s="35">
        <v>138</v>
      </c>
      <c r="J4151" s="67">
        <f t="shared" si="53"/>
        <v>0</v>
      </c>
    </row>
    <row r="4152" spans="1:10" hidden="1" x14ac:dyDescent="0.35">
      <c r="A4152" s="34">
        <v>2014</v>
      </c>
      <c r="B4152" s="34" t="s">
        <v>81</v>
      </c>
      <c r="C4152" s="34" t="str">
        <f>VLOOKUP(B4152,lookup!A:C,3,FALSE)</f>
        <v>Non Metropolitan Fire Authorities</v>
      </c>
      <c r="D4152" s="34" t="str">
        <f>VLOOKUP(B4152,lookup!A:D,4,FALSE)</f>
        <v>E31000025</v>
      </c>
      <c r="E4152" s="34" t="s">
        <v>168</v>
      </c>
      <c r="F4152" s="34" t="s">
        <v>157</v>
      </c>
      <c r="G4152" s="35">
        <v>0</v>
      </c>
      <c r="I4152" s="35">
        <v>0</v>
      </c>
      <c r="J4152" s="67">
        <f t="shared" si="53"/>
        <v>0</v>
      </c>
    </row>
    <row r="4153" spans="1:10" hidden="1" x14ac:dyDescent="0.35">
      <c r="A4153" s="34">
        <v>2014</v>
      </c>
      <c r="B4153" s="34" t="s">
        <v>81</v>
      </c>
      <c r="C4153" s="34" t="str">
        <f>VLOOKUP(B4153,lookup!A:C,3,FALSE)</f>
        <v>Non Metropolitan Fire Authorities</v>
      </c>
      <c r="D4153" s="34" t="str">
        <f>VLOOKUP(B4153,lookup!A:D,4,FALSE)</f>
        <v>E31000025</v>
      </c>
      <c r="E4153" s="34" t="s">
        <v>167</v>
      </c>
      <c r="F4153" s="34" t="s">
        <v>157</v>
      </c>
      <c r="G4153" s="35">
        <v>338</v>
      </c>
      <c r="I4153" s="35">
        <v>338</v>
      </c>
      <c r="J4153" s="67">
        <f t="shared" si="53"/>
        <v>0</v>
      </c>
    </row>
    <row r="4154" spans="1:10" hidden="1" x14ac:dyDescent="0.35">
      <c r="A4154" s="34">
        <v>2014</v>
      </c>
      <c r="B4154" s="34" t="s">
        <v>81</v>
      </c>
      <c r="C4154" s="34" t="str">
        <f>VLOOKUP(B4154,lookup!A:C,3,FALSE)</f>
        <v>Non Metropolitan Fire Authorities</v>
      </c>
      <c r="D4154" s="34" t="str">
        <f>VLOOKUP(B4154,lookup!A:D,4,FALSE)</f>
        <v>E31000025</v>
      </c>
      <c r="E4154" s="34" t="s">
        <v>169</v>
      </c>
      <c r="F4154" s="34" t="s">
        <v>149</v>
      </c>
      <c r="G4154" s="35">
        <v>0</v>
      </c>
      <c r="I4154" s="35">
        <v>0</v>
      </c>
      <c r="J4154" s="67">
        <f t="shared" si="53"/>
        <v>0</v>
      </c>
    </row>
    <row r="4155" spans="1:10" hidden="1" x14ac:dyDescent="0.35">
      <c r="A4155" s="34">
        <v>2014</v>
      </c>
      <c r="B4155" s="34" t="s">
        <v>81</v>
      </c>
      <c r="C4155" s="34" t="str">
        <f>VLOOKUP(B4155,lookup!A:C,3,FALSE)</f>
        <v>Non Metropolitan Fire Authorities</v>
      </c>
      <c r="D4155" s="34" t="str">
        <f>VLOOKUP(B4155,lookup!A:D,4,FALSE)</f>
        <v>E31000025</v>
      </c>
      <c r="E4155" s="34" t="s">
        <v>170</v>
      </c>
      <c r="F4155" s="34" t="s">
        <v>149</v>
      </c>
      <c r="G4155" s="35">
        <v>7</v>
      </c>
      <c r="I4155" s="35">
        <v>7</v>
      </c>
      <c r="J4155" s="67">
        <f t="shared" si="53"/>
        <v>0</v>
      </c>
    </row>
    <row r="4156" spans="1:10" hidden="1" x14ac:dyDescent="0.35">
      <c r="A4156" s="34">
        <v>2014</v>
      </c>
      <c r="B4156" s="34" t="s">
        <v>81</v>
      </c>
      <c r="C4156" s="34" t="str">
        <f>VLOOKUP(B4156,lookup!A:C,3,FALSE)</f>
        <v>Non Metropolitan Fire Authorities</v>
      </c>
      <c r="D4156" s="34" t="str">
        <f>VLOOKUP(B4156,lookup!A:D,4,FALSE)</f>
        <v>E31000025</v>
      </c>
      <c r="E4156" s="34" t="s">
        <v>168</v>
      </c>
      <c r="F4156" s="34" t="s">
        <v>149</v>
      </c>
      <c r="G4156" s="35">
        <v>0</v>
      </c>
      <c r="I4156" s="35">
        <v>0</v>
      </c>
      <c r="J4156" s="67">
        <f t="shared" si="53"/>
        <v>0</v>
      </c>
    </row>
    <row r="4157" spans="1:10" hidden="1" x14ac:dyDescent="0.35">
      <c r="A4157" s="34">
        <v>2014</v>
      </c>
      <c r="B4157" s="34" t="s">
        <v>81</v>
      </c>
      <c r="C4157" s="34" t="str">
        <f>VLOOKUP(B4157,lookup!A:C,3,FALSE)</f>
        <v>Non Metropolitan Fire Authorities</v>
      </c>
      <c r="D4157" s="34" t="str">
        <f>VLOOKUP(B4157,lookup!A:D,4,FALSE)</f>
        <v>E31000025</v>
      </c>
      <c r="E4157" s="34" t="s">
        <v>167</v>
      </c>
      <c r="F4157" s="34" t="s">
        <v>149</v>
      </c>
      <c r="G4157" s="35">
        <v>15</v>
      </c>
      <c r="I4157" s="35">
        <v>15</v>
      </c>
      <c r="J4157" s="67">
        <f t="shared" si="53"/>
        <v>0</v>
      </c>
    </row>
    <row r="4158" spans="1:10" hidden="1" x14ac:dyDescent="0.35">
      <c r="A4158" s="34">
        <v>2014</v>
      </c>
      <c r="B4158" s="34" t="s">
        <v>81</v>
      </c>
      <c r="C4158" s="34" t="str">
        <f>VLOOKUP(B4158,lookup!A:C,3,FALSE)</f>
        <v>Non Metropolitan Fire Authorities</v>
      </c>
      <c r="D4158" s="34" t="str">
        <f>VLOOKUP(B4158,lookup!A:D,4,FALSE)</f>
        <v>E31000025</v>
      </c>
      <c r="E4158" s="34" t="s">
        <v>169</v>
      </c>
      <c r="F4158" s="34" t="s">
        <v>150</v>
      </c>
      <c r="G4158" s="35">
        <v>2</v>
      </c>
      <c r="I4158" s="35">
        <v>2</v>
      </c>
      <c r="J4158" s="67">
        <f t="shared" si="53"/>
        <v>0</v>
      </c>
    </row>
    <row r="4159" spans="1:10" hidden="1" x14ac:dyDescent="0.35">
      <c r="A4159" s="34">
        <v>2014</v>
      </c>
      <c r="B4159" s="34" t="s">
        <v>81</v>
      </c>
      <c r="C4159" s="34" t="str">
        <f>VLOOKUP(B4159,lookup!A:C,3,FALSE)</f>
        <v>Non Metropolitan Fire Authorities</v>
      </c>
      <c r="D4159" s="34" t="str">
        <f>VLOOKUP(B4159,lookup!A:D,4,FALSE)</f>
        <v>E31000025</v>
      </c>
      <c r="E4159" s="34" t="s">
        <v>170</v>
      </c>
      <c r="F4159" s="34" t="s">
        <v>150</v>
      </c>
      <c r="G4159" s="35">
        <v>25</v>
      </c>
      <c r="I4159" s="35">
        <v>25</v>
      </c>
      <c r="J4159" s="67">
        <f t="shared" si="53"/>
        <v>0</v>
      </c>
    </row>
    <row r="4160" spans="1:10" hidden="1" x14ac:dyDescent="0.35">
      <c r="A4160" s="34">
        <v>2014</v>
      </c>
      <c r="B4160" s="34" t="s">
        <v>81</v>
      </c>
      <c r="C4160" s="34" t="str">
        <f>VLOOKUP(B4160,lookup!A:C,3,FALSE)</f>
        <v>Non Metropolitan Fire Authorities</v>
      </c>
      <c r="D4160" s="34" t="str">
        <f>VLOOKUP(B4160,lookup!A:D,4,FALSE)</f>
        <v>E31000025</v>
      </c>
      <c r="E4160" s="34" t="s">
        <v>168</v>
      </c>
      <c r="F4160" s="34" t="s">
        <v>150</v>
      </c>
      <c r="G4160" s="35">
        <v>0</v>
      </c>
      <c r="I4160" s="35">
        <v>0</v>
      </c>
      <c r="J4160" s="67">
        <f t="shared" si="53"/>
        <v>0</v>
      </c>
    </row>
    <row r="4161" spans="1:10" hidden="1" x14ac:dyDescent="0.35">
      <c r="A4161" s="34">
        <v>2014</v>
      </c>
      <c r="B4161" s="34" t="s">
        <v>81</v>
      </c>
      <c r="C4161" s="34" t="str">
        <f>VLOOKUP(B4161,lookup!A:C,3,FALSE)</f>
        <v>Non Metropolitan Fire Authorities</v>
      </c>
      <c r="D4161" s="34" t="str">
        <f>VLOOKUP(B4161,lookup!A:D,4,FALSE)</f>
        <v>E31000025</v>
      </c>
      <c r="E4161" s="34" t="s">
        <v>167</v>
      </c>
      <c r="F4161" s="34" t="s">
        <v>150</v>
      </c>
      <c r="G4161" s="35">
        <v>45</v>
      </c>
      <c r="I4161" s="35">
        <v>45</v>
      </c>
      <c r="J4161" s="67">
        <f t="shared" si="53"/>
        <v>0</v>
      </c>
    </row>
    <row r="4162" spans="1:10" hidden="1" x14ac:dyDescent="0.35">
      <c r="A4162" s="34">
        <v>2014</v>
      </c>
      <c r="B4162" s="34" t="s">
        <v>84</v>
      </c>
      <c r="C4162" s="34" t="str">
        <f>VLOOKUP(B4162,lookup!A:C,3,FALSE)</f>
        <v>Metropolitan Fire Authorities</v>
      </c>
      <c r="D4162" s="34" t="str">
        <f>VLOOKUP(B4162,lookup!A:D,4,FALSE)</f>
        <v>E31000041</v>
      </c>
      <c r="E4162" s="34" t="s">
        <v>169</v>
      </c>
      <c r="F4162" s="34" t="s">
        <v>156</v>
      </c>
      <c r="G4162" s="35">
        <v>0</v>
      </c>
      <c r="I4162" s="35">
        <v>0</v>
      </c>
      <c r="J4162" s="67">
        <f t="shared" si="53"/>
        <v>0</v>
      </c>
    </row>
    <row r="4163" spans="1:10" hidden="1" x14ac:dyDescent="0.35">
      <c r="A4163" s="34">
        <v>2014</v>
      </c>
      <c r="B4163" s="34" t="s">
        <v>84</v>
      </c>
      <c r="C4163" s="34" t="str">
        <f>VLOOKUP(B4163,lookup!A:C,3,FALSE)</f>
        <v>Metropolitan Fire Authorities</v>
      </c>
      <c r="D4163" s="34" t="str">
        <f>VLOOKUP(B4163,lookup!A:D,4,FALSE)</f>
        <v>E31000041</v>
      </c>
      <c r="E4163" s="34" t="s">
        <v>170</v>
      </c>
      <c r="F4163" s="34" t="s">
        <v>156</v>
      </c>
      <c r="G4163" s="35">
        <v>125</v>
      </c>
      <c r="I4163" s="35">
        <v>125</v>
      </c>
      <c r="J4163" s="67">
        <f t="shared" si="53"/>
        <v>0</v>
      </c>
    </row>
    <row r="4164" spans="1:10" hidden="1" x14ac:dyDescent="0.35">
      <c r="A4164" s="34">
        <v>2014</v>
      </c>
      <c r="B4164" s="34" t="s">
        <v>84</v>
      </c>
      <c r="C4164" s="34" t="str">
        <f>VLOOKUP(B4164,lookup!A:C,3,FALSE)</f>
        <v>Metropolitan Fire Authorities</v>
      </c>
      <c r="D4164" s="34" t="str">
        <f>VLOOKUP(B4164,lookup!A:D,4,FALSE)</f>
        <v>E31000041</v>
      </c>
      <c r="E4164" s="34" t="s">
        <v>168</v>
      </c>
      <c r="F4164" s="34" t="s">
        <v>156</v>
      </c>
      <c r="G4164" s="35">
        <v>1</v>
      </c>
      <c r="I4164" s="35">
        <v>1</v>
      </c>
      <c r="J4164" s="67">
        <f t="shared" si="53"/>
        <v>0</v>
      </c>
    </row>
    <row r="4165" spans="1:10" hidden="1" x14ac:dyDescent="0.35">
      <c r="A4165" s="34">
        <v>2014</v>
      </c>
      <c r="B4165" s="34" t="s">
        <v>84</v>
      </c>
      <c r="C4165" s="34" t="str">
        <f>VLOOKUP(B4165,lookup!A:C,3,FALSE)</f>
        <v>Metropolitan Fire Authorities</v>
      </c>
      <c r="D4165" s="34" t="str">
        <f>VLOOKUP(B4165,lookup!A:D,4,FALSE)</f>
        <v>E31000041</v>
      </c>
      <c r="E4165" s="34" t="s">
        <v>167</v>
      </c>
      <c r="F4165" s="34" t="s">
        <v>156</v>
      </c>
      <c r="G4165" s="35">
        <v>662</v>
      </c>
      <c r="I4165" s="35">
        <v>662</v>
      </c>
      <c r="J4165" s="67">
        <f t="shared" si="53"/>
        <v>0</v>
      </c>
    </row>
    <row r="4166" spans="1:10" hidden="1" x14ac:dyDescent="0.35">
      <c r="A4166" s="34">
        <v>2014</v>
      </c>
      <c r="B4166" s="34" t="s">
        <v>84</v>
      </c>
      <c r="C4166" s="34" t="str">
        <f>VLOOKUP(B4166,lookup!A:C,3,FALSE)</f>
        <v>Metropolitan Fire Authorities</v>
      </c>
      <c r="D4166" s="34" t="str">
        <f>VLOOKUP(B4166,lookup!A:D,4,FALSE)</f>
        <v>E31000041</v>
      </c>
      <c r="E4166" s="34" t="s">
        <v>169</v>
      </c>
      <c r="F4166" s="34" t="s">
        <v>157</v>
      </c>
      <c r="G4166" s="35">
        <v>0</v>
      </c>
      <c r="I4166" s="35">
        <v>0</v>
      </c>
      <c r="J4166" s="67">
        <f t="shared" si="53"/>
        <v>0</v>
      </c>
    </row>
    <row r="4167" spans="1:10" hidden="1" x14ac:dyDescent="0.35">
      <c r="A4167" s="34">
        <v>2014</v>
      </c>
      <c r="B4167" s="34" t="s">
        <v>84</v>
      </c>
      <c r="C4167" s="34" t="str">
        <f>VLOOKUP(B4167,lookup!A:C,3,FALSE)</f>
        <v>Metropolitan Fire Authorities</v>
      </c>
      <c r="D4167" s="34" t="str">
        <f>VLOOKUP(B4167,lookup!A:D,4,FALSE)</f>
        <v>E31000041</v>
      </c>
      <c r="E4167" s="34" t="s">
        <v>170</v>
      </c>
      <c r="F4167" s="34" t="s">
        <v>157</v>
      </c>
      <c r="G4167" s="35">
        <v>24</v>
      </c>
      <c r="I4167" s="35">
        <v>24</v>
      </c>
      <c r="J4167" s="67">
        <f t="shared" si="53"/>
        <v>0</v>
      </c>
    </row>
    <row r="4168" spans="1:10" hidden="1" x14ac:dyDescent="0.35">
      <c r="A4168" s="34">
        <v>2014</v>
      </c>
      <c r="B4168" s="34" t="s">
        <v>84</v>
      </c>
      <c r="C4168" s="34" t="str">
        <f>VLOOKUP(B4168,lookup!A:C,3,FALSE)</f>
        <v>Metropolitan Fire Authorities</v>
      </c>
      <c r="D4168" s="34" t="str">
        <f>VLOOKUP(B4168,lookup!A:D,4,FALSE)</f>
        <v>E31000041</v>
      </c>
      <c r="E4168" s="34" t="s">
        <v>168</v>
      </c>
      <c r="F4168" s="34" t="s">
        <v>157</v>
      </c>
      <c r="G4168" s="35">
        <v>0</v>
      </c>
      <c r="I4168" s="35">
        <v>0</v>
      </c>
      <c r="J4168" s="67">
        <f t="shared" si="53"/>
        <v>0</v>
      </c>
    </row>
    <row r="4169" spans="1:10" hidden="1" x14ac:dyDescent="0.35">
      <c r="A4169" s="34">
        <v>2014</v>
      </c>
      <c r="B4169" s="34" t="s">
        <v>84</v>
      </c>
      <c r="C4169" s="34" t="str">
        <f>VLOOKUP(B4169,lookup!A:C,3,FALSE)</f>
        <v>Metropolitan Fire Authorities</v>
      </c>
      <c r="D4169" s="34" t="str">
        <f>VLOOKUP(B4169,lookup!A:D,4,FALSE)</f>
        <v>E31000041</v>
      </c>
      <c r="E4169" s="34" t="s">
        <v>167</v>
      </c>
      <c r="F4169" s="34" t="s">
        <v>157</v>
      </c>
      <c r="G4169" s="35">
        <v>68</v>
      </c>
      <c r="I4169" s="35">
        <v>68</v>
      </c>
      <c r="J4169" s="67">
        <f t="shared" si="53"/>
        <v>0</v>
      </c>
    </row>
    <row r="4170" spans="1:10" hidden="1" x14ac:dyDescent="0.35">
      <c r="A4170" s="34">
        <v>2014</v>
      </c>
      <c r="B4170" s="34" t="s">
        <v>84</v>
      </c>
      <c r="C4170" s="34" t="str">
        <f>VLOOKUP(B4170,lookup!A:C,3,FALSE)</f>
        <v>Metropolitan Fire Authorities</v>
      </c>
      <c r="D4170" s="34" t="str">
        <f>VLOOKUP(B4170,lookup!A:D,4,FALSE)</f>
        <v>E31000041</v>
      </c>
      <c r="E4170" s="34" t="s">
        <v>169</v>
      </c>
      <c r="F4170" s="34" t="s">
        <v>149</v>
      </c>
      <c r="G4170" s="35">
        <v>0</v>
      </c>
      <c r="I4170" s="35">
        <v>0</v>
      </c>
      <c r="J4170" s="67">
        <f t="shared" si="53"/>
        <v>0</v>
      </c>
    </row>
    <row r="4171" spans="1:10" hidden="1" x14ac:dyDescent="0.35">
      <c r="A4171" s="34">
        <v>2014</v>
      </c>
      <c r="B4171" s="34" t="s">
        <v>84</v>
      </c>
      <c r="C4171" s="34" t="str">
        <f>VLOOKUP(B4171,lookup!A:C,3,FALSE)</f>
        <v>Metropolitan Fire Authorities</v>
      </c>
      <c r="D4171" s="34" t="str">
        <f>VLOOKUP(B4171,lookup!A:D,4,FALSE)</f>
        <v>E31000041</v>
      </c>
      <c r="E4171" s="34" t="s">
        <v>170</v>
      </c>
      <c r="F4171" s="34" t="s">
        <v>149</v>
      </c>
      <c r="G4171" s="35">
        <v>11</v>
      </c>
      <c r="I4171" s="35">
        <v>11</v>
      </c>
      <c r="J4171" s="67">
        <f t="shared" si="53"/>
        <v>0</v>
      </c>
    </row>
    <row r="4172" spans="1:10" hidden="1" x14ac:dyDescent="0.35">
      <c r="A4172" s="34">
        <v>2014</v>
      </c>
      <c r="B4172" s="34" t="s">
        <v>84</v>
      </c>
      <c r="C4172" s="34" t="str">
        <f>VLOOKUP(B4172,lookup!A:C,3,FALSE)</f>
        <v>Metropolitan Fire Authorities</v>
      </c>
      <c r="D4172" s="34" t="str">
        <f>VLOOKUP(B4172,lookup!A:D,4,FALSE)</f>
        <v>E31000041</v>
      </c>
      <c r="E4172" s="34" t="s">
        <v>168</v>
      </c>
      <c r="F4172" s="34" t="s">
        <v>149</v>
      </c>
      <c r="G4172" s="35">
        <v>0</v>
      </c>
      <c r="I4172" s="35">
        <v>0</v>
      </c>
      <c r="J4172" s="67">
        <f t="shared" si="53"/>
        <v>0</v>
      </c>
    </row>
    <row r="4173" spans="1:10" hidden="1" x14ac:dyDescent="0.35">
      <c r="A4173" s="34">
        <v>2014</v>
      </c>
      <c r="B4173" s="34" t="s">
        <v>84</v>
      </c>
      <c r="C4173" s="34" t="str">
        <f>VLOOKUP(B4173,lookup!A:C,3,FALSE)</f>
        <v>Metropolitan Fire Authorities</v>
      </c>
      <c r="D4173" s="34" t="str">
        <f>VLOOKUP(B4173,lookup!A:D,4,FALSE)</f>
        <v>E31000041</v>
      </c>
      <c r="E4173" s="34" t="s">
        <v>167</v>
      </c>
      <c r="F4173" s="34" t="s">
        <v>149</v>
      </c>
      <c r="G4173" s="35">
        <v>25</v>
      </c>
      <c r="I4173" s="35">
        <v>25</v>
      </c>
      <c r="J4173" s="67">
        <f t="shared" si="53"/>
        <v>0</v>
      </c>
    </row>
    <row r="4174" spans="1:10" hidden="1" x14ac:dyDescent="0.35">
      <c r="A4174" s="34">
        <v>2014</v>
      </c>
      <c r="B4174" s="34" t="s">
        <v>84</v>
      </c>
      <c r="C4174" s="34" t="str">
        <f>VLOOKUP(B4174,lookup!A:C,3,FALSE)</f>
        <v>Metropolitan Fire Authorities</v>
      </c>
      <c r="D4174" s="34" t="str">
        <f>VLOOKUP(B4174,lookup!A:D,4,FALSE)</f>
        <v>E31000041</v>
      </c>
      <c r="E4174" s="34" t="s">
        <v>169</v>
      </c>
      <c r="F4174" s="34" t="s">
        <v>150</v>
      </c>
      <c r="G4174" s="35">
        <v>2</v>
      </c>
      <c r="I4174" s="35">
        <v>2</v>
      </c>
      <c r="J4174" s="67">
        <f t="shared" si="53"/>
        <v>0</v>
      </c>
    </row>
    <row r="4175" spans="1:10" hidden="1" x14ac:dyDescent="0.35">
      <c r="A4175" s="34">
        <v>2014</v>
      </c>
      <c r="B4175" s="34" t="s">
        <v>84</v>
      </c>
      <c r="C4175" s="34" t="str">
        <f>VLOOKUP(B4175,lookup!A:C,3,FALSE)</f>
        <v>Metropolitan Fire Authorities</v>
      </c>
      <c r="D4175" s="34" t="str">
        <f>VLOOKUP(B4175,lookup!A:D,4,FALSE)</f>
        <v>E31000041</v>
      </c>
      <c r="E4175" s="34" t="s">
        <v>170</v>
      </c>
      <c r="F4175" s="34" t="s">
        <v>150</v>
      </c>
      <c r="G4175" s="35">
        <v>133</v>
      </c>
      <c r="I4175" s="35">
        <v>133</v>
      </c>
      <c r="J4175" s="67">
        <f t="shared" si="53"/>
        <v>0</v>
      </c>
    </row>
    <row r="4176" spans="1:10" hidden="1" x14ac:dyDescent="0.35">
      <c r="A4176" s="34">
        <v>2014</v>
      </c>
      <c r="B4176" s="34" t="s">
        <v>84</v>
      </c>
      <c r="C4176" s="34" t="str">
        <f>VLOOKUP(B4176,lookup!A:C,3,FALSE)</f>
        <v>Metropolitan Fire Authorities</v>
      </c>
      <c r="D4176" s="34" t="str">
        <f>VLOOKUP(B4176,lookup!A:D,4,FALSE)</f>
        <v>E31000041</v>
      </c>
      <c r="E4176" s="34" t="s">
        <v>168</v>
      </c>
      <c r="F4176" s="34" t="s">
        <v>150</v>
      </c>
      <c r="G4176" s="35">
        <v>0</v>
      </c>
      <c r="I4176" s="35">
        <v>0</v>
      </c>
      <c r="J4176" s="67">
        <f t="shared" si="53"/>
        <v>0</v>
      </c>
    </row>
    <row r="4177" spans="1:10" hidden="1" x14ac:dyDescent="0.35">
      <c r="A4177" s="34">
        <v>2014</v>
      </c>
      <c r="B4177" s="34" t="s">
        <v>84</v>
      </c>
      <c r="C4177" s="34" t="str">
        <f>VLOOKUP(B4177,lookup!A:C,3,FALSE)</f>
        <v>Metropolitan Fire Authorities</v>
      </c>
      <c r="D4177" s="34" t="str">
        <f>VLOOKUP(B4177,lookup!A:D,4,FALSE)</f>
        <v>E31000041</v>
      </c>
      <c r="E4177" s="34" t="s">
        <v>167</v>
      </c>
      <c r="F4177" s="34" t="s">
        <v>150</v>
      </c>
      <c r="G4177" s="35">
        <v>197</v>
      </c>
      <c r="I4177" s="35">
        <v>197</v>
      </c>
      <c r="J4177" s="67">
        <f t="shared" si="53"/>
        <v>0</v>
      </c>
    </row>
    <row r="4178" spans="1:10" hidden="1" x14ac:dyDescent="0.35">
      <c r="A4178" s="34">
        <v>2014</v>
      </c>
      <c r="B4178" s="34" t="s">
        <v>87</v>
      </c>
      <c r="C4178" s="34" t="str">
        <f>VLOOKUP(B4178,lookup!A:C,3,FALSE)</f>
        <v>Non Metropolitan Fire Authorities</v>
      </c>
      <c r="D4178" s="34" t="str">
        <f>VLOOKUP(B4178,lookup!A:D,4,FALSE)</f>
        <v>E31000026</v>
      </c>
      <c r="E4178" s="34" t="s">
        <v>169</v>
      </c>
      <c r="F4178" s="34" t="s">
        <v>156</v>
      </c>
      <c r="G4178" s="35">
        <v>0</v>
      </c>
      <c r="I4178" s="35">
        <v>0</v>
      </c>
      <c r="J4178" s="67">
        <f t="shared" si="53"/>
        <v>0</v>
      </c>
    </row>
    <row r="4179" spans="1:10" hidden="1" x14ac:dyDescent="0.35">
      <c r="A4179" s="34">
        <v>2014</v>
      </c>
      <c r="B4179" s="34" t="s">
        <v>87</v>
      </c>
      <c r="C4179" s="34" t="str">
        <f>VLOOKUP(B4179,lookup!A:C,3,FALSE)</f>
        <v>Non Metropolitan Fire Authorities</v>
      </c>
      <c r="D4179" s="34" t="str">
        <f>VLOOKUP(B4179,lookup!A:D,4,FALSE)</f>
        <v>E31000026</v>
      </c>
      <c r="E4179" s="34" t="s">
        <v>170</v>
      </c>
      <c r="F4179" s="34" t="s">
        <v>156</v>
      </c>
      <c r="G4179" s="35">
        <v>0</v>
      </c>
      <c r="I4179" s="35">
        <v>0</v>
      </c>
      <c r="J4179" s="67">
        <f t="shared" si="53"/>
        <v>0</v>
      </c>
    </row>
    <row r="4180" spans="1:10" hidden="1" x14ac:dyDescent="0.35">
      <c r="A4180" s="34">
        <v>2014</v>
      </c>
      <c r="B4180" s="34" t="s">
        <v>87</v>
      </c>
      <c r="C4180" s="34" t="str">
        <f>VLOOKUP(B4180,lookup!A:C,3,FALSE)</f>
        <v>Non Metropolitan Fire Authorities</v>
      </c>
      <c r="D4180" s="34" t="str">
        <f>VLOOKUP(B4180,lookup!A:D,4,FALSE)</f>
        <v>E31000026</v>
      </c>
      <c r="E4180" s="34" t="s">
        <v>168</v>
      </c>
      <c r="F4180" s="34" t="s">
        <v>156</v>
      </c>
      <c r="G4180" s="35">
        <v>0</v>
      </c>
      <c r="I4180" s="35">
        <v>0</v>
      </c>
      <c r="J4180" s="67">
        <f t="shared" si="53"/>
        <v>0</v>
      </c>
    </row>
    <row r="4181" spans="1:10" hidden="1" x14ac:dyDescent="0.35">
      <c r="A4181" s="34">
        <v>2014</v>
      </c>
      <c r="B4181" s="34" t="s">
        <v>87</v>
      </c>
      <c r="C4181" s="34" t="str">
        <f>VLOOKUP(B4181,lookup!A:C,3,FALSE)</f>
        <v>Non Metropolitan Fire Authorities</v>
      </c>
      <c r="D4181" s="34" t="str">
        <f>VLOOKUP(B4181,lookup!A:D,4,FALSE)</f>
        <v>E31000026</v>
      </c>
      <c r="E4181" t="s">
        <v>177</v>
      </c>
      <c r="F4181" s="34" t="s">
        <v>156</v>
      </c>
      <c r="G4181" s="35">
        <v>256</v>
      </c>
      <c r="I4181" s="35">
        <v>256</v>
      </c>
      <c r="J4181" s="67">
        <f t="shared" si="53"/>
        <v>0</v>
      </c>
    </row>
    <row r="4182" spans="1:10" hidden="1" x14ac:dyDescent="0.35">
      <c r="A4182" s="34">
        <v>2014</v>
      </c>
      <c r="B4182" s="34" t="s">
        <v>87</v>
      </c>
      <c r="C4182" s="34" t="str">
        <f>VLOOKUP(B4182,lookup!A:C,3,FALSE)</f>
        <v>Non Metropolitan Fire Authorities</v>
      </c>
      <c r="D4182" s="34" t="str">
        <f>VLOOKUP(B4182,lookup!A:D,4,FALSE)</f>
        <v>E31000026</v>
      </c>
      <c r="E4182" s="34" t="s">
        <v>169</v>
      </c>
      <c r="F4182" s="34" t="s">
        <v>157</v>
      </c>
      <c r="G4182" s="35">
        <v>0</v>
      </c>
      <c r="I4182" s="35">
        <v>0</v>
      </c>
      <c r="J4182" s="67">
        <f t="shared" si="53"/>
        <v>0</v>
      </c>
    </row>
    <row r="4183" spans="1:10" hidden="1" x14ac:dyDescent="0.35">
      <c r="A4183" s="34">
        <v>2014</v>
      </c>
      <c r="B4183" s="34" t="s">
        <v>87</v>
      </c>
      <c r="C4183" s="34" t="str">
        <f>VLOOKUP(B4183,lookup!A:C,3,FALSE)</f>
        <v>Non Metropolitan Fire Authorities</v>
      </c>
      <c r="D4183" s="34" t="str">
        <f>VLOOKUP(B4183,lookup!A:D,4,FALSE)</f>
        <v>E31000026</v>
      </c>
      <c r="E4183" s="34" t="s">
        <v>170</v>
      </c>
      <c r="F4183" s="34" t="s">
        <v>157</v>
      </c>
      <c r="G4183" s="35">
        <v>0</v>
      </c>
      <c r="I4183" s="35">
        <v>0</v>
      </c>
      <c r="J4183" s="67">
        <f t="shared" si="53"/>
        <v>0</v>
      </c>
    </row>
    <row r="4184" spans="1:10" hidden="1" x14ac:dyDescent="0.35">
      <c r="A4184" s="34">
        <v>2014</v>
      </c>
      <c r="B4184" s="34" t="s">
        <v>87</v>
      </c>
      <c r="C4184" s="34" t="str">
        <f>VLOOKUP(B4184,lookup!A:C,3,FALSE)</f>
        <v>Non Metropolitan Fire Authorities</v>
      </c>
      <c r="D4184" s="34" t="str">
        <f>VLOOKUP(B4184,lookup!A:D,4,FALSE)</f>
        <v>E31000026</v>
      </c>
      <c r="E4184" s="34" t="s">
        <v>168</v>
      </c>
      <c r="F4184" s="34" t="s">
        <v>157</v>
      </c>
      <c r="G4184" s="35">
        <v>0</v>
      </c>
      <c r="I4184" s="35">
        <v>0</v>
      </c>
      <c r="J4184" s="67">
        <f t="shared" si="53"/>
        <v>0</v>
      </c>
    </row>
    <row r="4185" spans="1:10" hidden="1" x14ac:dyDescent="0.35">
      <c r="A4185" s="34">
        <v>2014</v>
      </c>
      <c r="B4185" s="34" t="s">
        <v>87</v>
      </c>
      <c r="C4185" s="34" t="str">
        <f>VLOOKUP(B4185,lookup!A:C,3,FALSE)</f>
        <v>Non Metropolitan Fire Authorities</v>
      </c>
      <c r="D4185" s="34" t="str">
        <f>VLOOKUP(B4185,lookup!A:D,4,FALSE)</f>
        <v>E31000026</v>
      </c>
      <c r="E4185" t="s">
        <v>177</v>
      </c>
      <c r="F4185" s="34" t="s">
        <v>157</v>
      </c>
      <c r="G4185" s="35">
        <v>496</v>
      </c>
      <c r="I4185" s="35">
        <v>496</v>
      </c>
      <c r="J4185" s="67">
        <f t="shared" si="53"/>
        <v>0</v>
      </c>
    </row>
    <row r="4186" spans="1:10" hidden="1" x14ac:dyDescent="0.35">
      <c r="A4186" s="34">
        <v>2014</v>
      </c>
      <c r="B4186" s="34" t="s">
        <v>87</v>
      </c>
      <c r="C4186" s="34" t="str">
        <f>VLOOKUP(B4186,lookup!A:C,3,FALSE)</f>
        <v>Non Metropolitan Fire Authorities</v>
      </c>
      <c r="D4186" s="34" t="str">
        <f>VLOOKUP(B4186,lookup!A:D,4,FALSE)</f>
        <v>E31000026</v>
      </c>
      <c r="E4186" s="34" t="s">
        <v>169</v>
      </c>
      <c r="F4186" s="34" t="s">
        <v>149</v>
      </c>
      <c r="G4186" s="35">
        <v>0</v>
      </c>
      <c r="I4186" s="35">
        <v>0</v>
      </c>
      <c r="J4186" s="67">
        <f t="shared" si="53"/>
        <v>0</v>
      </c>
    </row>
    <row r="4187" spans="1:10" hidden="1" x14ac:dyDescent="0.35">
      <c r="A4187" s="34">
        <v>2014</v>
      </c>
      <c r="B4187" s="34" t="s">
        <v>87</v>
      </c>
      <c r="C4187" s="34" t="str">
        <f>VLOOKUP(B4187,lookup!A:C,3,FALSE)</f>
        <v>Non Metropolitan Fire Authorities</v>
      </c>
      <c r="D4187" s="34" t="str">
        <f>VLOOKUP(B4187,lookup!A:D,4,FALSE)</f>
        <v>E31000026</v>
      </c>
      <c r="E4187" s="34" t="s">
        <v>170</v>
      </c>
      <c r="F4187" s="34" t="s">
        <v>149</v>
      </c>
      <c r="G4187" s="35">
        <v>0</v>
      </c>
      <c r="I4187" s="35">
        <v>0</v>
      </c>
      <c r="J4187" s="67">
        <f t="shared" si="53"/>
        <v>0</v>
      </c>
    </row>
    <row r="4188" spans="1:10" hidden="1" x14ac:dyDescent="0.35">
      <c r="A4188" s="34">
        <v>2014</v>
      </c>
      <c r="B4188" s="34" t="s">
        <v>87</v>
      </c>
      <c r="C4188" s="34" t="str">
        <f>VLOOKUP(B4188,lookup!A:C,3,FALSE)</f>
        <v>Non Metropolitan Fire Authorities</v>
      </c>
      <c r="D4188" s="34" t="str">
        <f>VLOOKUP(B4188,lookup!A:D,4,FALSE)</f>
        <v>E31000026</v>
      </c>
      <c r="E4188" s="34" t="s">
        <v>168</v>
      </c>
      <c r="F4188" s="34" t="s">
        <v>149</v>
      </c>
      <c r="G4188" s="35">
        <v>0</v>
      </c>
      <c r="I4188" s="35">
        <v>0</v>
      </c>
      <c r="J4188" s="67">
        <f t="shared" si="53"/>
        <v>0</v>
      </c>
    </row>
    <row r="4189" spans="1:10" hidden="1" x14ac:dyDescent="0.35">
      <c r="A4189" s="34">
        <v>2014</v>
      </c>
      <c r="B4189" s="34" t="s">
        <v>87</v>
      </c>
      <c r="C4189" s="34" t="str">
        <f>VLOOKUP(B4189,lookup!A:C,3,FALSE)</f>
        <v>Non Metropolitan Fire Authorities</v>
      </c>
      <c r="D4189" s="34" t="str">
        <f>VLOOKUP(B4189,lookup!A:D,4,FALSE)</f>
        <v>E31000026</v>
      </c>
      <c r="E4189" t="s">
        <v>177</v>
      </c>
      <c r="F4189" s="34" t="s">
        <v>149</v>
      </c>
      <c r="G4189" s="35">
        <v>24</v>
      </c>
      <c r="I4189" s="35">
        <v>24</v>
      </c>
      <c r="J4189" s="67">
        <f t="shared" si="53"/>
        <v>0</v>
      </c>
    </row>
    <row r="4190" spans="1:10" hidden="1" x14ac:dyDescent="0.35">
      <c r="A4190" s="34">
        <v>2014</v>
      </c>
      <c r="B4190" s="34" t="s">
        <v>87</v>
      </c>
      <c r="C4190" s="34" t="str">
        <f>VLOOKUP(B4190,lookup!A:C,3,FALSE)</f>
        <v>Non Metropolitan Fire Authorities</v>
      </c>
      <c r="D4190" s="34" t="str">
        <f>VLOOKUP(B4190,lookup!A:D,4,FALSE)</f>
        <v>E31000026</v>
      </c>
      <c r="E4190" s="34" t="s">
        <v>169</v>
      </c>
      <c r="F4190" s="34" t="s">
        <v>150</v>
      </c>
      <c r="G4190" s="35">
        <v>0</v>
      </c>
      <c r="I4190" s="35">
        <v>0</v>
      </c>
      <c r="J4190" s="67">
        <f t="shared" si="53"/>
        <v>0</v>
      </c>
    </row>
    <row r="4191" spans="1:10" hidden="1" x14ac:dyDescent="0.35">
      <c r="A4191" s="34">
        <v>2014</v>
      </c>
      <c r="B4191" s="34" t="s">
        <v>87</v>
      </c>
      <c r="C4191" s="34" t="str">
        <f>VLOOKUP(B4191,lookup!A:C,3,FALSE)</f>
        <v>Non Metropolitan Fire Authorities</v>
      </c>
      <c r="D4191" s="34" t="str">
        <f>VLOOKUP(B4191,lookup!A:D,4,FALSE)</f>
        <v>E31000026</v>
      </c>
      <c r="E4191" s="34" t="s">
        <v>170</v>
      </c>
      <c r="F4191" s="34" t="s">
        <v>150</v>
      </c>
      <c r="G4191" s="35">
        <v>0</v>
      </c>
      <c r="I4191" s="35">
        <v>0</v>
      </c>
      <c r="J4191" s="67">
        <f t="shared" si="53"/>
        <v>0</v>
      </c>
    </row>
    <row r="4192" spans="1:10" hidden="1" x14ac:dyDescent="0.35">
      <c r="A4192" s="34">
        <v>2014</v>
      </c>
      <c r="B4192" s="34" t="s">
        <v>87</v>
      </c>
      <c r="C4192" s="34" t="str">
        <f>VLOOKUP(B4192,lookup!A:C,3,FALSE)</f>
        <v>Non Metropolitan Fire Authorities</v>
      </c>
      <c r="D4192" s="34" t="str">
        <f>VLOOKUP(B4192,lookup!A:D,4,FALSE)</f>
        <v>E31000026</v>
      </c>
      <c r="E4192" s="34" t="s">
        <v>168</v>
      </c>
      <c r="F4192" s="34" t="s">
        <v>150</v>
      </c>
      <c r="G4192" s="35">
        <v>0</v>
      </c>
      <c r="I4192" s="35">
        <v>0</v>
      </c>
      <c r="J4192" s="67">
        <f t="shared" si="53"/>
        <v>0</v>
      </c>
    </row>
    <row r="4193" spans="1:10" hidden="1" x14ac:dyDescent="0.35">
      <c r="A4193" s="34">
        <v>2014</v>
      </c>
      <c r="B4193" s="34" t="s">
        <v>87</v>
      </c>
      <c r="C4193" s="34" t="str">
        <f>VLOOKUP(B4193,lookup!A:C,3,FALSE)</f>
        <v>Non Metropolitan Fire Authorities</v>
      </c>
      <c r="D4193" s="34" t="str">
        <f>VLOOKUP(B4193,lookup!A:D,4,FALSE)</f>
        <v>E31000026</v>
      </c>
      <c r="E4193" t="s">
        <v>177</v>
      </c>
      <c r="F4193" s="34" t="s">
        <v>150</v>
      </c>
      <c r="G4193" s="35">
        <v>105</v>
      </c>
      <c r="I4193" s="35">
        <v>105</v>
      </c>
      <c r="J4193" s="67">
        <f t="shared" si="53"/>
        <v>0</v>
      </c>
    </row>
    <row r="4194" spans="1:10" hidden="1" x14ac:dyDescent="0.35">
      <c r="A4194" s="34">
        <v>2014</v>
      </c>
      <c r="B4194" s="34" t="s">
        <v>90</v>
      </c>
      <c r="C4194" s="34" t="str">
        <f>VLOOKUP(B4194,lookup!A:C,3,FALSE)</f>
        <v>Non Metropolitan Fire Authorities</v>
      </c>
      <c r="D4194" s="34" t="str">
        <f>VLOOKUP(B4194,lookup!A:D,4,FALSE)</f>
        <v>E31000027</v>
      </c>
      <c r="E4194" s="34" t="s">
        <v>169</v>
      </c>
      <c r="F4194" s="34" t="s">
        <v>156</v>
      </c>
      <c r="G4194" s="35">
        <v>0</v>
      </c>
      <c r="I4194" s="35">
        <v>0</v>
      </c>
      <c r="J4194" s="67">
        <f t="shared" si="53"/>
        <v>0</v>
      </c>
    </row>
    <row r="4195" spans="1:10" hidden="1" x14ac:dyDescent="0.35">
      <c r="A4195" s="34">
        <v>2014</v>
      </c>
      <c r="B4195" s="34" t="s">
        <v>90</v>
      </c>
      <c r="C4195" s="34" t="str">
        <f>VLOOKUP(B4195,lookup!A:C,3,FALSE)</f>
        <v>Non Metropolitan Fire Authorities</v>
      </c>
      <c r="D4195" s="34" t="str">
        <f>VLOOKUP(B4195,lookup!A:D,4,FALSE)</f>
        <v>E31000027</v>
      </c>
      <c r="E4195" s="34" t="s">
        <v>170</v>
      </c>
      <c r="F4195" s="34" t="s">
        <v>156</v>
      </c>
      <c r="G4195" s="35">
        <v>1</v>
      </c>
      <c r="I4195" s="35">
        <v>1</v>
      </c>
      <c r="J4195" s="67">
        <f t="shared" ref="J4195:J4258" si="54">I4195-G4195</f>
        <v>0</v>
      </c>
    </row>
    <row r="4196" spans="1:10" hidden="1" x14ac:dyDescent="0.35">
      <c r="A4196" s="34">
        <v>2014</v>
      </c>
      <c r="B4196" s="34" t="s">
        <v>90</v>
      </c>
      <c r="C4196" s="34" t="str">
        <f>VLOOKUP(B4196,lookup!A:C,3,FALSE)</f>
        <v>Non Metropolitan Fire Authorities</v>
      </c>
      <c r="D4196" s="34" t="str">
        <f>VLOOKUP(B4196,lookup!A:D,4,FALSE)</f>
        <v>E31000027</v>
      </c>
      <c r="E4196" s="34" t="s">
        <v>168</v>
      </c>
      <c r="F4196" s="34" t="s">
        <v>156</v>
      </c>
      <c r="G4196" s="35">
        <v>0</v>
      </c>
      <c r="I4196" s="35">
        <v>0</v>
      </c>
      <c r="J4196" s="67">
        <f t="shared" si="54"/>
        <v>0</v>
      </c>
    </row>
    <row r="4197" spans="1:10" hidden="1" x14ac:dyDescent="0.35">
      <c r="A4197" s="34">
        <v>2014</v>
      </c>
      <c r="B4197" s="34" t="s">
        <v>90</v>
      </c>
      <c r="C4197" s="34" t="str">
        <f>VLOOKUP(B4197,lookup!A:C,3,FALSE)</f>
        <v>Non Metropolitan Fire Authorities</v>
      </c>
      <c r="D4197" s="34" t="str">
        <f>VLOOKUP(B4197,lookup!A:D,4,FALSE)</f>
        <v>E31000027</v>
      </c>
      <c r="E4197" s="34" t="s">
        <v>167</v>
      </c>
      <c r="F4197" s="34" t="s">
        <v>156</v>
      </c>
      <c r="G4197" s="35">
        <v>323</v>
      </c>
      <c r="I4197" s="35">
        <v>323</v>
      </c>
      <c r="J4197" s="67">
        <f t="shared" si="54"/>
        <v>0</v>
      </c>
    </row>
    <row r="4198" spans="1:10" hidden="1" x14ac:dyDescent="0.35">
      <c r="A4198" s="34">
        <v>2014</v>
      </c>
      <c r="B4198" s="34" t="s">
        <v>90</v>
      </c>
      <c r="C4198" s="34" t="str">
        <f>VLOOKUP(B4198,lookup!A:C,3,FALSE)</f>
        <v>Non Metropolitan Fire Authorities</v>
      </c>
      <c r="D4198" s="34" t="str">
        <f>VLOOKUP(B4198,lookup!A:D,4,FALSE)</f>
        <v>E31000027</v>
      </c>
      <c r="E4198" s="34" t="s">
        <v>169</v>
      </c>
      <c r="F4198" s="34" t="s">
        <v>157</v>
      </c>
      <c r="G4198" s="35">
        <v>1</v>
      </c>
      <c r="I4198" s="35">
        <v>1</v>
      </c>
      <c r="J4198" s="67">
        <f t="shared" si="54"/>
        <v>0</v>
      </c>
    </row>
    <row r="4199" spans="1:10" hidden="1" x14ac:dyDescent="0.35">
      <c r="A4199" s="34">
        <v>2014</v>
      </c>
      <c r="B4199" s="34" t="s">
        <v>90</v>
      </c>
      <c r="C4199" s="34" t="str">
        <f>VLOOKUP(B4199,lookup!A:C,3,FALSE)</f>
        <v>Non Metropolitan Fire Authorities</v>
      </c>
      <c r="D4199" s="34" t="str">
        <f>VLOOKUP(B4199,lookup!A:D,4,FALSE)</f>
        <v>E31000027</v>
      </c>
      <c r="E4199" s="34" t="s">
        <v>170</v>
      </c>
      <c r="F4199" s="34" t="s">
        <v>157</v>
      </c>
      <c r="G4199" s="35">
        <v>98</v>
      </c>
      <c r="I4199" s="35">
        <v>98</v>
      </c>
      <c r="J4199" s="67">
        <f t="shared" si="54"/>
        <v>0</v>
      </c>
    </row>
    <row r="4200" spans="1:10" hidden="1" x14ac:dyDescent="0.35">
      <c r="A4200" s="34">
        <v>2014</v>
      </c>
      <c r="B4200" s="34" t="s">
        <v>90</v>
      </c>
      <c r="C4200" s="34" t="str">
        <f>VLOOKUP(B4200,lookup!A:C,3,FALSE)</f>
        <v>Non Metropolitan Fire Authorities</v>
      </c>
      <c r="D4200" s="34" t="str">
        <f>VLOOKUP(B4200,lookup!A:D,4,FALSE)</f>
        <v>E31000027</v>
      </c>
      <c r="E4200" s="34" t="s">
        <v>168</v>
      </c>
      <c r="F4200" s="34" t="s">
        <v>157</v>
      </c>
      <c r="G4200" s="35">
        <v>0</v>
      </c>
      <c r="I4200" s="35">
        <v>0</v>
      </c>
      <c r="J4200" s="67">
        <f t="shared" si="54"/>
        <v>0</v>
      </c>
    </row>
    <row r="4201" spans="1:10" hidden="1" x14ac:dyDescent="0.35">
      <c r="A4201" s="34">
        <v>2014</v>
      </c>
      <c r="B4201" s="34" t="s">
        <v>90</v>
      </c>
      <c r="C4201" s="34" t="str">
        <f>VLOOKUP(B4201,lookup!A:C,3,FALSE)</f>
        <v>Non Metropolitan Fire Authorities</v>
      </c>
      <c r="D4201" s="34" t="str">
        <f>VLOOKUP(B4201,lookup!A:D,4,FALSE)</f>
        <v>E31000027</v>
      </c>
      <c r="E4201" s="34" t="s">
        <v>167</v>
      </c>
      <c r="F4201" s="34" t="s">
        <v>157</v>
      </c>
      <c r="G4201" s="35">
        <v>290</v>
      </c>
      <c r="I4201" s="35">
        <v>290</v>
      </c>
      <c r="J4201" s="67">
        <f t="shared" si="54"/>
        <v>0</v>
      </c>
    </row>
    <row r="4202" spans="1:10" hidden="1" x14ac:dyDescent="0.35">
      <c r="A4202" s="34">
        <v>2014</v>
      </c>
      <c r="B4202" s="34" t="s">
        <v>90</v>
      </c>
      <c r="C4202" s="34" t="str">
        <f>VLOOKUP(B4202,lookup!A:C,3,FALSE)</f>
        <v>Non Metropolitan Fire Authorities</v>
      </c>
      <c r="D4202" s="34" t="str">
        <f>VLOOKUP(B4202,lookup!A:D,4,FALSE)</f>
        <v>E31000027</v>
      </c>
      <c r="E4202" s="34" t="s">
        <v>169</v>
      </c>
      <c r="F4202" s="34" t="s">
        <v>149</v>
      </c>
      <c r="G4202" s="35">
        <v>0</v>
      </c>
      <c r="I4202" s="35">
        <v>0</v>
      </c>
      <c r="J4202" s="67">
        <f t="shared" si="54"/>
        <v>0</v>
      </c>
    </row>
    <row r="4203" spans="1:10" hidden="1" x14ac:dyDescent="0.35">
      <c r="A4203" s="34">
        <v>2014</v>
      </c>
      <c r="B4203" s="34" t="s">
        <v>90</v>
      </c>
      <c r="C4203" s="34" t="str">
        <f>VLOOKUP(B4203,lookup!A:C,3,FALSE)</f>
        <v>Non Metropolitan Fire Authorities</v>
      </c>
      <c r="D4203" s="34" t="str">
        <f>VLOOKUP(B4203,lookup!A:D,4,FALSE)</f>
        <v>E31000027</v>
      </c>
      <c r="E4203" s="34" t="s">
        <v>170</v>
      </c>
      <c r="F4203" s="34" t="s">
        <v>149</v>
      </c>
      <c r="G4203" s="35">
        <v>1</v>
      </c>
      <c r="I4203" s="35">
        <v>1</v>
      </c>
      <c r="J4203" s="67">
        <f t="shared" si="54"/>
        <v>0</v>
      </c>
    </row>
    <row r="4204" spans="1:10" hidden="1" x14ac:dyDescent="0.35">
      <c r="A4204" s="34">
        <v>2014</v>
      </c>
      <c r="B4204" s="34" t="s">
        <v>90</v>
      </c>
      <c r="C4204" s="34" t="str">
        <f>VLOOKUP(B4204,lookup!A:C,3,FALSE)</f>
        <v>Non Metropolitan Fire Authorities</v>
      </c>
      <c r="D4204" s="34" t="str">
        <f>VLOOKUP(B4204,lookup!A:D,4,FALSE)</f>
        <v>E31000027</v>
      </c>
      <c r="E4204" s="34" t="s">
        <v>168</v>
      </c>
      <c r="F4204" s="34" t="s">
        <v>149</v>
      </c>
      <c r="G4204" s="35">
        <v>0</v>
      </c>
      <c r="I4204" s="35">
        <v>0</v>
      </c>
      <c r="J4204" s="67">
        <f t="shared" si="54"/>
        <v>0</v>
      </c>
    </row>
    <row r="4205" spans="1:10" hidden="1" x14ac:dyDescent="0.35">
      <c r="A4205" s="34">
        <v>2014</v>
      </c>
      <c r="B4205" s="34" t="s">
        <v>90</v>
      </c>
      <c r="C4205" s="34" t="str">
        <f>VLOOKUP(B4205,lookup!A:C,3,FALSE)</f>
        <v>Non Metropolitan Fire Authorities</v>
      </c>
      <c r="D4205" s="34" t="str">
        <f>VLOOKUP(B4205,lookup!A:D,4,FALSE)</f>
        <v>E31000027</v>
      </c>
      <c r="E4205" s="34" t="s">
        <v>167</v>
      </c>
      <c r="F4205" s="34" t="s">
        <v>149</v>
      </c>
      <c r="G4205" s="35">
        <v>20</v>
      </c>
      <c r="I4205" s="35">
        <v>20</v>
      </c>
      <c r="J4205" s="67">
        <f t="shared" si="54"/>
        <v>0</v>
      </c>
    </row>
    <row r="4206" spans="1:10" hidden="1" x14ac:dyDescent="0.35">
      <c r="A4206" s="34">
        <v>2014</v>
      </c>
      <c r="B4206" s="34" t="s">
        <v>90</v>
      </c>
      <c r="C4206" s="34" t="str">
        <f>VLOOKUP(B4206,lookup!A:C,3,FALSE)</f>
        <v>Non Metropolitan Fire Authorities</v>
      </c>
      <c r="D4206" s="34" t="str">
        <f>VLOOKUP(B4206,lookup!A:D,4,FALSE)</f>
        <v>E31000027</v>
      </c>
      <c r="E4206" s="34" t="s">
        <v>169</v>
      </c>
      <c r="F4206" s="34" t="s">
        <v>150</v>
      </c>
      <c r="G4206" s="35">
        <v>0</v>
      </c>
      <c r="I4206" s="35">
        <v>0</v>
      </c>
      <c r="J4206" s="67">
        <f t="shared" si="54"/>
        <v>0</v>
      </c>
    </row>
    <row r="4207" spans="1:10" hidden="1" x14ac:dyDescent="0.35">
      <c r="A4207" s="34">
        <v>2014</v>
      </c>
      <c r="B4207" s="34" t="s">
        <v>90</v>
      </c>
      <c r="C4207" s="34" t="str">
        <f>VLOOKUP(B4207,lookup!A:C,3,FALSE)</f>
        <v>Non Metropolitan Fire Authorities</v>
      </c>
      <c r="D4207" s="34" t="str">
        <f>VLOOKUP(B4207,lookup!A:D,4,FALSE)</f>
        <v>E31000027</v>
      </c>
      <c r="E4207" s="34" t="s">
        <v>170</v>
      </c>
      <c r="F4207" s="34" t="s">
        <v>150</v>
      </c>
      <c r="G4207" s="35">
        <v>1</v>
      </c>
      <c r="I4207" s="35">
        <v>1</v>
      </c>
      <c r="J4207" s="67">
        <f t="shared" si="54"/>
        <v>0</v>
      </c>
    </row>
    <row r="4208" spans="1:10" hidden="1" x14ac:dyDescent="0.35">
      <c r="A4208" s="34">
        <v>2014</v>
      </c>
      <c r="B4208" s="34" t="s">
        <v>90</v>
      </c>
      <c r="C4208" s="34" t="str">
        <f>VLOOKUP(B4208,lookup!A:C,3,FALSE)</f>
        <v>Non Metropolitan Fire Authorities</v>
      </c>
      <c r="D4208" s="34" t="str">
        <f>VLOOKUP(B4208,lookup!A:D,4,FALSE)</f>
        <v>E31000027</v>
      </c>
      <c r="E4208" s="34" t="s">
        <v>168</v>
      </c>
      <c r="F4208" s="34" t="s">
        <v>150</v>
      </c>
      <c r="G4208" s="35">
        <v>0</v>
      </c>
      <c r="I4208" s="35">
        <v>0</v>
      </c>
      <c r="J4208" s="67">
        <f t="shared" si="54"/>
        <v>0</v>
      </c>
    </row>
    <row r="4209" spans="1:10" hidden="1" x14ac:dyDescent="0.35">
      <c r="A4209" s="34">
        <v>2014</v>
      </c>
      <c r="B4209" s="34" t="s">
        <v>90</v>
      </c>
      <c r="C4209" s="34" t="str">
        <f>VLOOKUP(B4209,lookup!A:C,3,FALSE)</f>
        <v>Non Metropolitan Fire Authorities</v>
      </c>
      <c r="D4209" s="34" t="str">
        <f>VLOOKUP(B4209,lookup!A:D,4,FALSE)</f>
        <v>E31000027</v>
      </c>
      <c r="E4209" s="34" t="s">
        <v>167</v>
      </c>
      <c r="F4209" s="34" t="s">
        <v>150</v>
      </c>
      <c r="G4209" s="35">
        <v>103</v>
      </c>
      <c r="I4209" s="35">
        <v>103</v>
      </c>
      <c r="J4209" s="67">
        <f t="shared" si="54"/>
        <v>0</v>
      </c>
    </row>
    <row r="4210" spans="1:10" hidden="1" x14ac:dyDescent="0.35">
      <c r="A4210" s="34">
        <v>2014</v>
      </c>
      <c r="B4210" s="34" t="s">
        <v>93</v>
      </c>
      <c r="C4210" s="34" t="str">
        <f>VLOOKUP(B4210,lookup!A:C,3,FALSE)</f>
        <v>Non Metropolitan Fire Authorities</v>
      </c>
      <c r="D4210" s="34" t="str">
        <f>VLOOKUP(B4210,lookup!A:D,4,FALSE)</f>
        <v>E31000028</v>
      </c>
      <c r="E4210" s="34" t="s">
        <v>169</v>
      </c>
      <c r="F4210" s="34" t="s">
        <v>156</v>
      </c>
      <c r="G4210" s="35">
        <v>0</v>
      </c>
      <c r="I4210" s="35">
        <v>0</v>
      </c>
      <c r="J4210" s="67">
        <f t="shared" si="54"/>
        <v>0</v>
      </c>
    </row>
    <row r="4211" spans="1:10" hidden="1" x14ac:dyDescent="0.35">
      <c r="A4211" s="34">
        <v>2014</v>
      </c>
      <c r="B4211" s="34" t="s">
        <v>93</v>
      </c>
      <c r="C4211" s="34" t="str">
        <f>VLOOKUP(B4211,lookup!A:C,3,FALSE)</f>
        <v>Non Metropolitan Fire Authorities</v>
      </c>
      <c r="D4211" s="34" t="str">
        <f>VLOOKUP(B4211,lookup!A:D,4,FALSE)</f>
        <v>E31000028</v>
      </c>
      <c r="E4211" s="34" t="s">
        <v>170</v>
      </c>
      <c r="F4211" s="34" t="s">
        <v>156</v>
      </c>
      <c r="G4211" s="35">
        <v>109</v>
      </c>
      <c r="I4211" s="35">
        <v>109</v>
      </c>
      <c r="J4211" s="67">
        <f t="shared" si="54"/>
        <v>0</v>
      </c>
    </row>
    <row r="4212" spans="1:10" hidden="1" x14ac:dyDescent="0.35">
      <c r="A4212" s="34">
        <v>2014</v>
      </c>
      <c r="B4212" s="34" t="s">
        <v>93</v>
      </c>
      <c r="C4212" s="34" t="str">
        <f>VLOOKUP(B4212,lookup!A:C,3,FALSE)</f>
        <v>Non Metropolitan Fire Authorities</v>
      </c>
      <c r="D4212" s="34" t="str">
        <f>VLOOKUP(B4212,lookup!A:D,4,FALSE)</f>
        <v>E31000028</v>
      </c>
      <c r="E4212" s="34" t="s">
        <v>168</v>
      </c>
      <c r="F4212" s="34" t="s">
        <v>156</v>
      </c>
      <c r="G4212" s="35">
        <v>0</v>
      </c>
      <c r="I4212" s="35">
        <v>0</v>
      </c>
      <c r="J4212" s="67">
        <f t="shared" si="54"/>
        <v>0</v>
      </c>
    </row>
    <row r="4213" spans="1:10" hidden="1" x14ac:dyDescent="0.35">
      <c r="A4213" s="34">
        <v>2014</v>
      </c>
      <c r="B4213" s="34" t="s">
        <v>93</v>
      </c>
      <c r="C4213" s="34" t="str">
        <f>VLOOKUP(B4213,lookup!A:C,3,FALSE)</f>
        <v>Non Metropolitan Fire Authorities</v>
      </c>
      <c r="D4213" s="34" t="str">
        <f>VLOOKUP(B4213,lookup!A:D,4,FALSE)</f>
        <v>E31000028</v>
      </c>
      <c r="E4213" s="34" t="s">
        <v>167</v>
      </c>
      <c r="F4213" s="34" t="s">
        <v>156</v>
      </c>
      <c r="G4213" s="35">
        <v>176</v>
      </c>
      <c r="I4213" s="35">
        <v>176</v>
      </c>
      <c r="J4213" s="67">
        <f t="shared" si="54"/>
        <v>0</v>
      </c>
    </row>
    <row r="4214" spans="1:10" hidden="1" x14ac:dyDescent="0.35">
      <c r="A4214" s="34">
        <v>2014</v>
      </c>
      <c r="B4214" s="34" t="s">
        <v>93</v>
      </c>
      <c r="C4214" s="34" t="str">
        <f>VLOOKUP(B4214,lookup!A:C,3,FALSE)</f>
        <v>Non Metropolitan Fire Authorities</v>
      </c>
      <c r="D4214" s="34" t="str">
        <f>VLOOKUP(B4214,lookup!A:D,4,FALSE)</f>
        <v>E31000028</v>
      </c>
      <c r="E4214" s="34" t="s">
        <v>169</v>
      </c>
      <c r="F4214" s="34" t="s">
        <v>157</v>
      </c>
      <c r="G4214" s="35">
        <v>0</v>
      </c>
      <c r="I4214" s="35">
        <v>0</v>
      </c>
      <c r="J4214" s="67">
        <f t="shared" si="54"/>
        <v>0</v>
      </c>
    </row>
    <row r="4215" spans="1:10" hidden="1" x14ac:dyDescent="0.35">
      <c r="A4215" s="34">
        <v>2014</v>
      </c>
      <c r="B4215" s="34" t="s">
        <v>93</v>
      </c>
      <c r="C4215" s="34" t="str">
        <f>VLOOKUP(B4215,lookup!A:C,3,FALSE)</f>
        <v>Non Metropolitan Fire Authorities</v>
      </c>
      <c r="D4215" s="34" t="str">
        <f>VLOOKUP(B4215,lookup!A:D,4,FALSE)</f>
        <v>E31000028</v>
      </c>
      <c r="E4215" s="34" t="s">
        <v>170</v>
      </c>
      <c r="F4215" s="34" t="s">
        <v>157</v>
      </c>
      <c r="G4215" s="35">
        <v>42</v>
      </c>
      <c r="I4215" s="35">
        <v>42</v>
      </c>
      <c r="J4215" s="67">
        <f t="shared" si="54"/>
        <v>0</v>
      </c>
    </row>
    <row r="4216" spans="1:10" hidden="1" x14ac:dyDescent="0.35">
      <c r="A4216" s="34">
        <v>2014</v>
      </c>
      <c r="B4216" s="34" t="s">
        <v>93</v>
      </c>
      <c r="C4216" s="34" t="str">
        <f>VLOOKUP(B4216,lookup!A:C,3,FALSE)</f>
        <v>Non Metropolitan Fire Authorities</v>
      </c>
      <c r="D4216" s="34" t="str">
        <f>VLOOKUP(B4216,lookup!A:D,4,FALSE)</f>
        <v>E31000028</v>
      </c>
      <c r="E4216" s="34" t="s">
        <v>168</v>
      </c>
      <c r="F4216" s="34" t="s">
        <v>157</v>
      </c>
      <c r="G4216" s="35">
        <v>0</v>
      </c>
      <c r="I4216" s="35">
        <v>0</v>
      </c>
      <c r="J4216" s="67">
        <f t="shared" si="54"/>
        <v>0</v>
      </c>
    </row>
    <row r="4217" spans="1:10" hidden="1" x14ac:dyDescent="0.35">
      <c r="A4217" s="34">
        <v>2014</v>
      </c>
      <c r="B4217" s="34" t="s">
        <v>93</v>
      </c>
      <c r="C4217" s="34" t="str">
        <f>VLOOKUP(B4217,lookup!A:C,3,FALSE)</f>
        <v>Non Metropolitan Fire Authorities</v>
      </c>
      <c r="D4217" s="34" t="str">
        <f>VLOOKUP(B4217,lookup!A:D,4,FALSE)</f>
        <v>E31000028</v>
      </c>
      <c r="E4217" s="34" t="s">
        <v>167</v>
      </c>
      <c r="F4217" s="34" t="s">
        <v>157</v>
      </c>
      <c r="G4217" s="35">
        <v>186</v>
      </c>
      <c r="I4217" s="35">
        <v>186</v>
      </c>
      <c r="J4217" s="67">
        <f t="shared" si="54"/>
        <v>0</v>
      </c>
    </row>
    <row r="4218" spans="1:10" hidden="1" x14ac:dyDescent="0.35">
      <c r="A4218" s="34">
        <v>2014</v>
      </c>
      <c r="B4218" s="34" t="s">
        <v>93</v>
      </c>
      <c r="C4218" s="34" t="str">
        <f>VLOOKUP(B4218,lookup!A:C,3,FALSE)</f>
        <v>Non Metropolitan Fire Authorities</v>
      </c>
      <c r="D4218" s="34" t="str">
        <f>VLOOKUP(B4218,lookup!A:D,4,FALSE)</f>
        <v>E31000028</v>
      </c>
      <c r="E4218" s="34" t="s">
        <v>169</v>
      </c>
      <c r="F4218" s="34" t="s">
        <v>149</v>
      </c>
      <c r="G4218" s="35">
        <v>0</v>
      </c>
      <c r="I4218" s="35">
        <v>0</v>
      </c>
      <c r="J4218" s="67">
        <f t="shared" si="54"/>
        <v>0</v>
      </c>
    </row>
    <row r="4219" spans="1:10" hidden="1" x14ac:dyDescent="0.35">
      <c r="A4219" s="34">
        <v>2014</v>
      </c>
      <c r="B4219" s="34" t="s">
        <v>93</v>
      </c>
      <c r="C4219" s="34" t="str">
        <f>VLOOKUP(B4219,lookup!A:C,3,FALSE)</f>
        <v>Non Metropolitan Fire Authorities</v>
      </c>
      <c r="D4219" s="34" t="str">
        <f>VLOOKUP(B4219,lookup!A:D,4,FALSE)</f>
        <v>E31000028</v>
      </c>
      <c r="E4219" s="34" t="s">
        <v>170</v>
      </c>
      <c r="F4219" s="34" t="s">
        <v>149</v>
      </c>
      <c r="G4219" s="35">
        <v>6</v>
      </c>
      <c r="I4219" s="35">
        <v>6</v>
      </c>
      <c r="J4219" s="67">
        <f t="shared" si="54"/>
        <v>0</v>
      </c>
    </row>
    <row r="4220" spans="1:10" hidden="1" x14ac:dyDescent="0.35">
      <c r="A4220" s="34">
        <v>2014</v>
      </c>
      <c r="B4220" s="34" t="s">
        <v>93</v>
      </c>
      <c r="C4220" s="34" t="str">
        <f>VLOOKUP(B4220,lookup!A:C,3,FALSE)</f>
        <v>Non Metropolitan Fire Authorities</v>
      </c>
      <c r="D4220" s="34" t="str">
        <f>VLOOKUP(B4220,lookup!A:D,4,FALSE)</f>
        <v>E31000028</v>
      </c>
      <c r="E4220" s="34" t="s">
        <v>168</v>
      </c>
      <c r="F4220" s="34" t="s">
        <v>149</v>
      </c>
      <c r="G4220" s="35">
        <v>0</v>
      </c>
      <c r="I4220" s="35">
        <v>0</v>
      </c>
      <c r="J4220" s="67">
        <f t="shared" si="54"/>
        <v>0</v>
      </c>
    </row>
    <row r="4221" spans="1:10" hidden="1" x14ac:dyDescent="0.35">
      <c r="A4221" s="34">
        <v>2014</v>
      </c>
      <c r="B4221" s="34" t="s">
        <v>93</v>
      </c>
      <c r="C4221" s="34" t="str">
        <f>VLOOKUP(B4221,lookup!A:C,3,FALSE)</f>
        <v>Non Metropolitan Fire Authorities</v>
      </c>
      <c r="D4221" s="34" t="str">
        <f>VLOOKUP(B4221,lookup!A:D,4,FALSE)</f>
        <v>E31000028</v>
      </c>
      <c r="E4221" s="34" t="s">
        <v>167</v>
      </c>
      <c r="F4221" s="34" t="s">
        <v>149</v>
      </c>
      <c r="G4221" s="35">
        <v>15</v>
      </c>
      <c r="I4221" s="35">
        <v>15</v>
      </c>
      <c r="J4221" s="67">
        <f t="shared" si="54"/>
        <v>0</v>
      </c>
    </row>
    <row r="4222" spans="1:10" hidden="1" x14ac:dyDescent="0.35">
      <c r="A4222" s="34">
        <v>2014</v>
      </c>
      <c r="B4222" s="34" t="s">
        <v>93</v>
      </c>
      <c r="C4222" s="34" t="str">
        <f>VLOOKUP(B4222,lookup!A:C,3,FALSE)</f>
        <v>Non Metropolitan Fire Authorities</v>
      </c>
      <c r="D4222" s="34" t="str">
        <f>VLOOKUP(B4222,lookup!A:D,4,FALSE)</f>
        <v>E31000028</v>
      </c>
      <c r="E4222" s="34" t="s">
        <v>169</v>
      </c>
      <c r="F4222" s="34" t="s">
        <v>150</v>
      </c>
      <c r="G4222" s="35">
        <v>0</v>
      </c>
      <c r="I4222" s="35">
        <v>0</v>
      </c>
      <c r="J4222" s="67">
        <f t="shared" si="54"/>
        <v>0</v>
      </c>
    </row>
    <row r="4223" spans="1:10" hidden="1" x14ac:dyDescent="0.35">
      <c r="A4223" s="34">
        <v>2014</v>
      </c>
      <c r="B4223" s="34" t="s">
        <v>93</v>
      </c>
      <c r="C4223" s="34" t="str">
        <f>VLOOKUP(B4223,lookup!A:C,3,FALSE)</f>
        <v>Non Metropolitan Fire Authorities</v>
      </c>
      <c r="D4223" s="34" t="str">
        <f>VLOOKUP(B4223,lookup!A:D,4,FALSE)</f>
        <v>E31000028</v>
      </c>
      <c r="E4223" s="34" t="s">
        <v>170</v>
      </c>
      <c r="F4223" s="34" t="s">
        <v>150</v>
      </c>
      <c r="G4223" s="35">
        <v>16</v>
      </c>
      <c r="I4223" s="35">
        <v>16</v>
      </c>
      <c r="J4223" s="67">
        <f t="shared" si="54"/>
        <v>0</v>
      </c>
    </row>
    <row r="4224" spans="1:10" hidden="1" x14ac:dyDescent="0.35">
      <c r="A4224" s="34">
        <v>2014</v>
      </c>
      <c r="B4224" s="34" t="s">
        <v>93</v>
      </c>
      <c r="C4224" s="34" t="str">
        <f>VLOOKUP(B4224,lookup!A:C,3,FALSE)</f>
        <v>Non Metropolitan Fire Authorities</v>
      </c>
      <c r="D4224" s="34" t="str">
        <f>VLOOKUP(B4224,lookup!A:D,4,FALSE)</f>
        <v>E31000028</v>
      </c>
      <c r="E4224" s="34" t="s">
        <v>168</v>
      </c>
      <c r="F4224" s="34" t="s">
        <v>150</v>
      </c>
      <c r="G4224" s="35">
        <v>0</v>
      </c>
      <c r="I4224" s="35">
        <v>0</v>
      </c>
      <c r="J4224" s="67">
        <f t="shared" si="54"/>
        <v>0</v>
      </c>
    </row>
    <row r="4225" spans="1:10" hidden="1" x14ac:dyDescent="0.35">
      <c r="A4225" s="34">
        <v>2014</v>
      </c>
      <c r="B4225" s="34" t="s">
        <v>93</v>
      </c>
      <c r="C4225" s="34" t="str">
        <f>VLOOKUP(B4225,lookup!A:C,3,FALSE)</f>
        <v>Non Metropolitan Fire Authorities</v>
      </c>
      <c r="D4225" s="34" t="str">
        <f>VLOOKUP(B4225,lookup!A:D,4,FALSE)</f>
        <v>E31000028</v>
      </c>
      <c r="E4225" s="34" t="s">
        <v>167</v>
      </c>
      <c r="F4225" s="34" t="s">
        <v>150</v>
      </c>
      <c r="G4225" s="35">
        <v>46</v>
      </c>
      <c r="I4225" s="35">
        <v>46</v>
      </c>
      <c r="J4225" s="67">
        <f t="shared" si="54"/>
        <v>0</v>
      </c>
    </row>
    <row r="4226" spans="1:10" hidden="1" x14ac:dyDescent="0.35">
      <c r="A4226" s="34">
        <v>2014</v>
      </c>
      <c r="B4226" s="34" t="s">
        <v>96</v>
      </c>
      <c r="C4226" s="34" t="str">
        <f>VLOOKUP(B4226,lookup!A:C,3,FALSE)</f>
        <v>Non Metropolitan Fire Authorities</v>
      </c>
      <c r="D4226" s="34" t="str">
        <f>VLOOKUP(B4226,lookup!A:D,4,FALSE)</f>
        <v>E31000029</v>
      </c>
      <c r="E4226" s="34" t="s">
        <v>169</v>
      </c>
      <c r="F4226" s="34" t="s">
        <v>156</v>
      </c>
      <c r="G4226" s="35">
        <v>0</v>
      </c>
      <c r="I4226" s="35">
        <v>0</v>
      </c>
      <c r="J4226" s="67">
        <f t="shared" si="54"/>
        <v>0</v>
      </c>
    </row>
    <row r="4227" spans="1:10" hidden="1" x14ac:dyDescent="0.35">
      <c r="A4227" s="34">
        <v>2014</v>
      </c>
      <c r="B4227" s="34" t="s">
        <v>96</v>
      </c>
      <c r="C4227" s="34" t="str">
        <f>VLOOKUP(B4227,lookup!A:C,3,FALSE)</f>
        <v>Non Metropolitan Fire Authorities</v>
      </c>
      <c r="D4227" s="34" t="str">
        <f>VLOOKUP(B4227,lookup!A:D,4,FALSE)</f>
        <v>E31000029</v>
      </c>
      <c r="E4227" s="34" t="s">
        <v>170</v>
      </c>
      <c r="F4227" s="34" t="s">
        <v>156</v>
      </c>
      <c r="G4227" s="35">
        <v>0</v>
      </c>
      <c r="I4227" s="35">
        <v>0</v>
      </c>
      <c r="J4227" s="67">
        <f t="shared" si="54"/>
        <v>0</v>
      </c>
    </row>
    <row r="4228" spans="1:10" hidden="1" x14ac:dyDescent="0.35">
      <c r="A4228" s="34">
        <v>2014</v>
      </c>
      <c r="B4228" s="34" t="s">
        <v>96</v>
      </c>
      <c r="C4228" s="34" t="str">
        <f>VLOOKUP(B4228,lookup!A:C,3,FALSE)</f>
        <v>Non Metropolitan Fire Authorities</v>
      </c>
      <c r="D4228" s="34" t="str">
        <f>VLOOKUP(B4228,lookup!A:D,4,FALSE)</f>
        <v>E31000029</v>
      </c>
      <c r="E4228" s="34" t="s">
        <v>168</v>
      </c>
      <c r="F4228" s="34" t="s">
        <v>156</v>
      </c>
      <c r="G4228" s="35">
        <v>0</v>
      </c>
      <c r="I4228" s="35">
        <v>0</v>
      </c>
      <c r="J4228" s="67">
        <f t="shared" si="54"/>
        <v>0</v>
      </c>
    </row>
    <row r="4229" spans="1:10" hidden="1" x14ac:dyDescent="0.35">
      <c r="A4229" s="34">
        <v>2014</v>
      </c>
      <c r="B4229" s="34" t="s">
        <v>96</v>
      </c>
      <c r="C4229" s="34" t="str">
        <f>VLOOKUP(B4229,lookup!A:C,3,FALSE)</f>
        <v>Non Metropolitan Fire Authorities</v>
      </c>
      <c r="D4229" s="34" t="str">
        <f>VLOOKUP(B4229,lookup!A:D,4,FALSE)</f>
        <v>E31000029</v>
      </c>
      <c r="E4229" s="34" t="s">
        <v>177</v>
      </c>
      <c r="F4229" s="34" t="s">
        <v>156</v>
      </c>
      <c r="G4229" s="35">
        <v>146</v>
      </c>
      <c r="I4229" s="35">
        <v>146</v>
      </c>
      <c r="J4229" s="67">
        <f t="shared" si="54"/>
        <v>0</v>
      </c>
    </row>
    <row r="4230" spans="1:10" hidden="1" x14ac:dyDescent="0.35">
      <c r="A4230" s="34">
        <v>2014</v>
      </c>
      <c r="B4230" s="34" t="s">
        <v>96</v>
      </c>
      <c r="C4230" s="34" t="str">
        <f>VLOOKUP(B4230,lookup!A:C,3,FALSE)</f>
        <v>Non Metropolitan Fire Authorities</v>
      </c>
      <c r="D4230" s="34" t="str">
        <f>VLOOKUP(B4230,lookup!A:D,4,FALSE)</f>
        <v>E31000029</v>
      </c>
      <c r="E4230" s="34" t="s">
        <v>169</v>
      </c>
      <c r="F4230" s="34" t="s">
        <v>157</v>
      </c>
      <c r="G4230" s="35">
        <v>0</v>
      </c>
      <c r="I4230" s="35">
        <v>0</v>
      </c>
      <c r="J4230" s="67">
        <f t="shared" si="54"/>
        <v>0</v>
      </c>
    </row>
    <row r="4231" spans="1:10" hidden="1" x14ac:dyDescent="0.35">
      <c r="A4231" s="34">
        <v>2014</v>
      </c>
      <c r="B4231" s="34" t="s">
        <v>96</v>
      </c>
      <c r="C4231" s="34" t="str">
        <f>VLOOKUP(B4231,lookup!A:C,3,FALSE)</f>
        <v>Non Metropolitan Fire Authorities</v>
      </c>
      <c r="D4231" s="34" t="str">
        <f>VLOOKUP(B4231,lookup!A:D,4,FALSE)</f>
        <v>E31000029</v>
      </c>
      <c r="E4231" s="34" t="s">
        <v>170</v>
      </c>
      <c r="F4231" s="34" t="s">
        <v>157</v>
      </c>
      <c r="G4231" s="35">
        <v>0</v>
      </c>
      <c r="I4231" s="35">
        <v>0</v>
      </c>
      <c r="J4231" s="67">
        <f t="shared" si="54"/>
        <v>0</v>
      </c>
    </row>
    <row r="4232" spans="1:10" hidden="1" x14ac:dyDescent="0.35">
      <c r="A4232" s="34">
        <v>2014</v>
      </c>
      <c r="B4232" s="34" t="s">
        <v>96</v>
      </c>
      <c r="C4232" s="34" t="str">
        <f>VLOOKUP(B4232,lookup!A:C,3,FALSE)</f>
        <v>Non Metropolitan Fire Authorities</v>
      </c>
      <c r="D4232" s="34" t="str">
        <f>VLOOKUP(B4232,lookup!A:D,4,FALSE)</f>
        <v>E31000029</v>
      </c>
      <c r="E4232" s="34" t="s">
        <v>168</v>
      </c>
      <c r="F4232" s="34" t="s">
        <v>157</v>
      </c>
      <c r="G4232" s="35">
        <v>0</v>
      </c>
      <c r="I4232" s="35">
        <v>0</v>
      </c>
      <c r="J4232" s="67">
        <f t="shared" si="54"/>
        <v>0</v>
      </c>
    </row>
    <row r="4233" spans="1:10" hidden="1" x14ac:dyDescent="0.35">
      <c r="A4233" s="34">
        <v>2014</v>
      </c>
      <c r="B4233" s="34" t="s">
        <v>96</v>
      </c>
      <c r="C4233" s="34" t="str">
        <f>VLOOKUP(B4233,lookup!A:C,3,FALSE)</f>
        <v>Non Metropolitan Fire Authorities</v>
      </c>
      <c r="D4233" s="34" t="str">
        <f>VLOOKUP(B4233,lookup!A:D,4,FALSE)</f>
        <v>E31000029</v>
      </c>
      <c r="E4233" s="34" t="s">
        <v>177</v>
      </c>
      <c r="F4233" s="34" t="s">
        <v>157</v>
      </c>
      <c r="G4233" s="35">
        <v>218</v>
      </c>
      <c r="I4233" s="35">
        <v>218</v>
      </c>
      <c r="J4233" s="67">
        <f t="shared" si="54"/>
        <v>0</v>
      </c>
    </row>
    <row r="4234" spans="1:10" hidden="1" x14ac:dyDescent="0.35">
      <c r="A4234" s="34">
        <v>2014</v>
      </c>
      <c r="B4234" s="34" t="s">
        <v>96</v>
      </c>
      <c r="C4234" s="34" t="str">
        <f>VLOOKUP(B4234,lookup!A:C,3,FALSE)</f>
        <v>Non Metropolitan Fire Authorities</v>
      </c>
      <c r="D4234" s="34" t="str">
        <f>VLOOKUP(B4234,lookup!A:D,4,FALSE)</f>
        <v>E31000029</v>
      </c>
      <c r="E4234" s="34" t="s">
        <v>169</v>
      </c>
      <c r="F4234" s="34" t="s">
        <v>149</v>
      </c>
      <c r="G4234" s="35">
        <v>0</v>
      </c>
      <c r="I4234" s="35">
        <v>0</v>
      </c>
      <c r="J4234" s="67">
        <f t="shared" si="54"/>
        <v>0</v>
      </c>
    </row>
    <row r="4235" spans="1:10" hidden="1" x14ac:dyDescent="0.35">
      <c r="A4235" s="34">
        <v>2014</v>
      </c>
      <c r="B4235" s="34" t="s">
        <v>96</v>
      </c>
      <c r="C4235" s="34" t="str">
        <f>VLOOKUP(B4235,lookup!A:C,3,FALSE)</f>
        <v>Non Metropolitan Fire Authorities</v>
      </c>
      <c r="D4235" s="34" t="str">
        <f>VLOOKUP(B4235,lookup!A:D,4,FALSE)</f>
        <v>E31000029</v>
      </c>
      <c r="E4235" s="34" t="s">
        <v>170</v>
      </c>
      <c r="F4235" s="34" t="s">
        <v>149</v>
      </c>
      <c r="G4235" s="35">
        <v>0</v>
      </c>
      <c r="I4235" s="35">
        <v>0</v>
      </c>
      <c r="J4235" s="67">
        <f t="shared" si="54"/>
        <v>0</v>
      </c>
    </row>
    <row r="4236" spans="1:10" hidden="1" x14ac:dyDescent="0.35">
      <c r="A4236" s="34">
        <v>2014</v>
      </c>
      <c r="B4236" s="34" t="s">
        <v>96</v>
      </c>
      <c r="C4236" s="34" t="str">
        <f>VLOOKUP(B4236,lookup!A:C,3,FALSE)</f>
        <v>Non Metropolitan Fire Authorities</v>
      </c>
      <c r="D4236" s="34" t="str">
        <f>VLOOKUP(B4236,lookup!A:D,4,FALSE)</f>
        <v>E31000029</v>
      </c>
      <c r="E4236" s="34" t="s">
        <v>168</v>
      </c>
      <c r="F4236" s="34" t="s">
        <v>149</v>
      </c>
      <c r="G4236" s="35">
        <v>0</v>
      </c>
      <c r="I4236" s="35">
        <v>0</v>
      </c>
      <c r="J4236" s="67">
        <f t="shared" si="54"/>
        <v>0</v>
      </c>
    </row>
    <row r="4237" spans="1:10" hidden="1" x14ac:dyDescent="0.35">
      <c r="A4237" s="34">
        <v>2014</v>
      </c>
      <c r="B4237" s="34" t="s">
        <v>96</v>
      </c>
      <c r="C4237" s="34" t="str">
        <f>VLOOKUP(B4237,lookup!A:C,3,FALSE)</f>
        <v>Non Metropolitan Fire Authorities</v>
      </c>
      <c r="D4237" s="34" t="str">
        <f>VLOOKUP(B4237,lookup!A:D,4,FALSE)</f>
        <v>E31000029</v>
      </c>
      <c r="E4237" s="34" t="s">
        <v>177</v>
      </c>
      <c r="F4237" s="34" t="s">
        <v>149</v>
      </c>
      <c r="G4237" s="35">
        <v>17</v>
      </c>
      <c r="I4237" s="35">
        <v>17</v>
      </c>
      <c r="J4237" s="67">
        <f t="shared" si="54"/>
        <v>0</v>
      </c>
    </row>
    <row r="4238" spans="1:10" hidden="1" x14ac:dyDescent="0.35">
      <c r="A4238" s="34">
        <v>2014</v>
      </c>
      <c r="B4238" s="34" t="s">
        <v>96</v>
      </c>
      <c r="C4238" s="34" t="str">
        <f>VLOOKUP(B4238,lookup!A:C,3,FALSE)</f>
        <v>Non Metropolitan Fire Authorities</v>
      </c>
      <c r="D4238" s="34" t="str">
        <f>VLOOKUP(B4238,lookup!A:D,4,FALSE)</f>
        <v>E31000029</v>
      </c>
      <c r="E4238" s="34" t="s">
        <v>169</v>
      </c>
      <c r="F4238" s="34" t="s">
        <v>150</v>
      </c>
      <c r="G4238" s="35">
        <v>0</v>
      </c>
      <c r="I4238" s="35">
        <v>0</v>
      </c>
      <c r="J4238" s="67">
        <f t="shared" si="54"/>
        <v>0</v>
      </c>
    </row>
    <row r="4239" spans="1:10" hidden="1" x14ac:dyDescent="0.35">
      <c r="A4239" s="34">
        <v>2014</v>
      </c>
      <c r="B4239" s="34" t="s">
        <v>96</v>
      </c>
      <c r="C4239" s="34" t="str">
        <f>VLOOKUP(B4239,lookup!A:C,3,FALSE)</f>
        <v>Non Metropolitan Fire Authorities</v>
      </c>
      <c r="D4239" s="34" t="str">
        <f>VLOOKUP(B4239,lookup!A:D,4,FALSE)</f>
        <v>E31000029</v>
      </c>
      <c r="E4239" s="34" t="s">
        <v>170</v>
      </c>
      <c r="F4239" s="34" t="s">
        <v>150</v>
      </c>
      <c r="G4239" s="35">
        <v>0</v>
      </c>
      <c r="I4239" s="35">
        <v>0</v>
      </c>
      <c r="J4239" s="67">
        <f t="shared" si="54"/>
        <v>0</v>
      </c>
    </row>
    <row r="4240" spans="1:10" hidden="1" x14ac:dyDescent="0.35">
      <c r="A4240" s="34">
        <v>2014</v>
      </c>
      <c r="B4240" s="34" t="s">
        <v>96</v>
      </c>
      <c r="C4240" s="34" t="str">
        <f>VLOOKUP(B4240,lookup!A:C,3,FALSE)</f>
        <v>Non Metropolitan Fire Authorities</v>
      </c>
      <c r="D4240" s="34" t="str">
        <f>VLOOKUP(B4240,lookup!A:D,4,FALSE)</f>
        <v>E31000029</v>
      </c>
      <c r="E4240" s="34" t="s">
        <v>168</v>
      </c>
      <c r="F4240" s="34" t="s">
        <v>150</v>
      </c>
      <c r="G4240" s="35">
        <v>0</v>
      </c>
      <c r="I4240" s="35">
        <v>0</v>
      </c>
      <c r="J4240" s="67">
        <f t="shared" si="54"/>
        <v>0</v>
      </c>
    </row>
    <row r="4241" spans="1:10" hidden="1" x14ac:dyDescent="0.35">
      <c r="A4241" s="34">
        <v>2014</v>
      </c>
      <c r="B4241" s="34" t="s">
        <v>96</v>
      </c>
      <c r="C4241" s="34" t="str">
        <f>VLOOKUP(B4241,lookup!A:C,3,FALSE)</f>
        <v>Non Metropolitan Fire Authorities</v>
      </c>
      <c r="D4241" s="34" t="str">
        <f>VLOOKUP(B4241,lookup!A:D,4,FALSE)</f>
        <v>E31000029</v>
      </c>
      <c r="E4241" s="34" t="s">
        <v>177</v>
      </c>
      <c r="F4241" s="34" t="s">
        <v>150</v>
      </c>
      <c r="G4241" s="35">
        <v>51</v>
      </c>
      <c r="I4241" s="35">
        <v>51</v>
      </c>
      <c r="J4241" s="67">
        <f t="shared" si="54"/>
        <v>0</v>
      </c>
    </row>
    <row r="4242" spans="1:10" hidden="1" x14ac:dyDescent="0.35">
      <c r="A4242" s="34">
        <v>2014</v>
      </c>
      <c r="B4242" s="34" t="s">
        <v>99</v>
      </c>
      <c r="C4242" s="34" t="str">
        <f>VLOOKUP(B4242,lookup!A:C,3,FALSE)</f>
        <v>Non Metropolitan Fire Authorities</v>
      </c>
      <c r="D4242" s="34" t="str">
        <f>VLOOKUP(B4242,lookup!A:D,4,FALSE)</f>
        <v>E31000030</v>
      </c>
      <c r="E4242" s="34" t="s">
        <v>169</v>
      </c>
      <c r="F4242" s="34" t="s">
        <v>156</v>
      </c>
      <c r="G4242" s="35">
        <v>9</v>
      </c>
      <c r="I4242" s="35">
        <v>9</v>
      </c>
      <c r="J4242" s="67">
        <f t="shared" si="54"/>
        <v>0</v>
      </c>
    </row>
    <row r="4243" spans="1:10" hidden="1" x14ac:dyDescent="0.35">
      <c r="A4243" s="34">
        <v>2014</v>
      </c>
      <c r="B4243" s="34" t="s">
        <v>99</v>
      </c>
      <c r="C4243" s="34" t="str">
        <f>VLOOKUP(B4243,lookup!A:C,3,FALSE)</f>
        <v>Non Metropolitan Fire Authorities</v>
      </c>
      <c r="D4243" s="34" t="str">
        <f>VLOOKUP(B4243,lookup!A:D,4,FALSE)</f>
        <v>E31000030</v>
      </c>
      <c r="E4243" s="34" t="s">
        <v>170</v>
      </c>
      <c r="F4243" s="34" t="s">
        <v>156</v>
      </c>
      <c r="G4243" s="35">
        <v>361</v>
      </c>
      <c r="I4243" s="35">
        <v>361</v>
      </c>
      <c r="J4243" s="67">
        <f t="shared" si="54"/>
        <v>0</v>
      </c>
    </row>
    <row r="4244" spans="1:10" hidden="1" x14ac:dyDescent="0.35">
      <c r="A4244" s="34">
        <v>2014</v>
      </c>
      <c r="B4244" s="34" t="s">
        <v>99</v>
      </c>
      <c r="C4244" s="34" t="str">
        <f>VLOOKUP(B4244,lookup!A:C,3,FALSE)</f>
        <v>Non Metropolitan Fire Authorities</v>
      </c>
      <c r="D4244" s="34" t="str">
        <f>VLOOKUP(B4244,lookup!A:D,4,FALSE)</f>
        <v>E31000030</v>
      </c>
      <c r="E4244" s="34" t="s">
        <v>168</v>
      </c>
      <c r="F4244" s="34" t="s">
        <v>156</v>
      </c>
      <c r="G4244" s="35">
        <v>1</v>
      </c>
      <c r="I4244" s="35">
        <v>1</v>
      </c>
      <c r="J4244" s="67">
        <f t="shared" si="54"/>
        <v>0</v>
      </c>
    </row>
    <row r="4245" spans="1:10" hidden="1" x14ac:dyDescent="0.35">
      <c r="A4245" s="34">
        <v>2014</v>
      </c>
      <c r="B4245" s="34" t="s">
        <v>99</v>
      </c>
      <c r="C4245" s="34" t="str">
        <f>VLOOKUP(B4245,lookup!A:C,3,FALSE)</f>
        <v>Non Metropolitan Fire Authorities</v>
      </c>
      <c r="D4245" s="34" t="str">
        <f>VLOOKUP(B4245,lookup!A:D,4,FALSE)</f>
        <v>E31000030</v>
      </c>
      <c r="E4245" s="34" t="s">
        <v>167</v>
      </c>
      <c r="F4245" s="34" t="s">
        <v>156</v>
      </c>
      <c r="G4245" s="35">
        <v>165</v>
      </c>
      <c r="I4245" s="35">
        <v>165</v>
      </c>
      <c r="J4245" s="67">
        <f t="shared" si="54"/>
        <v>0</v>
      </c>
    </row>
    <row r="4246" spans="1:10" hidden="1" x14ac:dyDescent="0.35">
      <c r="A4246" s="34">
        <v>2014</v>
      </c>
      <c r="B4246" s="34" t="s">
        <v>99</v>
      </c>
      <c r="C4246" s="34" t="str">
        <f>VLOOKUP(B4246,lookup!A:C,3,FALSE)</f>
        <v>Non Metropolitan Fire Authorities</v>
      </c>
      <c r="D4246" s="34" t="str">
        <f>VLOOKUP(B4246,lookup!A:D,4,FALSE)</f>
        <v>E31000030</v>
      </c>
      <c r="E4246" s="34" t="s">
        <v>169</v>
      </c>
      <c r="F4246" s="34" t="s">
        <v>157</v>
      </c>
      <c r="G4246" s="35">
        <v>1</v>
      </c>
      <c r="I4246" s="35">
        <v>1</v>
      </c>
      <c r="J4246" s="67">
        <f t="shared" si="54"/>
        <v>0</v>
      </c>
    </row>
    <row r="4247" spans="1:10" hidden="1" x14ac:dyDescent="0.35">
      <c r="A4247" s="34">
        <v>2014</v>
      </c>
      <c r="B4247" s="34" t="s">
        <v>99</v>
      </c>
      <c r="C4247" s="34" t="str">
        <f>VLOOKUP(B4247,lookup!A:C,3,FALSE)</f>
        <v>Non Metropolitan Fire Authorities</v>
      </c>
      <c r="D4247" s="34" t="str">
        <f>VLOOKUP(B4247,lookup!A:D,4,FALSE)</f>
        <v>E31000030</v>
      </c>
      <c r="E4247" s="34" t="s">
        <v>170</v>
      </c>
      <c r="F4247" s="34" t="s">
        <v>157</v>
      </c>
      <c r="G4247" s="35">
        <v>186</v>
      </c>
      <c r="I4247" s="35">
        <v>186</v>
      </c>
      <c r="J4247" s="67">
        <f t="shared" si="54"/>
        <v>0</v>
      </c>
    </row>
    <row r="4248" spans="1:10" hidden="1" x14ac:dyDescent="0.35">
      <c r="A4248" s="34">
        <v>2014</v>
      </c>
      <c r="B4248" s="34" t="s">
        <v>99</v>
      </c>
      <c r="C4248" s="34" t="str">
        <f>VLOOKUP(B4248,lookup!A:C,3,FALSE)</f>
        <v>Non Metropolitan Fire Authorities</v>
      </c>
      <c r="D4248" s="34" t="str">
        <f>VLOOKUP(B4248,lookup!A:D,4,FALSE)</f>
        <v>E31000030</v>
      </c>
      <c r="E4248" s="34" t="s">
        <v>168</v>
      </c>
      <c r="F4248" s="34" t="s">
        <v>157</v>
      </c>
      <c r="G4248" s="35">
        <v>3</v>
      </c>
      <c r="I4248" s="35">
        <v>3</v>
      </c>
      <c r="J4248" s="67">
        <f t="shared" si="54"/>
        <v>0</v>
      </c>
    </row>
    <row r="4249" spans="1:10" hidden="1" x14ac:dyDescent="0.35">
      <c r="A4249" s="34">
        <v>2014</v>
      </c>
      <c r="B4249" s="34" t="s">
        <v>99</v>
      </c>
      <c r="C4249" s="34" t="str">
        <f>VLOOKUP(B4249,lookup!A:C,3,FALSE)</f>
        <v>Non Metropolitan Fire Authorities</v>
      </c>
      <c r="D4249" s="34" t="str">
        <f>VLOOKUP(B4249,lookup!A:D,4,FALSE)</f>
        <v>E31000030</v>
      </c>
      <c r="E4249" s="34" t="s">
        <v>167</v>
      </c>
      <c r="F4249" s="34" t="s">
        <v>157</v>
      </c>
      <c r="G4249" s="35">
        <v>69</v>
      </c>
      <c r="I4249" s="35">
        <v>69</v>
      </c>
      <c r="J4249" s="67">
        <f t="shared" si="54"/>
        <v>0</v>
      </c>
    </row>
    <row r="4250" spans="1:10" hidden="1" x14ac:dyDescent="0.35">
      <c r="A4250" s="34">
        <v>2014</v>
      </c>
      <c r="B4250" s="34" t="s">
        <v>99</v>
      </c>
      <c r="C4250" s="34" t="str">
        <f>VLOOKUP(B4250,lookup!A:C,3,FALSE)</f>
        <v>Non Metropolitan Fire Authorities</v>
      </c>
      <c r="D4250" s="34" t="str">
        <f>VLOOKUP(B4250,lookup!A:D,4,FALSE)</f>
        <v>E31000030</v>
      </c>
      <c r="E4250" s="34" t="s">
        <v>169</v>
      </c>
      <c r="F4250" s="34" t="s">
        <v>149</v>
      </c>
      <c r="G4250" s="35">
        <v>1</v>
      </c>
      <c r="I4250" s="35">
        <v>1</v>
      </c>
      <c r="J4250" s="67">
        <f t="shared" si="54"/>
        <v>0</v>
      </c>
    </row>
    <row r="4251" spans="1:10" hidden="1" x14ac:dyDescent="0.35">
      <c r="A4251" s="34">
        <v>2014</v>
      </c>
      <c r="B4251" s="34" t="s">
        <v>99</v>
      </c>
      <c r="C4251" s="34" t="str">
        <f>VLOOKUP(B4251,lookup!A:C,3,FALSE)</f>
        <v>Non Metropolitan Fire Authorities</v>
      </c>
      <c r="D4251" s="34" t="str">
        <f>VLOOKUP(B4251,lookup!A:D,4,FALSE)</f>
        <v>E31000030</v>
      </c>
      <c r="E4251" s="34" t="s">
        <v>170</v>
      </c>
      <c r="F4251" s="34" t="s">
        <v>149</v>
      </c>
      <c r="G4251" s="35">
        <v>20</v>
      </c>
      <c r="I4251" s="35">
        <v>20</v>
      </c>
      <c r="J4251" s="67">
        <f t="shared" si="54"/>
        <v>0</v>
      </c>
    </row>
    <row r="4252" spans="1:10" hidden="1" x14ac:dyDescent="0.35">
      <c r="A4252" s="34">
        <v>2014</v>
      </c>
      <c r="B4252" s="34" t="s">
        <v>99</v>
      </c>
      <c r="C4252" s="34" t="str">
        <f>VLOOKUP(B4252,lookup!A:C,3,FALSE)</f>
        <v>Non Metropolitan Fire Authorities</v>
      </c>
      <c r="D4252" s="34" t="str">
        <f>VLOOKUP(B4252,lookup!A:D,4,FALSE)</f>
        <v>E31000030</v>
      </c>
      <c r="E4252" s="34" t="s">
        <v>168</v>
      </c>
      <c r="F4252" s="34" t="s">
        <v>149</v>
      </c>
      <c r="G4252" s="35">
        <v>0</v>
      </c>
      <c r="I4252" s="35">
        <v>0</v>
      </c>
      <c r="J4252" s="67">
        <f t="shared" si="54"/>
        <v>0</v>
      </c>
    </row>
    <row r="4253" spans="1:10" hidden="1" x14ac:dyDescent="0.35">
      <c r="A4253" s="34">
        <v>2014</v>
      </c>
      <c r="B4253" s="34" t="s">
        <v>99</v>
      </c>
      <c r="C4253" s="34" t="str">
        <f>VLOOKUP(B4253,lookup!A:C,3,FALSE)</f>
        <v>Non Metropolitan Fire Authorities</v>
      </c>
      <c r="D4253" s="34" t="str">
        <f>VLOOKUP(B4253,lookup!A:D,4,FALSE)</f>
        <v>E31000030</v>
      </c>
      <c r="E4253" s="34" t="s">
        <v>167</v>
      </c>
      <c r="F4253" s="34" t="s">
        <v>149</v>
      </c>
      <c r="G4253" s="35">
        <v>6</v>
      </c>
      <c r="I4253" s="35">
        <v>6</v>
      </c>
      <c r="J4253" s="67">
        <f t="shared" si="54"/>
        <v>0</v>
      </c>
    </row>
    <row r="4254" spans="1:10" hidden="1" x14ac:dyDescent="0.35">
      <c r="A4254" s="34">
        <v>2014</v>
      </c>
      <c r="B4254" s="34" t="s">
        <v>99</v>
      </c>
      <c r="C4254" s="34" t="str">
        <f>VLOOKUP(B4254,lookup!A:C,3,FALSE)</f>
        <v>Non Metropolitan Fire Authorities</v>
      </c>
      <c r="D4254" s="34" t="str">
        <f>VLOOKUP(B4254,lookup!A:D,4,FALSE)</f>
        <v>E31000030</v>
      </c>
      <c r="E4254" s="34" t="s">
        <v>169</v>
      </c>
      <c r="F4254" s="34" t="s">
        <v>150</v>
      </c>
      <c r="G4254" s="35">
        <v>2</v>
      </c>
      <c r="I4254" s="35">
        <v>2</v>
      </c>
      <c r="J4254" s="67">
        <f t="shared" si="54"/>
        <v>0</v>
      </c>
    </row>
    <row r="4255" spans="1:10" hidden="1" x14ac:dyDescent="0.35">
      <c r="A4255" s="34">
        <v>2014</v>
      </c>
      <c r="B4255" s="34" t="s">
        <v>99</v>
      </c>
      <c r="C4255" s="34" t="str">
        <f>VLOOKUP(B4255,lookup!A:C,3,FALSE)</f>
        <v>Non Metropolitan Fire Authorities</v>
      </c>
      <c r="D4255" s="34" t="str">
        <f>VLOOKUP(B4255,lookup!A:D,4,FALSE)</f>
        <v>E31000030</v>
      </c>
      <c r="E4255" s="34" t="s">
        <v>170</v>
      </c>
      <c r="F4255" s="34" t="s">
        <v>150</v>
      </c>
      <c r="G4255" s="35">
        <v>131</v>
      </c>
      <c r="I4255" s="35">
        <v>131</v>
      </c>
      <c r="J4255" s="67">
        <f t="shared" si="54"/>
        <v>0</v>
      </c>
    </row>
    <row r="4256" spans="1:10" hidden="1" x14ac:dyDescent="0.35">
      <c r="A4256" s="34">
        <v>2014</v>
      </c>
      <c r="B4256" s="34" t="s">
        <v>99</v>
      </c>
      <c r="C4256" s="34" t="str">
        <f>VLOOKUP(B4256,lookup!A:C,3,FALSE)</f>
        <v>Non Metropolitan Fire Authorities</v>
      </c>
      <c r="D4256" s="34" t="str">
        <f>VLOOKUP(B4256,lookup!A:D,4,FALSE)</f>
        <v>E31000030</v>
      </c>
      <c r="E4256" s="34" t="s">
        <v>168</v>
      </c>
      <c r="F4256" s="34" t="s">
        <v>150</v>
      </c>
      <c r="G4256" s="35">
        <v>3</v>
      </c>
      <c r="I4256" s="35">
        <v>3</v>
      </c>
      <c r="J4256" s="67">
        <f t="shared" si="54"/>
        <v>0</v>
      </c>
    </row>
    <row r="4257" spans="1:10" hidden="1" x14ac:dyDescent="0.35">
      <c r="A4257" s="34">
        <v>2014</v>
      </c>
      <c r="B4257" s="34" t="s">
        <v>99</v>
      </c>
      <c r="C4257" s="34" t="str">
        <f>VLOOKUP(B4257,lookup!A:C,3,FALSE)</f>
        <v>Non Metropolitan Fire Authorities</v>
      </c>
      <c r="D4257" s="34" t="str">
        <f>VLOOKUP(B4257,lookup!A:D,4,FALSE)</f>
        <v>E31000030</v>
      </c>
      <c r="E4257" s="34" t="s">
        <v>167</v>
      </c>
      <c r="F4257" s="34" t="s">
        <v>150</v>
      </c>
      <c r="G4257" s="35">
        <v>39</v>
      </c>
      <c r="I4257" s="35">
        <v>39</v>
      </c>
      <c r="J4257" s="67">
        <f t="shared" si="54"/>
        <v>0</v>
      </c>
    </row>
    <row r="4258" spans="1:10" hidden="1" x14ac:dyDescent="0.35">
      <c r="A4258" s="34">
        <v>2014</v>
      </c>
      <c r="B4258" s="34" t="s">
        <v>102</v>
      </c>
      <c r="C4258" s="34" t="str">
        <f>VLOOKUP(B4258,lookup!A:C,3,FALSE)</f>
        <v>Non Metropolitan Fire Authorities</v>
      </c>
      <c r="D4258" s="34" t="str">
        <f>VLOOKUP(B4258,lookup!A:D,4,FALSE)</f>
        <v>E31000031</v>
      </c>
      <c r="E4258" t="s">
        <v>169</v>
      </c>
      <c r="F4258" s="34" t="s">
        <v>156</v>
      </c>
      <c r="G4258" s="35">
        <v>0</v>
      </c>
      <c r="I4258" s="35">
        <v>0</v>
      </c>
      <c r="J4258" s="67">
        <f t="shared" si="54"/>
        <v>0</v>
      </c>
    </row>
    <row r="4259" spans="1:10" hidden="1" x14ac:dyDescent="0.35">
      <c r="A4259" s="34">
        <v>2014</v>
      </c>
      <c r="B4259" s="34" t="s">
        <v>102</v>
      </c>
      <c r="C4259" s="34" t="str">
        <f>VLOOKUP(B4259,lookup!A:C,3,FALSE)</f>
        <v>Non Metropolitan Fire Authorities</v>
      </c>
      <c r="D4259" s="34" t="str">
        <f>VLOOKUP(B4259,lookup!A:D,4,FALSE)</f>
        <v>E31000031</v>
      </c>
      <c r="E4259" t="s">
        <v>170</v>
      </c>
      <c r="F4259" s="34" t="s">
        <v>156</v>
      </c>
      <c r="G4259" s="35">
        <v>0</v>
      </c>
      <c r="I4259" s="35">
        <v>0</v>
      </c>
      <c r="J4259" s="67">
        <f t="shared" ref="J4259:J4322" si="55">I4259-G4259</f>
        <v>0</v>
      </c>
    </row>
    <row r="4260" spans="1:10" hidden="1" x14ac:dyDescent="0.35">
      <c r="A4260" s="34">
        <v>2014</v>
      </c>
      <c r="B4260" s="34" t="s">
        <v>102</v>
      </c>
      <c r="C4260" s="34" t="str">
        <f>VLOOKUP(B4260,lookup!A:C,3,FALSE)</f>
        <v>Non Metropolitan Fire Authorities</v>
      </c>
      <c r="D4260" s="34" t="str">
        <f>VLOOKUP(B4260,lookup!A:D,4,FALSE)</f>
        <v>E31000031</v>
      </c>
      <c r="E4260" t="s">
        <v>168</v>
      </c>
      <c r="F4260" s="34" t="s">
        <v>156</v>
      </c>
      <c r="G4260" s="35">
        <v>0</v>
      </c>
      <c r="I4260" s="35">
        <v>0</v>
      </c>
      <c r="J4260" s="67">
        <f t="shared" si="55"/>
        <v>0</v>
      </c>
    </row>
    <row r="4261" spans="1:10" hidden="1" x14ac:dyDescent="0.35">
      <c r="A4261" s="34">
        <v>2014</v>
      </c>
      <c r="B4261" s="34" t="s">
        <v>102</v>
      </c>
      <c r="C4261" s="34" t="str">
        <f>VLOOKUP(B4261,lookup!A:C,3,FALSE)</f>
        <v>Non Metropolitan Fire Authorities</v>
      </c>
      <c r="D4261" s="34" t="str">
        <f>VLOOKUP(B4261,lookup!A:D,4,FALSE)</f>
        <v>E31000031</v>
      </c>
      <c r="E4261" t="s">
        <v>177</v>
      </c>
      <c r="F4261" s="34" t="s">
        <v>156</v>
      </c>
      <c r="G4261" s="35">
        <v>246</v>
      </c>
      <c r="I4261" s="35">
        <v>246</v>
      </c>
      <c r="J4261" s="67">
        <f t="shared" si="55"/>
        <v>0</v>
      </c>
    </row>
    <row r="4262" spans="1:10" hidden="1" x14ac:dyDescent="0.35">
      <c r="A4262" s="34">
        <v>2014</v>
      </c>
      <c r="B4262" s="34" t="s">
        <v>102</v>
      </c>
      <c r="C4262" s="34" t="str">
        <f>VLOOKUP(B4262,lookup!A:C,3,FALSE)</f>
        <v>Non Metropolitan Fire Authorities</v>
      </c>
      <c r="D4262" s="34" t="str">
        <f>VLOOKUP(B4262,lookup!A:D,4,FALSE)</f>
        <v>E31000031</v>
      </c>
      <c r="E4262" t="s">
        <v>169</v>
      </c>
      <c r="F4262" s="34" t="s">
        <v>157</v>
      </c>
      <c r="G4262" s="35">
        <v>0</v>
      </c>
      <c r="I4262" s="35">
        <v>0</v>
      </c>
      <c r="J4262" s="67">
        <f t="shared" si="55"/>
        <v>0</v>
      </c>
    </row>
    <row r="4263" spans="1:10" hidden="1" x14ac:dyDescent="0.35">
      <c r="A4263" s="34">
        <v>2014</v>
      </c>
      <c r="B4263" s="34" t="s">
        <v>102</v>
      </c>
      <c r="C4263" s="34" t="str">
        <f>VLOOKUP(B4263,lookup!A:C,3,FALSE)</f>
        <v>Non Metropolitan Fire Authorities</v>
      </c>
      <c r="D4263" s="34" t="str">
        <f>VLOOKUP(B4263,lookup!A:D,4,FALSE)</f>
        <v>E31000031</v>
      </c>
      <c r="E4263" t="s">
        <v>170</v>
      </c>
      <c r="F4263" s="34" t="s">
        <v>157</v>
      </c>
      <c r="G4263" s="35">
        <v>0</v>
      </c>
      <c r="I4263" s="35">
        <v>0</v>
      </c>
      <c r="J4263" s="67">
        <f t="shared" si="55"/>
        <v>0</v>
      </c>
    </row>
    <row r="4264" spans="1:10" hidden="1" x14ac:dyDescent="0.35">
      <c r="A4264" s="34">
        <v>2014</v>
      </c>
      <c r="B4264" s="34" t="s">
        <v>102</v>
      </c>
      <c r="C4264" s="34" t="str">
        <f>VLOOKUP(B4264,lookup!A:C,3,FALSE)</f>
        <v>Non Metropolitan Fire Authorities</v>
      </c>
      <c r="D4264" s="34" t="str">
        <f>VLOOKUP(B4264,lookup!A:D,4,FALSE)</f>
        <v>E31000031</v>
      </c>
      <c r="E4264" t="s">
        <v>168</v>
      </c>
      <c r="F4264" s="34" t="s">
        <v>157</v>
      </c>
      <c r="G4264" s="35">
        <v>0</v>
      </c>
      <c r="I4264" s="35">
        <v>0</v>
      </c>
      <c r="J4264" s="67">
        <f t="shared" si="55"/>
        <v>0</v>
      </c>
    </row>
    <row r="4265" spans="1:10" hidden="1" x14ac:dyDescent="0.35">
      <c r="A4265" s="34">
        <v>2014</v>
      </c>
      <c r="B4265" s="34" t="s">
        <v>102</v>
      </c>
      <c r="C4265" s="34" t="str">
        <f>VLOOKUP(B4265,lookup!A:C,3,FALSE)</f>
        <v>Non Metropolitan Fire Authorities</v>
      </c>
      <c r="D4265" s="34" t="str">
        <f>VLOOKUP(B4265,lookup!A:D,4,FALSE)</f>
        <v>E31000031</v>
      </c>
      <c r="E4265" t="s">
        <v>177</v>
      </c>
      <c r="F4265" s="34" t="s">
        <v>157</v>
      </c>
      <c r="G4265" s="35">
        <v>334</v>
      </c>
      <c r="I4265" s="35">
        <v>334</v>
      </c>
      <c r="J4265" s="67">
        <f t="shared" si="55"/>
        <v>0</v>
      </c>
    </row>
    <row r="4266" spans="1:10" hidden="1" x14ac:dyDescent="0.35">
      <c r="A4266" s="34">
        <v>2014</v>
      </c>
      <c r="B4266" s="34" t="s">
        <v>102</v>
      </c>
      <c r="C4266" s="34" t="str">
        <f>VLOOKUP(B4266,lookup!A:C,3,FALSE)</f>
        <v>Non Metropolitan Fire Authorities</v>
      </c>
      <c r="D4266" s="34" t="str">
        <f>VLOOKUP(B4266,lookup!A:D,4,FALSE)</f>
        <v>E31000031</v>
      </c>
      <c r="E4266" t="s">
        <v>169</v>
      </c>
      <c r="F4266" s="34" t="s">
        <v>149</v>
      </c>
      <c r="G4266" s="35">
        <v>0</v>
      </c>
      <c r="I4266" s="35">
        <v>0</v>
      </c>
      <c r="J4266" s="67">
        <f t="shared" si="55"/>
        <v>0</v>
      </c>
    </row>
    <row r="4267" spans="1:10" hidden="1" x14ac:dyDescent="0.35">
      <c r="A4267" s="34">
        <v>2014</v>
      </c>
      <c r="B4267" s="34" t="s">
        <v>102</v>
      </c>
      <c r="C4267" s="34" t="str">
        <f>VLOOKUP(B4267,lookup!A:C,3,FALSE)</f>
        <v>Non Metropolitan Fire Authorities</v>
      </c>
      <c r="D4267" s="34" t="str">
        <f>VLOOKUP(B4267,lookup!A:D,4,FALSE)</f>
        <v>E31000031</v>
      </c>
      <c r="E4267" t="s">
        <v>170</v>
      </c>
      <c r="F4267" s="34" t="s">
        <v>149</v>
      </c>
      <c r="G4267" s="35">
        <v>0</v>
      </c>
      <c r="I4267" s="35">
        <v>0</v>
      </c>
      <c r="J4267" s="67">
        <f t="shared" si="55"/>
        <v>0</v>
      </c>
    </row>
    <row r="4268" spans="1:10" hidden="1" x14ac:dyDescent="0.35">
      <c r="A4268" s="34">
        <v>2014</v>
      </c>
      <c r="B4268" s="34" t="s">
        <v>102</v>
      </c>
      <c r="C4268" s="34" t="str">
        <f>VLOOKUP(B4268,lookup!A:C,3,FALSE)</f>
        <v>Non Metropolitan Fire Authorities</v>
      </c>
      <c r="D4268" s="34" t="str">
        <f>VLOOKUP(B4268,lookup!A:D,4,FALSE)</f>
        <v>E31000031</v>
      </c>
      <c r="E4268" t="s">
        <v>168</v>
      </c>
      <c r="F4268" s="34" t="s">
        <v>149</v>
      </c>
      <c r="G4268" s="35">
        <v>0</v>
      </c>
      <c r="I4268" s="35">
        <v>0</v>
      </c>
      <c r="J4268" s="67">
        <f t="shared" si="55"/>
        <v>0</v>
      </c>
    </row>
    <row r="4269" spans="1:10" hidden="1" x14ac:dyDescent="0.35">
      <c r="A4269" s="34">
        <v>2014</v>
      </c>
      <c r="B4269" s="34" t="s">
        <v>102</v>
      </c>
      <c r="C4269" s="34" t="str">
        <f>VLOOKUP(B4269,lookup!A:C,3,FALSE)</f>
        <v>Non Metropolitan Fire Authorities</v>
      </c>
      <c r="D4269" s="34" t="str">
        <f>VLOOKUP(B4269,lookup!A:D,4,FALSE)</f>
        <v>E31000031</v>
      </c>
      <c r="E4269" t="s">
        <v>177</v>
      </c>
      <c r="F4269" s="34" t="s">
        <v>149</v>
      </c>
      <c r="G4269" s="35">
        <v>22</v>
      </c>
      <c r="I4269" s="35">
        <v>22</v>
      </c>
      <c r="J4269" s="67">
        <f t="shared" si="55"/>
        <v>0</v>
      </c>
    </row>
    <row r="4270" spans="1:10" hidden="1" x14ac:dyDescent="0.35">
      <c r="A4270" s="34">
        <v>2014</v>
      </c>
      <c r="B4270" s="34" t="s">
        <v>102</v>
      </c>
      <c r="C4270" s="34" t="str">
        <f>VLOOKUP(B4270,lookup!A:C,3,FALSE)</f>
        <v>Non Metropolitan Fire Authorities</v>
      </c>
      <c r="D4270" s="34" t="str">
        <f>VLOOKUP(B4270,lookup!A:D,4,FALSE)</f>
        <v>E31000031</v>
      </c>
      <c r="E4270" t="s">
        <v>169</v>
      </c>
      <c r="F4270" s="34" t="s">
        <v>150</v>
      </c>
      <c r="G4270" s="35">
        <v>0</v>
      </c>
      <c r="I4270" s="35">
        <v>0</v>
      </c>
      <c r="J4270" s="67">
        <f t="shared" si="55"/>
        <v>0</v>
      </c>
    </row>
    <row r="4271" spans="1:10" hidden="1" x14ac:dyDescent="0.35">
      <c r="A4271" s="34">
        <v>2014</v>
      </c>
      <c r="B4271" s="34" t="s">
        <v>102</v>
      </c>
      <c r="C4271" s="34" t="str">
        <f>VLOOKUP(B4271,lookup!A:C,3,FALSE)</f>
        <v>Non Metropolitan Fire Authorities</v>
      </c>
      <c r="D4271" s="34" t="str">
        <f>VLOOKUP(B4271,lookup!A:D,4,FALSE)</f>
        <v>E31000031</v>
      </c>
      <c r="E4271" t="s">
        <v>170</v>
      </c>
      <c r="F4271" s="34" t="s">
        <v>150</v>
      </c>
      <c r="G4271" s="35">
        <v>0</v>
      </c>
      <c r="I4271" s="35">
        <v>0</v>
      </c>
      <c r="J4271" s="67">
        <f t="shared" si="55"/>
        <v>0</v>
      </c>
    </row>
    <row r="4272" spans="1:10" hidden="1" x14ac:dyDescent="0.35">
      <c r="A4272" s="34">
        <v>2014</v>
      </c>
      <c r="B4272" s="34" t="s">
        <v>102</v>
      </c>
      <c r="C4272" s="34" t="str">
        <f>VLOOKUP(B4272,lookup!A:C,3,FALSE)</f>
        <v>Non Metropolitan Fire Authorities</v>
      </c>
      <c r="D4272" s="34" t="str">
        <f>VLOOKUP(B4272,lookup!A:D,4,FALSE)</f>
        <v>E31000031</v>
      </c>
      <c r="E4272" t="s">
        <v>168</v>
      </c>
      <c r="F4272" s="34" t="s">
        <v>150</v>
      </c>
      <c r="G4272" s="35">
        <v>0</v>
      </c>
      <c r="I4272" s="35">
        <v>0</v>
      </c>
      <c r="J4272" s="67">
        <f t="shared" si="55"/>
        <v>0</v>
      </c>
    </row>
    <row r="4273" spans="1:10" hidden="1" x14ac:dyDescent="0.35">
      <c r="A4273" s="34">
        <v>2014</v>
      </c>
      <c r="B4273" s="34" t="s">
        <v>102</v>
      </c>
      <c r="C4273" s="34" t="str">
        <f>VLOOKUP(B4273,lookup!A:C,3,FALSE)</f>
        <v>Non Metropolitan Fire Authorities</v>
      </c>
      <c r="D4273" s="34" t="str">
        <f>VLOOKUP(B4273,lookup!A:D,4,FALSE)</f>
        <v>E31000031</v>
      </c>
      <c r="E4273" t="s">
        <v>177</v>
      </c>
      <c r="F4273" s="34" t="s">
        <v>150</v>
      </c>
      <c r="G4273" s="35">
        <v>79</v>
      </c>
      <c r="I4273" s="35">
        <v>79</v>
      </c>
      <c r="J4273" s="67">
        <f t="shared" si="55"/>
        <v>0</v>
      </c>
    </row>
    <row r="4274" spans="1:10" hidden="1" x14ac:dyDescent="0.35">
      <c r="A4274" s="34">
        <v>2014</v>
      </c>
      <c r="B4274" s="34" t="s">
        <v>105</v>
      </c>
      <c r="C4274" s="34" t="str">
        <f>VLOOKUP(B4274,lookup!A:C,3,FALSE)</f>
        <v>Non Metropolitan Fire Authorities</v>
      </c>
      <c r="D4274" s="34" t="str">
        <f>VLOOKUP(B4274,lookup!A:D,4,FALSE)</f>
        <v>E31000032</v>
      </c>
      <c r="E4274" s="34" t="s">
        <v>169</v>
      </c>
      <c r="F4274" s="34" t="s">
        <v>156</v>
      </c>
      <c r="G4274" s="35">
        <v>0</v>
      </c>
      <c r="I4274" s="35">
        <v>0</v>
      </c>
      <c r="J4274" s="67">
        <f t="shared" si="55"/>
        <v>0</v>
      </c>
    </row>
    <row r="4275" spans="1:10" hidden="1" x14ac:dyDescent="0.35">
      <c r="A4275" s="34">
        <v>2014</v>
      </c>
      <c r="B4275" s="34" t="s">
        <v>105</v>
      </c>
      <c r="C4275" s="34" t="str">
        <f>VLOOKUP(B4275,lookup!A:C,3,FALSE)</f>
        <v>Non Metropolitan Fire Authorities</v>
      </c>
      <c r="D4275" s="34" t="str">
        <f>VLOOKUP(B4275,lookup!A:D,4,FALSE)</f>
        <v>E31000032</v>
      </c>
      <c r="E4275" s="34" t="s">
        <v>170</v>
      </c>
      <c r="F4275" s="34" t="s">
        <v>156</v>
      </c>
      <c r="G4275" s="35">
        <v>113</v>
      </c>
      <c r="I4275" s="35">
        <v>113</v>
      </c>
      <c r="J4275" s="67">
        <f t="shared" si="55"/>
        <v>0</v>
      </c>
    </row>
    <row r="4276" spans="1:10" hidden="1" x14ac:dyDescent="0.35">
      <c r="A4276" s="34">
        <v>2014</v>
      </c>
      <c r="B4276" s="34" t="s">
        <v>105</v>
      </c>
      <c r="C4276" s="34" t="str">
        <f>VLOOKUP(B4276,lookup!A:C,3,FALSE)</f>
        <v>Non Metropolitan Fire Authorities</v>
      </c>
      <c r="D4276" s="34" t="str">
        <f>VLOOKUP(B4276,lookup!A:D,4,FALSE)</f>
        <v>E31000032</v>
      </c>
      <c r="E4276" s="34" t="s">
        <v>168</v>
      </c>
      <c r="F4276" s="34" t="s">
        <v>156</v>
      </c>
      <c r="G4276" s="35">
        <v>0</v>
      </c>
      <c r="I4276" s="35">
        <v>0</v>
      </c>
      <c r="J4276" s="67">
        <f t="shared" si="55"/>
        <v>0</v>
      </c>
    </row>
    <row r="4277" spans="1:10" hidden="1" x14ac:dyDescent="0.35">
      <c r="A4277" s="34">
        <v>2014</v>
      </c>
      <c r="B4277" s="34" t="s">
        <v>105</v>
      </c>
      <c r="C4277" s="34" t="str">
        <f>VLOOKUP(B4277,lookup!A:C,3,FALSE)</f>
        <v>Non Metropolitan Fire Authorities</v>
      </c>
      <c r="D4277" s="34" t="str">
        <f>VLOOKUP(B4277,lookup!A:D,4,FALSE)</f>
        <v>E31000032</v>
      </c>
      <c r="E4277" s="34" t="s">
        <v>167</v>
      </c>
      <c r="F4277" s="34" t="s">
        <v>156</v>
      </c>
      <c r="G4277" s="35">
        <v>65</v>
      </c>
      <c r="I4277" s="35">
        <v>65</v>
      </c>
      <c r="J4277" s="67">
        <f t="shared" si="55"/>
        <v>0</v>
      </c>
    </row>
    <row r="4278" spans="1:10" hidden="1" x14ac:dyDescent="0.35">
      <c r="A4278" s="34">
        <v>2014</v>
      </c>
      <c r="B4278" s="34" t="s">
        <v>105</v>
      </c>
      <c r="C4278" s="34" t="str">
        <f>VLOOKUP(B4278,lookup!A:C,3,FALSE)</f>
        <v>Non Metropolitan Fire Authorities</v>
      </c>
      <c r="D4278" s="34" t="str">
        <f>VLOOKUP(B4278,lookup!A:D,4,FALSE)</f>
        <v>E31000032</v>
      </c>
      <c r="E4278" s="34" t="s">
        <v>169</v>
      </c>
      <c r="F4278" s="34" t="s">
        <v>157</v>
      </c>
      <c r="G4278" s="35">
        <v>0</v>
      </c>
      <c r="I4278" s="35">
        <v>0</v>
      </c>
      <c r="J4278" s="67">
        <f t="shared" si="55"/>
        <v>0</v>
      </c>
    </row>
    <row r="4279" spans="1:10" hidden="1" x14ac:dyDescent="0.35">
      <c r="A4279" s="34">
        <v>2014</v>
      </c>
      <c r="B4279" s="34" t="s">
        <v>105</v>
      </c>
      <c r="C4279" s="34" t="str">
        <f>VLOOKUP(B4279,lookup!A:C,3,FALSE)</f>
        <v>Non Metropolitan Fire Authorities</v>
      </c>
      <c r="D4279" s="34" t="str">
        <f>VLOOKUP(B4279,lookup!A:D,4,FALSE)</f>
        <v>E31000032</v>
      </c>
      <c r="E4279" s="34" t="s">
        <v>170</v>
      </c>
      <c r="F4279" s="34" t="s">
        <v>157</v>
      </c>
      <c r="G4279" s="35">
        <v>183</v>
      </c>
      <c r="I4279" s="35">
        <v>183</v>
      </c>
      <c r="J4279" s="67">
        <f t="shared" si="55"/>
        <v>0</v>
      </c>
    </row>
    <row r="4280" spans="1:10" hidden="1" x14ac:dyDescent="0.35">
      <c r="A4280" s="34">
        <v>2014</v>
      </c>
      <c r="B4280" s="34" t="s">
        <v>105</v>
      </c>
      <c r="C4280" s="34" t="str">
        <f>VLOOKUP(B4280,lookup!A:C,3,FALSE)</f>
        <v>Non Metropolitan Fire Authorities</v>
      </c>
      <c r="D4280" s="34" t="str">
        <f>VLOOKUP(B4280,lookup!A:D,4,FALSE)</f>
        <v>E31000032</v>
      </c>
      <c r="E4280" s="34" t="s">
        <v>168</v>
      </c>
      <c r="F4280" s="34" t="s">
        <v>157</v>
      </c>
      <c r="G4280" s="35">
        <v>2</v>
      </c>
      <c r="I4280" s="35">
        <v>2</v>
      </c>
      <c r="J4280" s="67">
        <f t="shared" si="55"/>
        <v>0</v>
      </c>
    </row>
    <row r="4281" spans="1:10" hidden="1" x14ac:dyDescent="0.35">
      <c r="A4281" s="34">
        <v>2014</v>
      </c>
      <c r="B4281" s="34" t="s">
        <v>105</v>
      </c>
      <c r="C4281" s="34" t="str">
        <f>VLOOKUP(B4281,lookup!A:C,3,FALSE)</f>
        <v>Non Metropolitan Fire Authorities</v>
      </c>
      <c r="D4281" s="34" t="str">
        <f>VLOOKUP(B4281,lookup!A:D,4,FALSE)</f>
        <v>E31000032</v>
      </c>
      <c r="E4281" s="34" t="s">
        <v>167</v>
      </c>
      <c r="F4281" s="34" t="s">
        <v>157</v>
      </c>
      <c r="G4281" s="35">
        <v>140</v>
      </c>
      <c r="I4281" s="35">
        <v>140</v>
      </c>
      <c r="J4281" s="67">
        <f t="shared" si="55"/>
        <v>0</v>
      </c>
    </row>
    <row r="4282" spans="1:10" hidden="1" x14ac:dyDescent="0.35">
      <c r="A4282" s="34">
        <v>2014</v>
      </c>
      <c r="B4282" s="34" t="s">
        <v>105</v>
      </c>
      <c r="C4282" s="34" t="str">
        <f>VLOOKUP(B4282,lookup!A:C,3,FALSE)</f>
        <v>Non Metropolitan Fire Authorities</v>
      </c>
      <c r="D4282" s="34" t="str">
        <f>VLOOKUP(B4282,lookup!A:D,4,FALSE)</f>
        <v>E31000032</v>
      </c>
      <c r="E4282" s="34" t="s">
        <v>169</v>
      </c>
      <c r="F4282" s="34" t="s">
        <v>149</v>
      </c>
      <c r="G4282" s="35">
        <v>0</v>
      </c>
      <c r="I4282" s="35">
        <v>0</v>
      </c>
      <c r="J4282" s="67">
        <f t="shared" si="55"/>
        <v>0</v>
      </c>
    </row>
    <row r="4283" spans="1:10" hidden="1" x14ac:dyDescent="0.35">
      <c r="A4283" s="34">
        <v>2014</v>
      </c>
      <c r="B4283" s="34" t="s">
        <v>105</v>
      </c>
      <c r="C4283" s="34" t="str">
        <f>VLOOKUP(B4283,lookup!A:C,3,FALSE)</f>
        <v>Non Metropolitan Fire Authorities</v>
      </c>
      <c r="D4283" s="34" t="str">
        <f>VLOOKUP(B4283,lookup!A:D,4,FALSE)</f>
        <v>E31000032</v>
      </c>
      <c r="E4283" s="34" t="s">
        <v>170</v>
      </c>
      <c r="F4283" s="34" t="s">
        <v>149</v>
      </c>
      <c r="G4283" s="35">
        <v>10</v>
      </c>
      <c r="I4283" s="35">
        <v>10</v>
      </c>
      <c r="J4283" s="67">
        <f t="shared" si="55"/>
        <v>0</v>
      </c>
    </row>
    <row r="4284" spans="1:10" hidden="1" x14ac:dyDescent="0.35">
      <c r="A4284" s="34">
        <v>2014</v>
      </c>
      <c r="B4284" s="34" t="s">
        <v>105</v>
      </c>
      <c r="C4284" s="34" t="str">
        <f>VLOOKUP(B4284,lookup!A:C,3,FALSE)</f>
        <v>Non Metropolitan Fire Authorities</v>
      </c>
      <c r="D4284" s="34" t="str">
        <f>VLOOKUP(B4284,lookup!A:D,4,FALSE)</f>
        <v>E31000032</v>
      </c>
      <c r="E4284" s="34" t="s">
        <v>168</v>
      </c>
      <c r="F4284" s="34" t="s">
        <v>149</v>
      </c>
      <c r="G4284" s="35">
        <v>0</v>
      </c>
      <c r="I4284" s="35">
        <v>0</v>
      </c>
      <c r="J4284" s="67">
        <f t="shared" si="55"/>
        <v>0</v>
      </c>
    </row>
    <row r="4285" spans="1:10" hidden="1" x14ac:dyDescent="0.35">
      <c r="A4285" s="34">
        <v>2014</v>
      </c>
      <c r="B4285" s="34" t="s">
        <v>105</v>
      </c>
      <c r="C4285" s="34" t="str">
        <f>VLOOKUP(B4285,lookup!A:C,3,FALSE)</f>
        <v>Non Metropolitan Fire Authorities</v>
      </c>
      <c r="D4285" s="34" t="str">
        <f>VLOOKUP(B4285,lookup!A:D,4,FALSE)</f>
        <v>E31000032</v>
      </c>
      <c r="E4285" s="34" t="s">
        <v>167</v>
      </c>
      <c r="F4285" s="34" t="s">
        <v>149</v>
      </c>
      <c r="G4285" s="35">
        <v>9</v>
      </c>
      <c r="I4285" s="35">
        <v>9</v>
      </c>
      <c r="J4285" s="67">
        <f t="shared" si="55"/>
        <v>0</v>
      </c>
    </row>
    <row r="4286" spans="1:10" hidden="1" x14ac:dyDescent="0.35">
      <c r="A4286" s="34">
        <v>2014</v>
      </c>
      <c r="B4286" s="34" t="s">
        <v>105</v>
      </c>
      <c r="C4286" s="34" t="str">
        <f>VLOOKUP(B4286,lookup!A:C,3,FALSE)</f>
        <v>Non Metropolitan Fire Authorities</v>
      </c>
      <c r="D4286" s="34" t="str">
        <f>VLOOKUP(B4286,lookup!A:D,4,FALSE)</f>
        <v>E31000032</v>
      </c>
      <c r="E4286" s="34" t="s">
        <v>169</v>
      </c>
      <c r="F4286" s="34" t="s">
        <v>150</v>
      </c>
      <c r="G4286" s="35">
        <v>0</v>
      </c>
      <c r="I4286" s="35">
        <v>0</v>
      </c>
      <c r="J4286" s="67">
        <f t="shared" si="55"/>
        <v>0</v>
      </c>
    </row>
    <row r="4287" spans="1:10" hidden="1" x14ac:dyDescent="0.35">
      <c r="A4287" s="34">
        <v>2014</v>
      </c>
      <c r="B4287" s="34" t="s">
        <v>105</v>
      </c>
      <c r="C4287" s="34" t="str">
        <f>VLOOKUP(B4287,lookup!A:C,3,FALSE)</f>
        <v>Non Metropolitan Fire Authorities</v>
      </c>
      <c r="D4287" s="34" t="str">
        <f>VLOOKUP(B4287,lookup!A:D,4,FALSE)</f>
        <v>E31000032</v>
      </c>
      <c r="E4287" s="34" t="s">
        <v>170</v>
      </c>
      <c r="F4287" s="34" t="s">
        <v>150</v>
      </c>
      <c r="G4287" s="35">
        <v>36</v>
      </c>
      <c r="I4287" s="35">
        <v>36</v>
      </c>
      <c r="J4287" s="67">
        <f t="shared" si="55"/>
        <v>0</v>
      </c>
    </row>
    <row r="4288" spans="1:10" hidden="1" x14ac:dyDescent="0.35">
      <c r="A4288" s="34">
        <v>2014</v>
      </c>
      <c r="B4288" s="34" t="s">
        <v>105</v>
      </c>
      <c r="C4288" s="34" t="str">
        <f>VLOOKUP(B4288,lookup!A:C,3,FALSE)</f>
        <v>Non Metropolitan Fire Authorities</v>
      </c>
      <c r="D4288" s="34" t="str">
        <f>VLOOKUP(B4288,lookup!A:D,4,FALSE)</f>
        <v>E31000032</v>
      </c>
      <c r="E4288" s="34" t="s">
        <v>168</v>
      </c>
      <c r="F4288" s="34" t="s">
        <v>150</v>
      </c>
      <c r="G4288" s="35">
        <v>1</v>
      </c>
      <c r="I4288" s="35">
        <v>1</v>
      </c>
      <c r="J4288" s="67">
        <f t="shared" si="55"/>
        <v>0</v>
      </c>
    </row>
    <row r="4289" spans="1:10" hidden="1" x14ac:dyDescent="0.35">
      <c r="A4289" s="34">
        <v>2014</v>
      </c>
      <c r="B4289" s="34" t="s">
        <v>105</v>
      </c>
      <c r="C4289" s="34" t="str">
        <f>VLOOKUP(B4289,lookup!A:C,3,FALSE)</f>
        <v>Non Metropolitan Fire Authorities</v>
      </c>
      <c r="D4289" s="34" t="str">
        <f>VLOOKUP(B4289,lookup!A:D,4,FALSE)</f>
        <v>E31000032</v>
      </c>
      <c r="E4289" s="34" t="s">
        <v>167</v>
      </c>
      <c r="F4289" s="34" t="s">
        <v>150</v>
      </c>
      <c r="G4289" s="35">
        <v>35</v>
      </c>
      <c r="I4289" s="35">
        <v>35</v>
      </c>
      <c r="J4289" s="67">
        <f t="shared" si="55"/>
        <v>0</v>
      </c>
    </row>
    <row r="4290" spans="1:10" hidden="1" x14ac:dyDescent="0.35">
      <c r="A4290" s="34">
        <v>2014</v>
      </c>
      <c r="B4290" s="34" t="s">
        <v>108</v>
      </c>
      <c r="C4290" s="34" t="str">
        <f>VLOOKUP(B4290,lookup!A:C,3,FALSE)</f>
        <v>Metropolitan Fire Authorities</v>
      </c>
      <c r="D4290" s="34" t="str">
        <f>VLOOKUP(B4290,lookup!A:D,4,FALSE)</f>
        <v>E31000042</v>
      </c>
      <c r="E4290" s="34" t="s">
        <v>169</v>
      </c>
      <c r="F4290" s="34" t="s">
        <v>156</v>
      </c>
      <c r="G4290" s="35">
        <v>7</v>
      </c>
      <c r="I4290" s="35">
        <v>7</v>
      </c>
      <c r="J4290" s="67">
        <f t="shared" si="55"/>
        <v>0</v>
      </c>
    </row>
    <row r="4291" spans="1:10" hidden="1" x14ac:dyDescent="0.35">
      <c r="A4291" s="34">
        <v>2014</v>
      </c>
      <c r="B4291" s="34" t="s">
        <v>108</v>
      </c>
      <c r="C4291" s="34" t="str">
        <f>VLOOKUP(B4291,lookup!A:C,3,FALSE)</f>
        <v>Metropolitan Fire Authorities</v>
      </c>
      <c r="D4291" s="34" t="str">
        <f>VLOOKUP(B4291,lookup!A:D,4,FALSE)</f>
        <v>E31000042</v>
      </c>
      <c r="E4291" s="34" t="s">
        <v>170</v>
      </c>
      <c r="F4291" s="34" t="s">
        <v>156</v>
      </c>
      <c r="G4291" s="35">
        <v>290</v>
      </c>
      <c r="I4291" s="35">
        <v>290</v>
      </c>
      <c r="J4291" s="67">
        <f t="shared" si="55"/>
        <v>0</v>
      </c>
    </row>
    <row r="4292" spans="1:10" hidden="1" x14ac:dyDescent="0.35">
      <c r="A4292" s="34">
        <v>2014</v>
      </c>
      <c r="B4292" s="34" t="s">
        <v>108</v>
      </c>
      <c r="C4292" s="34" t="str">
        <f>VLOOKUP(B4292,lookup!A:C,3,FALSE)</f>
        <v>Metropolitan Fire Authorities</v>
      </c>
      <c r="D4292" s="34" t="str">
        <f>VLOOKUP(B4292,lookup!A:D,4,FALSE)</f>
        <v>E31000042</v>
      </c>
      <c r="E4292" s="34" t="s">
        <v>168</v>
      </c>
      <c r="F4292" s="34" t="s">
        <v>156</v>
      </c>
      <c r="G4292" s="35">
        <v>3</v>
      </c>
      <c r="I4292" s="35">
        <v>3</v>
      </c>
      <c r="J4292" s="67">
        <f t="shared" si="55"/>
        <v>0</v>
      </c>
    </row>
    <row r="4293" spans="1:10" hidden="1" x14ac:dyDescent="0.35">
      <c r="A4293" s="34">
        <v>2014</v>
      </c>
      <c r="B4293" s="34" t="s">
        <v>108</v>
      </c>
      <c r="C4293" s="34" t="str">
        <f>VLOOKUP(B4293,lookup!A:C,3,FALSE)</f>
        <v>Metropolitan Fire Authorities</v>
      </c>
      <c r="D4293" s="34" t="str">
        <f>VLOOKUP(B4293,lookup!A:D,4,FALSE)</f>
        <v>E31000042</v>
      </c>
      <c r="E4293" s="34" t="s">
        <v>167</v>
      </c>
      <c r="F4293" s="34" t="s">
        <v>156</v>
      </c>
      <c r="G4293" s="35">
        <v>350</v>
      </c>
      <c r="I4293" s="35">
        <v>350</v>
      </c>
      <c r="J4293" s="67">
        <f t="shared" si="55"/>
        <v>0</v>
      </c>
    </row>
    <row r="4294" spans="1:10" hidden="1" x14ac:dyDescent="0.35">
      <c r="A4294" s="34">
        <v>2014</v>
      </c>
      <c r="B4294" s="34" t="s">
        <v>108</v>
      </c>
      <c r="C4294" s="34" t="str">
        <f>VLOOKUP(B4294,lookup!A:C,3,FALSE)</f>
        <v>Metropolitan Fire Authorities</v>
      </c>
      <c r="D4294" s="34" t="str">
        <f>VLOOKUP(B4294,lookup!A:D,4,FALSE)</f>
        <v>E31000042</v>
      </c>
      <c r="E4294" s="34" t="s">
        <v>169</v>
      </c>
      <c r="F4294" s="34" t="s">
        <v>157</v>
      </c>
      <c r="G4294" s="35">
        <v>0</v>
      </c>
      <c r="I4294" s="35">
        <v>0</v>
      </c>
      <c r="J4294" s="67">
        <f t="shared" si="55"/>
        <v>0</v>
      </c>
    </row>
    <row r="4295" spans="1:10" hidden="1" x14ac:dyDescent="0.35">
      <c r="A4295" s="34">
        <v>2014</v>
      </c>
      <c r="B4295" s="34" t="s">
        <v>108</v>
      </c>
      <c r="C4295" s="34" t="str">
        <f>VLOOKUP(B4295,lookup!A:C,3,FALSE)</f>
        <v>Metropolitan Fire Authorities</v>
      </c>
      <c r="D4295" s="34" t="str">
        <f>VLOOKUP(B4295,lookup!A:D,4,FALSE)</f>
        <v>E31000042</v>
      </c>
      <c r="E4295" s="34" t="s">
        <v>170</v>
      </c>
      <c r="F4295" s="34" t="s">
        <v>157</v>
      </c>
      <c r="G4295" s="35">
        <v>42</v>
      </c>
      <c r="I4295" s="35">
        <v>42</v>
      </c>
      <c r="J4295" s="67">
        <f t="shared" si="55"/>
        <v>0</v>
      </c>
    </row>
    <row r="4296" spans="1:10" hidden="1" x14ac:dyDescent="0.35">
      <c r="A4296" s="34">
        <v>2014</v>
      </c>
      <c r="B4296" s="34" t="s">
        <v>108</v>
      </c>
      <c r="C4296" s="34" t="str">
        <f>VLOOKUP(B4296,lookup!A:C,3,FALSE)</f>
        <v>Metropolitan Fire Authorities</v>
      </c>
      <c r="D4296" s="34" t="str">
        <f>VLOOKUP(B4296,lookup!A:D,4,FALSE)</f>
        <v>E31000042</v>
      </c>
      <c r="E4296" s="34" t="s">
        <v>168</v>
      </c>
      <c r="F4296" s="34" t="s">
        <v>157</v>
      </c>
      <c r="G4296" s="35">
        <v>0</v>
      </c>
      <c r="I4296" s="35">
        <v>0</v>
      </c>
      <c r="J4296" s="67">
        <f t="shared" si="55"/>
        <v>0</v>
      </c>
    </row>
    <row r="4297" spans="1:10" hidden="1" x14ac:dyDescent="0.35">
      <c r="A4297" s="34">
        <v>2014</v>
      </c>
      <c r="B4297" s="34" t="s">
        <v>108</v>
      </c>
      <c r="C4297" s="34" t="str">
        <f>VLOOKUP(B4297,lookup!A:C,3,FALSE)</f>
        <v>Metropolitan Fire Authorities</v>
      </c>
      <c r="D4297" s="34" t="str">
        <f>VLOOKUP(B4297,lookup!A:D,4,FALSE)</f>
        <v>E31000042</v>
      </c>
      <c r="E4297" s="34" t="s">
        <v>167</v>
      </c>
      <c r="F4297" s="34" t="s">
        <v>157</v>
      </c>
      <c r="G4297" s="35">
        <v>46</v>
      </c>
      <c r="I4297" s="35">
        <v>46</v>
      </c>
      <c r="J4297" s="67">
        <f t="shared" si="55"/>
        <v>0</v>
      </c>
    </row>
    <row r="4298" spans="1:10" hidden="1" x14ac:dyDescent="0.35">
      <c r="A4298" s="34">
        <v>2014</v>
      </c>
      <c r="B4298" s="34" t="s">
        <v>108</v>
      </c>
      <c r="C4298" s="34" t="str">
        <f>VLOOKUP(B4298,lookup!A:C,3,FALSE)</f>
        <v>Metropolitan Fire Authorities</v>
      </c>
      <c r="D4298" s="34" t="str">
        <f>VLOOKUP(B4298,lookup!A:D,4,FALSE)</f>
        <v>E31000042</v>
      </c>
      <c r="E4298" s="34" t="s">
        <v>169</v>
      </c>
      <c r="F4298" s="34" t="s">
        <v>149</v>
      </c>
      <c r="G4298" s="35">
        <v>2</v>
      </c>
      <c r="I4298" s="35">
        <v>2</v>
      </c>
      <c r="J4298" s="67">
        <f t="shared" si="55"/>
        <v>0</v>
      </c>
    </row>
    <row r="4299" spans="1:10" hidden="1" x14ac:dyDescent="0.35">
      <c r="A4299" s="34">
        <v>2014</v>
      </c>
      <c r="B4299" s="34" t="s">
        <v>108</v>
      </c>
      <c r="C4299" s="34" t="str">
        <f>VLOOKUP(B4299,lookup!A:C,3,FALSE)</f>
        <v>Metropolitan Fire Authorities</v>
      </c>
      <c r="D4299" s="34" t="str">
        <f>VLOOKUP(B4299,lookup!A:D,4,FALSE)</f>
        <v>E31000042</v>
      </c>
      <c r="E4299" s="34" t="s">
        <v>170</v>
      </c>
      <c r="F4299" s="34" t="s">
        <v>149</v>
      </c>
      <c r="G4299" s="35">
        <v>20</v>
      </c>
      <c r="I4299" s="35">
        <v>20</v>
      </c>
      <c r="J4299" s="67">
        <f t="shared" si="55"/>
        <v>0</v>
      </c>
    </row>
    <row r="4300" spans="1:10" hidden="1" x14ac:dyDescent="0.35">
      <c r="A4300" s="34">
        <v>2014</v>
      </c>
      <c r="B4300" s="34" t="s">
        <v>108</v>
      </c>
      <c r="C4300" s="34" t="str">
        <f>VLOOKUP(B4300,lookup!A:C,3,FALSE)</f>
        <v>Metropolitan Fire Authorities</v>
      </c>
      <c r="D4300" s="34" t="str">
        <f>VLOOKUP(B4300,lookup!A:D,4,FALSE)</f>
        <v>E31000042</v>
      </c>
      <c r="E4300" s="34" t="s">
        <v>168</v>
      </c>
      <c r="F4300" s="34" t="s">
        <v>149</v>
      </c>
      <c r="G4300" s="35">
        <v>0</v>
      </c>
      <c r="I4300" s="35">
        <v>0</v>
      </c>
      <c r="J4300" s="67">
        <f t="shared" si="55"/>
        <v>0</v>
      </c>
    </row>
    <row r="4301" spans="1:10" hidden="1" x14ac:dyDescent="0.35">
      <c r="A4301" s="34">
        <v>2014</v>
      </c>
      <c r="B4301" s="34" t="s">
        <v>108</v>
      </c>
      <c r="C4301" s="34" t="str">
        <f>VLOOKUP(B4301,lookup!A:C,3,FALSE)</f>
        <v>Metropolitan Fire Authorities</v>
      </c>
      <c r="D4301" s="34" t="str">
        <f>VLOOKUP(B4301,lookup!A:D,4,FALSE)</f>
        <v>E31000042</v>
      </c>
      <c r="E4301" s="34" t="s">
        <v>167</v>
      </c>
      <c r="F4301" s="34" t="s">
        <v>149</v>
      </c>
      <c r="G4301" s="35">
        <v>10</v>
      </c>
      <c r="I4301" s="35">
        <v>10</v>
      </c>
      <c r="J4301" s="67">
        <f t="shared" si="55"/>
        <v>0</v>
      </c>
    </row>
    <row r="4302" spans="1:10" hidden="1" x14ac:dyDescent="0.35">
      <c r="A4302" s="34">
        <v>2014</v>
      </c>
      <c r="B4302" s="34" t="s">
        <v>108</v>
      </c>
      <c r="C4302" s="34" t="str">
        <f>VLOOKUP(B4302,lookup!A:C,3,FALSE)</f>
        <v>Metropolitan Fire Authorities</v>
      </c>
      <c r="D4302" s="34" t="str">
        <f>VLOOKUP(B4302,lookup!A:D,4,FALSE)</f>
        <v>E31000042</v>
      </c>
      <c r="E4302" s="34" t="s">
        <v>169</v>
      </c>
      <c r="F4302" s="34" t="s">
        <v>150</v>
      </c>
      <c r="G4302" s="35">
        <v>1</v>
      </c>
      <c r="I4302" s="35">
        <v>1</v>
      </c>
      <c r="J4302" s="67">
        <f t="shared" si="55"/>
        <v>0</v>
      </c>
    </row>
    <row r="4303" spans="1:10" hidden="1" x14ac:dyDescent="0.35">
      <c r="A4303" s="34">
        <v>2014</v>
      </c>
      <c r="B4303" s="34" t="s">
        <v>108</v>
      </c>
      <c r="C4303" s="34" t="str">
        <f>VLOOKUP(B4303,lookup!A:C,3,FALSE)</f>
        <v>Metropolitan Fire Authorities</v>
      </c>
      <c r="D4303" s="34" t="str">
        <f>VLOOKUP(B4303,lookup!A:D,4,FALSE)</f>
        <v>E31000042</v>
      </c>
      <c r="E4303" s="34" t="s">
        <v>170</v>
      </c>
      <c r="F4303" s="34" t="s">
        <v>150</v>
      </c>
      <c r="G4303" s="35">
        <v>159</v>
      </c>
      <c r="I4303" s="35">
        <v>159</v>
      </c>
      <c r="J4303" s="67">
        <f t="shared" si="55"/>
        <v>0</v>
      </c>
    </row>
    <row r="4304" spans="1:10" hidden="1" x14ac:dyDescent="0.35">
      <c r="A4304" s="34">
        <v>2014</v>
      </c>
      <c r="B4304" s="34" t="s">
        <v>108</v>
      </c>
      <c r="C4304" s="34" t="str">
        <f>VLOOKUP(B4304,lookup!A:C,3,FALSE)</f>
        <v>Metropolitan Fire Authorities</v>
      </c>
      <c r="D4304" s="34" t="str">
        <f>VLOOKUP(B4304,lookup!A:D,4,FALSE)</f>
        <v>E31000042</v>
      </c>
      <c r="E4304" s="34" t="s">
        <v>168</v>
      </c>
      <c r="F4304" s="34" t="s">
        <v>150</v>
      </c>
      <c r="G4304" s="35">
        <v>2</v>
      </c>
      <c r="I4304" s="35">
        <v>2</v>
      </c>
      <c r="J4304" s="67">
        <f t="shared" si="55"/>
        <v>0</v>
      </c>
    </row>
    <row r="4305" spans="1:10" hidden="1" x14ac:dyDescent="0.35">
      <c r="A4305" s="34">
        <v>2014</v>
      </c>
      <c r="B4305" s="34" t="s">
        <v>108</v>
      </c>
      <c r="C4305" s="34" t="str">
        <f>VLOOKUP(B4305,lookup!A:C,3,FALSE)</f>
        <v>Metropolitan Fire Authorities</v>
      </c>
      <c r="D4305" s="34" t="str">
        <f>VLOOKUP(B4305,lookup!A:D,4,FALSE)</f>
        <v>E31000042</v>
      </c>
      <c r="E4305" s="34" t="s">
        <v>167</v>
      </c>
      <c r="F4305" s="34" t="s">
        <v>150</v>
      </c>
      <c r="G4305" s="35">
        <v>53</v>
      </c>
      <c r="I4305" s="35">
        <v>53</v>
      </c>
      <c r="J4305" s="67">
        <f t="shared" si="55"/>
        <v>0</v>
      </c>
    </row>
    <row r="4306" spans="1:10" hidden="1" x14ac:dyDescent="0.35">
      <c r="A4306" s="34">
        <v>2014</v>
      </c>
      <c r="B4306" s="34" t="s">
        <v>111</v>
      </c>
      <c r="C4306" s="34" t="str">
        <f>VLOOKUP(B4306,lookup!A:C,3,FALSE)</f>
        <v>Non Metropolitan Fire Authorities</v>
      </c>
      <c r="D4306" s="34" t="str">
        <f>VLOOKUP(B4306,lookup!A:D,4,FALSE)</f>
        <v>E31000033</v>
      </c>
      <c r="E4306" s="34" t="s">
        <v>169</v>
      </c>
      <c r="F4306" s="34" t="s">
        <v>156</v>
      </c>
      <c r="G4306" s="35">
        <v>1</v>
      </c>
      <c r="I4306" s="35">
        <v>1</v>
      </c>
      <c r="J4306" s="67">
        <f t="shared" si="55"/>
        <v>0</v>
      </c>
    </row>
    <row r="4307" spans="1:10" hidden="1" x14ac:dyDescent="0.35">
      <c r="A4307" s="34">
        <v>2014</v>
      </c>
      <c r="B4307" s="34" t="s">
        <v>111</v>
      </c>
      <c r="C4307" s="34" t="str">
        <f>VLOOKUP(B4307,lookup!A:C,3,FALSE)</f>
        <v>Non Metropolitan Fire Authorities</v>
      </c>
      <c r="D4307" s="34" t="str">
        <f>VLOOKUP(B4307,lookup!A:D,4,FALSE)</f>
        <v>E31000033</v>
      </c>
      <c r="E4307" s="34" t="s">
        <v>170</v>
      </c>
      <c r="F4307" s="34" t="s">
        <v>156</v>
      </c>
      <c r="G4307" s="35">
        <v>110</v>
      </c>
      <c r="I4307" s="35">
        <v>110</v>
      </c>
      <c r="J4307" s="67">
        <f t="shared" si="55"/>
        <v>0</v>
      </c>
    </row>
    <row r="4308" spans="1:10" hidden="1" x14ac:dyDescent="0.35">
      <c r="A4308" s="34">
        <v>2014</v>
      </c>
      <c r="B4308" s="34" t="s">
        <v>111</v>
      </c>
      <c r="C4308" s="34" t="str">
        <f>VLOOKUP(B4308,lookup!A:C,3,FALSE)</f>
        <v>Non Metropolitan Fire Authorities</v>
      </c>
      <c r="D4308" s="34" t="str">
        <f>VLOOKUP(B4308,lookup!A:D,4,FALSE)</f>
        <v>E31000033</v>
      </c>
      <c r="E4308" s="34" t="s">
        <v>168</v>
      </c>
      <c r="F4308" s="34" t="s">
        <v>156</v>
      </c>
      <c r="G4308" s="35">
        <v>0</v>
      </c>
      <c r="I4308" s="35">
        <v>0</v>
      </c>
      <c r="J4308" s="67">
        <f t="shared" si="55"/>
        <v>0</v>
      </c>
    </row>
    <row r="4309" spans="1:10" hidden="1" x14ac:dyDescent="0.35">
      <c r="A4309" s="34">
        <v>2014</v>
      </c>
      <c r="B4309" s="34" t="s">
        <v>111</v>
      </c>
      <c r="C4309" s="34" t="str">
        <f>VLOOKUP(B4309,lookup!A:C,3,FALSE)</f>
        <v>Non Metropolitan Fire Authorities</v>
      </c>
      <c r="D4309" s="34" t="str">
        <f>VLOOKUP(B4309,lookup!A:D,4,FALSE)</f>
        <v>E31000033</v>
      </c>
      <c r="E4309" s="34" t="s">
        <v>167</v>
      </c>
      <c r="F4309" s="34" t="s">
        <v>156</v>
      </c>
      <c r="G4309" s="35">
        <v>288</v>
      </c>
      <c r="I4309" s="35">
        <v>288</v>
      </c>
      <c r="J4309" s="67">
        <f t="shared" si="55"/>
        <v>0</v>
      </c>
    </row>
    <row r="4310" spans="1:10" hidden="1" x14ac:dyDescent="0.35">
      <c r="A4310" s="34">
        <v>2014</v>
      </c>
      <c r="B4310" s="34" t="s">
        <v>111</v>
      </c>
      <c r="C4310" s="34" t="str">
        <f>VLOOKUP(B4310,lookup!A:C,3,FALSE)</f>
        <v>Non Metropolitan Fire Authorities</v>
      </c>
      <c r="D4310" s="34" t="str">
        <f>VLOOKUP(B4310,lookup!A:D,4,FALSE)</f>
        <v>E31000033</v>
      </c>
      <c r="E4310" s="34" t="s">
        <v>169</v>
      </c>
      <c r="F4310" s="34" t="s">
        <v>157</v>
      </c>
      <c r="G4310" s="35">
        <v>3</v>
      </c>
      <c r="I4310" s="35">
        <v>3</v>
      </c>
      <c r="J4310" s="67">
        <f t="shared" si="55"/>
        <v>0</v>
      </c>
    </row>
    <row r="4311" spans="1:10" hidden="1" x14ac:dyDescent="0.35">
      <c r="A4311" s="34">
        <v>2014</v>
      </c>
      <c r="B4311" s="34" t="s">
        <v>111</v>
      </c>
      <c r="C4311" s="34" t="str">
        <f>VLOOKUP(B4311,lookup!A:C,3,FALSE)</f>
        <v>Non Metropolitan Fire Authorities</v>
      </c>
      <c r="D4311" s="34" t="str">
        <f>VLOOKUP(B4311,lookup!A:D,4,FALSE)</f>
        <v>E31000033</v>
      </c>
      <c r="E4311" s="34" t="s">
        <v>170</v>
      </c>
      <c r="F4311" s="34" t="s">
        <v>157</v>
      </c>
      <c r="G4311" s="35">
        <v>134</v>
      </c>
      <c r="I4311" s="35">
        <v>134</v>
      </c>
      <c r="J4311" s="67">
        <f t="shared" si="55"/>
        <v>0</v>
      </c>
    </row>
    <row r="4312" spans="1:10" hidden="1" x14ac:dyDescent="0.35">
      <c r="A4312" s="34">
        <v>2014</v>
      </c>
      <c r="B4312" s="34" t="s">
        <v>111</v>
      </c>
      <c r="C4312" s="34" t="str">
        <f>VLOOKUP(B4312,lookup!A:C,3,FALSE)</f>
        <v>Non Metropolitan Fire Authorities</v>
      </c>
      <c r="D4312" s="34" t="str">
        <f>VLOOKUP(B4312,lookup!A:D,4,FALSE)</f>
        <v>E31000033</v>
      </c>
      <c r="E4312" s="34" t="s">
        <v>168</v>
      </c>
      <c r="F4312" s="34" t="s">
        <v>157</v>
      </c>
      <c r="G4312" s="35">
        <v>0</v>
      </c>
      <c r="I4312" s="35">
        <v>0</v>
      </c>
      <c r="J4312" s="67">
        <f t="shared" si="55"/>
        <v>0</v>
      </c>
    </row>
    <row r="4313" spans="1:10" hidden="1" x14ac:dyDescent="0.35">
      <c r="A4313" s="34">
        <v>2014</v>
      </c>
      <c r="B4313" s="34" t="s">
        <v>111</v>
      </c>
      <c r="C4313" s="34" t="str">
        <f>VLOOKUP(B4313,lookup!A:C,3,FALSE)</f>
        <v>Non Metropolitan Fire Authorities</v>
      </c>
      <c r="D4313" s="34" t="str">
        <f>VLOOKUP(B4313,lookup!A:D,4,FALSE)</f>
        <v>E31000033</v>
      </c>
      <c r="E4313" s="34" t="s">
        <v>167</v>
      </c>
      <c r="F4313" s="34" t="s">
        <v>157</v>
      </c>
      <c r="G4313" s="35">
        <v>334</v>
      </c>
      <c r="I4313" s="35">
        <v>334</v>
      </c>
      <c r="J4313" s="67">
        <f t="shared" si="55"/>
        <v>0</v>
      </c>
    </row>
    <row r="4314" spans="1:10" hidden="1" x14ac:dyDescent="0.35">
      <c r="A4314" s="34">
        <v>2014</v>
      </c>
      <c r="B4314" s="34" t="s">
        <v>111</v>
      </c>
      <c r="C4314" s="34" t="str">
        <f>VLOOKUP(B4314,lookup!A:C,3,FALSE)</f>
        <v>Non Metropolitan Fire Authorities</v>
      </c>
      <c r="D4314" s="34" t="str">
        <f>VLOOKUP(B4314,lookup!A:D,4,FALSE)</f>
        <v>E31000033</v>
      </c>
      <c r="E4314" s="34" t="s">
        <v>169</v>
      </c>
      <c r="F4314" s="34" t="s">
        <v>149</v>
      </c>
      <c r="G4314" s="35">
        <v>0</v>
      </c>
      <c r="I4314" s="35">
        <v>0</v>
      </c>
      <c r="J4314" s="67">
        <f t="shared" si="55"/>
        <v>0</v>
      </c>
    </row>
    <row r="4315" spans="1:10" hidden="1" x14ac:dyDescent="0.35">
      <c r="A4315" s="34">
        <v>2014</v>
      </c>
      <c r="B4315" s="34" t="s">
        <v>111</v>
      </c>
      <c r="C4315" s="34" t="str">
        <f>VLOOKUP(B4315,lookup!A:C,3,FALSE)</f>
        <v>Non Metropolitan Fire Authorities</v>
      </c>
      <c r="D4315" s="34" t="str">
        <f>VLOOKUP(B4315,lookup!A:D,4,FALSE)</f>
        <v>E31000033</v>
      </c>
      <c r="E4315" s="34" t="s">
        <v>170</v>
      </c>
      <c r="F4315" s="34" t="s">
        <v>149</v>
      </c>
      <c r="G4315" s="35">
        <v>3</v>
      </c>
      <c r="I4315" s="35">
        <v>3</v>
      </c>
      <c r="J4315" s="67">
        <f t="shared" si="55"/>
        <v>0</v>
      </c>
    </row>
    <row r="4316" spans="1:10" hidden="1" x14ac:dyDescent="0.35">
      <c r="A4316" s="34">
        <v>2014</v>
      </c>
      <c r="B4316" s="34" t="s">
        <v>111</v>
      </c>
      <c r="C4316" s="34" t="str">
        <f>VLOOKUP(B4316,lookup!A:C,3,FALSE)</f>
        <v>Non Metropolitan Fire Authorities</v>
      </c>
      <c r="D4316" s="34" t="str">
        <f>VLOOKUP(B4316,lookup!A:D,4,FALSE)</f>
        <v>E31000033</v>
      </c>
      <c r="E4316" s="34" t="s">
        <v>168</v>
      </c>
      <c r="F4316" s="34" t="s">
        <v>149</v>
      </c>
      <c r="G4316" s="35">
        <v>0</v>
      </c>
      <c r="I4316" s="35">
        <v>0</v>
      </c>
      <c r="J4316" s="67">
        <f t="shared" si="55"/>
        <v>0</v>
      </c>
    </row>
    <row r="4317" spans="1:10" hidden="1" x14ac:dyDescent="0.35">
      <c r="A4317" s="34">
        <v>2014</v>
      </c>
      <c r="B4317" s="34" t="s">
        <v>111</v>
      </c>
      <c r="C4317" s="34" t="str">
        <f>VLOOKUP(B4317,lookup!A:C,3,FALSE)</f>
        <v>Non Metropolitan Fire Authorities</v>
      </c>
      <c r="D4317" s="34" t="str">
        <f>VLOOKUP(B4317,lookup!A:D,4,FALSE)</f>
        <v>E31000033</v>
      </c>
      <c r="E4317" s="34" t="s">
        <v>167</v>
      </c>
      <c r="F4317" s="34" t="s">
        <v>149</v>
      </c>
      <c r="G4317" s="35">
        <v>16</v>
      </c>
      <c r="I4317" s="35">
        <v>16</v>
      </c>
      <c r="J4317" s="67">
        <f t="shared" si="55"/>
        <v>0</v>
      </c>
    </row>
    <row r="4318" spans="1:10" hidden="1" x14ac:dyDescent="0.35">
      <c r="A4318" s="34">
        <v>2014</v>
      </c>
      <c r="B4318" s="34" t="s">
        <v>111</v>
      </c>
      <c r="C4318" s="34" t="str">
        <f>VLOOKUP(B4318,lookup!A:C,3,FALSE)</f>
        <v>Non Metropolitan Fire Authorities</v>
      </c>
      <c r="D4318" s="34" t="str">
        <f>VLOOKUP(B4318,lookup!A:D,4,FALSE)</f>
        <v>E31000033</v>
      </c>
      <c r="E4318" s="34" t="s">
        <v>169</v>
      </c>
      <c r="F4318" s="34" t="s">
        <v>150</v>
      </c>
      <c r="G4318" s="35">
        <v>1</v>
      </c>
      <c r="I4318" s="35">
        <v>1</v>
      </c>
      <c r="J4318" s="67">
        <f t="shared" si="55"/>
        <v>0</v>
      </c>
    </row>
    <row r="4319" spans="1:10" hidden="1" x14ac:dyDescent="0.35">
      <c r="A4319" s="34">
        <v>2014</v>
      </c>
      <c r="B4319" s="34" t="s">
        <v>111</v>
      </c>
      <c r="C4319" s="34" t="str">
        <f>VLOOKUP(B4319,lookup!A:C,3,FALSE)</f>
        <v>Non Metropolitan Fire Authorities</v>
      </c>
      <c r="D4319" s="34" t="str">
        <f>VLOOKUP(B4319,lookup!A:D,4,FALSE)</f>
        <v>E31000033</v>
      </c>
      <c r="E4319" s="34" t="s">
        <v>170</v>
      </c>
      <c r="F4319" s="34" t="s">
        <v>150</v>
      </c>
      <c r="G4319" s="35">
        <v>59</v>
      </c>
      <c r="I4319" s="35">
        <v>59</v>
      </c>
      <c r="J4319" s="67">
        <f t="shared" si="55"/>
        <v>0</v>
      </c>
    </row>
    <row r="4320" spans="1:10" hidden="1" x14ac:dyDescent="0.35">
      <c r="A4320" s="34">
        <v>2014</v>
      </c>
      <c r="B4320" s="34" t="s">
        <v>111</v>
      </c>
      <c r="C4320" s="34" t="str">
        <f>VLOOKUP(B4320,lookup!A:C,3,FALSE)</f>
        <v>Non Metropolitan Fire Authorities</v>
      </c>
      <c r="D4320" s="34" t="str">
        <f>VLOOKUP(B4320,lookup!A:D,4,FALSE)</f>
        <v>E31000033</v>
      </c>
      <c r="E4320" s="34" t="s">
        <v>168</v>
      </c>
      <c r="F4320" s="34" t="s">
        <v>150</v>
      </c>
      <c r="G4320" s="35">
        <v>0</v>
      </c>
      <c r="I4320" s="35">
        <v>0</v>
      </c>
      <c r="J4320" s="67">
        <f t="shared" si="55"/>
        <v>0</v>
      </c>
    </row>
    <row r="4321" spans="1:10" hidden="1" x14ac:dyDescent="0.35">
      <c r="A4321" s="34">
        <v>2014</v>
      </c>
      <c r="B4321" s="34" t="s">
        <v>111</v>
      </c>
      <c r="C4321" s="34" t="str">
        <f>VLOOKUP(B4321,lookup!A:C,3,FALSE)</f>
        <v>Non Metropolitan Fire Authorities</v>
      </c>
      <c r="D4321" s="34" t="str">
        <f>VLOOKUP(B4321,lookup!A:D,4,FALSE)</f>
        <v>E31000033</v>
      </c>
      <c r="E4321" s="34" t="s">
        <v>167</v>
      </c>
      <c r="F4321" s="34" t="s">
        <v>150</v>
      </c>
      <c r="G4321" s="35">
        <v>142</v>
      </c>
      <c r="I4321" s="35">
        <v>142</v>
      </c>
      <c r="J4321" s="67">
        <f t="shared" si="55"/>
        <v>0</v>
      </c>
    </row>
    <row r="4322" spans="1:10" hidden="1" x14ac:dyDescent="0.35">
      <c r="A4322" s="34">
        <v>2014</v>
      </c>
      <c r="B4322" s="34" t="s">
        <v>114</v>
      </c>
      <c r="C4322" s="34" t="str">
        <f>VLOOKUP(B4322,lookup!A:C,3,FALSE)</f>
        <v>Non Metropolitan Fire Authorities</v>
      </c>
      <c r="D4322" s="34" t="str">
        <f>VLOOKUP(B4322,lookup!A:D,4,FALSE)</f>
        <v>E31000034</v>
      </c>
      <c r="E4322" s="34" t="s">
        <v>169</v>
      </c>
      <c r="F4322" s="34" t="s">
        <v>156</v>
      </c>
      <c r="G4322" s="35">
        <v>0</v>
      </c>
      <c r="I4322" s="35">
        <v>0</v>
      </c>
      <c r="J4322" s="67">
        <f t="shared" si="55"/>
        <v>0</v>
      </c>
    </row>
    <row r="4323" spans="1:10" hidden="1" x14ac:dyDescent="0.35">
      <c r="A4323" s="34">
        <v>2014</v>
      </c>
      <c r="B4323" s="34" t="s">
        <v>114</v>
      </c>
      <c r="C4323" s="34" t="str">
        <f>VLOOKUP(B4323,lookup!A:C,3,FALSE)</f>
        <v>Non Metropolitan Fire Authorities</v>
      </c>
      <c r="D4323" s="34" t="str">
        <f>VLOOKUP(B4323,lookup!A:D,4,FALSE)</f>
        <v>E31000034</v>
      </c>
      <c r="E4323" s="34" t="s">
        <v>170</v>
      </c>
      <c r="F4323" s="34" t="s">
        <v>156</v>
      </c>
      <c r="G4323" s="35">
        <v>135</v>
      </c>
      <c r="I4323" s="35">
        <v>135</v>
      </c>
      <c r="J4323" s="67">
        <f t="shared" ref="J4323:J4386" si="56">I4323-G4323</f>
        <v>0</v>
      </c>
    </row>
    <row r="4324" spans="1:10" hidden="1" x14ac:dyDescent="0.35">
      <c r="A4324" s="34">
        <v>2014</v>
      </c>
      <c r="B4324" s="34" t="s">
        <v>114</v>
      </c>
      <c r="C4324" s="34" t="str">
        <f>VLOOKUP(B4324,lookup!A:C,3,FALSE)</f>
        <v>Non Metropolitan Fire Authorities</v>
      </c>
      <c r="D4324" s="34" t="str">
        <f>VLOOKUP(B4324,lookup!A:D,4,FALSE)</f>
        <v>E31000034</v>
      </c>
      <c r="E4324" s="34" t="s">
        <v>168</v>
      </c>
      <c r="F4324" s="34" t="s">
        <v>156</v>
      </c>
      <c r="G4324" s="35">
        <v>2</v>
      </c>
      <c r="I4324" s="35">
        <v>2</v>
      </c>
      <c r="J4324" s="67">
        <f t="shared" si="56"/>
        <v>0</v>
      </c>
    </row>
    <row r="4325" spans="1:10" hidden="1" x14ac:dyDescent="0.35">
      <c r="A4325" s="34">
        <v>2014</v>
      </c>
      <c r="B4325" s="34" t="s">
        <v>114</v>
      </c>
      <c r="C4325" s="34" t="str">
        <f>VLOOKUP(B4325,lookup!A:C,3,FALSE)</f>
        <v>Non Metropolitan Fire Authorities</v>
      </c>
      <c r="D4325" s="34" t="str">
        <f>VLOOKUP(B4325,lookup!A:D,4,FALSE)</f>
        <v>E31000034</v>
      </c>
      <c r="E4325" s="34" t="s">
        <v>167</v>
      </c>
      <c r="F4325" s="34" t="s">
        <v>156</v>
      </c>
      <c r="G4325" s="35">
        <v>106</v>
      </c>
      <c r="I4325" s="35">
        <v>106</v>
      </c>
      <c r="J4325" s="67">
        <f t="shared" si="56"/>
        <v>0</v>
      </c>
    </row>
    <row r="4326" spans="1:10" hidden="1" x14ac:dyDescent="0.35">
      <c r="A4326" s="34">
        <v>2014</v>
      </c>
      <c r="B4326" s="34" t="s">
        <v>114</v>
      </c>
      <c r="C4326" s="34" t="str">
        <f>VLOOKUP(B4326,lookup!A:C,3,FALSE)</f>
        <v>Non Metropolitan Fire Authorities</v>
      </c>
      <c r="D4326" s="34" t="str">
        <f>VLOOKUP(B4326,lookup!A:D,4,FALSE)</f>
        <v>E31000034</v>
      </c>
      <c r="E4326" s="34" t="s">
        <v>169</v>
      </c>
      <c r="F4326" s="34" t="s">
        <v>157</v>
      </c>
      <c r="G4326" s="35">
        <v>1</v>
      </c>
      <c r="I4326" s="35">
        <v>1</v>
      </c>
      <c r="J4326" s="67">
        <f t="shared" si="56"/>
        <v>0</v>
      </c>
    </row>
    <row r="4327" spans="1:10" hidden="1" x14ac:dyDescent="0.35">
      <c r="A4327" s="34">
        <v>2014</v>
      </c>
      <c r="B4327" s="34" t="s">
        <v>114</v>
      </c>
      <c r="C4327" s="34" t="str">
        <f>VLOOKUP(B4327,lookup!A:C,3,FALSE)</f>
        <v>Non Metropolitan Fire Authorities</v>
      </c>
      <c r="D4327" s="34" t="str">
        <f>VLOOKUP(B4327,lookup!A:D,4,FALSE)</f>
        <v>E31000034</v>
      </c>
      <c r="E4327" s="34" t="s">
        <v>170</v>
      </c>
      <c r="F4327" s="34" t="s">
        <v>157</v>
      </c>
      <c r="G4327" s="35">
        <v>183</v>
      </c>
      <c r="I4327" s="35">
        <v>183</v>
      </c>
      <c r="J4327" s="67">
        <f t="shared" si="56"/>
        <v>0</v>
      </c>
    </row>
    <row r="4328" spans="1:10" hidden="1" x14ac:dyDescent="0.35">
      <c r="A4328" s="34">
        <v>2014</v>
      </c>
      <c r="B4328" s="34" t="s">
        <v>114</v>
      </c>
      <c r="C4328" s="34" t="str">
        <f>VLOOKUP(B4328,lookup!A:C,3,FALSE)</f>
        <v>Non Metropolitan Fire Authorities</v>
      </c>
      <c r="D4328" s="34" t="str">
        <f>VLOOKUP(B4328,lookup!A:D,4,FALSE)</f>
        <v>E31000034</v>
      </c>
      <c r="E4328" s="34" t="s">
        <v>168</v>
      </c>
      <c r="F4328" s="34" t="s">
        <v>157</v>
      </c>
      <c r="G4328" s="35">
        <v>2</v>
      </c>
      <c r="I4328" s="35">
        <v>2</v>
      </c>
      <c r="J4328" s="67">
        <f t="shared" si="56"/>
        <v>0</v>
      </c>
    </row>
    <row r="4329" spans="1:10" hidden="1" x14ac:dyDescent="0.35">
      <c r="A4329" s="34">
        <v>2014</v>
      </c>
      <c r="B4329" s="34" t="s">
        <v>114</v>
      </c>
      <c r="C4329" s="34" t="str">
        <f>VLOOKUP(B4329,lookup!A:C,3,FALSE)</f>
        <v>Non Metropolitan Fire Authorities</v>
      </c>
      <c r="D4329" s="34" t="str">
        <f>VLOOKUP(B4329,lookup!A:D,4,FALSE)</f>
        <v>E31000034</v>
      </c>
      <c r="E4329" s="34" t="s">
        <v>167</v>
      </c>
      <c r="F4329" s="34" t="s">
        <v>157</v>
      </c>
      <c r="G4329" s="35">
        <v>259</v>
      </c>
      <c r="I4329" s="35">
        <v>259</v>
      </c>
      <c r="J4329" s="67">
        <f t="shared" si="56"/>
        <v>0</v>
      </c>
    </row>
    <row r="4330" spans="1:10" hidden="1" x14ac:dyDescent="0.35">
      <c r="A4330" s="34">
        <v>2014</v>
      </c>
      <c r="B4330" s="34" t="s">
        <v>114</v>
      </c>
      <c r="C4330" s="34" t="str">
        <f>VLOOKUP(B4330,lookup!A:C,3,FALSE)</f>
        <v>Non Metropolitan Fire Authorities</v>
      </c>
      <c r="D4330" s="34" t="str">
        <f>VLOOKUP(B4330,lookup!A:D,4,FALSE)</f>
        <v>E31000034</v>
      </c>
      <c r="E4330" s="34" t="s">
        <v>169</v>
      </c>
      <c r="F4330" s="34" t="s">
        <v>149</v>
      </c>
      <c r="G4330" s="35">
        <v>0</v>
      </c>
      <c r="I4330" s="35">
        <v>0</v>
      </c>
      <c r="J4330" s="67">
        <f t="shared" si="56"/>
        <v>0</v>
      </c>
    </row>
    <row r="4331" spans="1:10" hidden="1" x14ac:dyDescent="0.35">
      <c r="A4331" s="34">
        <v>2014</v>
      </c>
      <c r="B4331" s="34" t="s">
        <v>114</v>
      </c>
      <c r="C4331" s="34" t="str">
        <f>VLOOKUP(B4331,lookup!A:C,3,FALSE)</f>
        <v>Non Metropolitan Fire Authorities</v>
      </c>
      <c r="D4331" s="34" t="str">
        <f>VLOOKUP(B4331,lookup!A:D,4,FALSE)</f>
        <v>E31000034</v>
      </c>
      <c r="E4331" s="34" t="s">
        <v>170</v>
      </c>
      <c r="F4331" s="34" t="s">
        <v>149</v>
      </c>
      <c r="G4331" s="35">
        <v>0</v>
      </c>
      <c r="I4331" s="35">
        <v>0</v>
      </c>
      <c r="J4331" s="67">
        <f t="shared" si="56"/>
        <v>0</v>
      </c>
    </row>
    <row r="4332" spans="1:10" hidden="1" x14ac:dyDescent="0.35">
      <c r="A4332" s="34">
        <v>2014</v>
      </c>
      <c r="B4332" s="34" t="s">
        <v>114</v>
      </c>
      <c r="C4332" s="34" t="str">
        <f>VLOOKUP(B4332,lookup!A:C,3,FALSE)</f>
        <v>Non Metropolitan Fire Authorities</v>
      </c>
      <c r="D4332" s="34" t="str">
        <f>VLOOKUP(B4332,lookup!A:D,4,FALSE)</f>
        <v>E31000034</v>
      </c>
      <c r="E4332" s="34" t="s">
        <v>168</v>
      </c>
      <c r="F4332" s="34" t="s">
        <v>149</v>
      </c>
      <c r="G4332" s="35">
        <v>0</v>
      </c>
      <c r="I4332" s="35">
        <v>0</v>
      </c>
      <c r="J4332" s="67">
        <f t="shared" si="56"/>
        <v>0</v>
      </c>
    </row>
    <row r="4333" spans="1:10" hidden="1" x14ac:dyDescent="0.35">
      <c r="A4333" s="34">
        <v>2014</v>
      </c>
      <c r="B4333" s="34" t="s">
        <v>114</v>
      </c>
      <c r="C4333" s="34" t="str">
        <f>VLOOKUP(B4333,lookup!A:C,3,FALSE)</f>
        <v>Non Metropolitan Fire Authorities</v>
      </c>
      <c r="D4333" s="34" t="str">
        <f>VLOOKUP(B4333,lookup!A:D,4,FALSE)</f>
        <v>E31000034</v>
      </c>
      <c r="E4333" s="34" t="s">
        <v>167</v>
      </c>
      <c r="F4333" s="34" t="s">
        <v>149</v>
      </c>
      <c r="G4333" s="35">
        <v>0</v>
      </c>
      <c r="I4333" s="35">
        <v>0</v>
      </c>
      <c r="J4333" s="67">
        <f t="shared" si="56"/>
        <v>0</v>
      </c>
    </row>
    <row r="4334" spans="1:10" hidden="1" x14ac:dyDescent="0.35">
      <c r="A4334" s="34">
        <v>2014</v>
      </c>
      <c r="B4334" s="34" t="s">
        <v>114</v>
      </c>
      <c r="C4334" s="34" t="str">
        <f>VLOOKUP(B4334,lookup!A:C,3,FALSE)</f>
        <v>Non Metropolitan Fire Authorities</v>
      </c>
      <c r="D4334" s="34" t="str">
        <f>VLOOKUP(B4334,lookup!A:D,4,FALSE)</f>
        <v>E31000034</v>
      </c>
      <c r="E4334" s="34" t="s">
        <v>169</v>
      </c>
      <c r="F4334" s="34" t="s">
        <v>150</v>
      </c>
      <c r="G4334" s="35">
        <v>0</v>
      </c>
      <c r="I4334" s="35">
        <v>0</v>
      </c>
      <c r="J4334" s="67">
        <f t="shared" si="56"/>
        <v>0</v>
      </c>
    </row>
    <row r="4335" spans="1:10" hidden="1" x14ac:dyDescent="0.35">
      <c r="A4335" s="34">
        <v>2014</v>
      </c>
      <c r="B4335" s="34" t="s">
        <v>114</v>
      </c>
      <c r="C4335" s="34" t="str">
        <f>VLOOKUP(B4335,lookup!A:C,3,FALSE)</f>
        <v>Non Metropolitan Fire Authorities</v>
      </c>
      <c r="D4335" s="34" t="str">
        <f>VLOOKUP(B4335,lookup!A:D,4,FALSE)</f>
        <v>E31000034</v>
      </c>
      <c r="E4335" s="34" t="s">
        <v>170</v>
      </c>
      <c r="F4335" s="34" t="s">
        <v>150</v>
      </c>
      <c r="G4335" s="35">
        <v>43</v>
      </c>
      <c r="I4335" s="35">
        <v>43</v>
      </c>
      <c r="J4335" s="67">
        <f t="shared" si="56"/>
        <v>0</v>
      </c>
    </row>
    <row r="4336" spans="1:10" hidden="1" x14ac:dyDescent="0.35">
      <c r="A4336" s="34">
        <v>2014</v>
      </c>
      <c r="B4336" s="34" t="s">
        <v>114</v>
      </c>
      <c r="C4336" s="34" t="str">
        <f>VLOOKUP(B4336,lookup!A:C,3,FALSE)</f>
        <v>Non Metropolitan Fire Authorities</v>
      </c>
      <c r="D4336" s="34" t="str">
        <f>VLOOKUP(B4336,lookup!A:D,4,FALSE)</f>
        <v>E31000034</v>
      </c>
      <c r="E4336" s="34" t="s">
        <v>168</v>
      </c>
      <c r="F4336" s="34" t="s">
        <v>150</v>
      </c>
      <c r="G4336" s="35">
        <v>0</v>
      </c>
      <c r="I4336" s="35">
        <v>0</v>
      </c>
      <c r="J4336" s="67">
        <f t="shared" si="56"/>
        <v>0</v>
      </c>
    </row>
    <row r="4337" spans="1:10" hidden="1" x14ac:dyDescent="0.35">
      <c r="A4337" s="34">
        <v>2014</v>
      </c>
      <c r="B4337" s="34" t="s">
        <v>114</v>
      </c>
      <c r="C4337" s="34" t="str">
        <f>VLOOKUP(B4337,lookup!A:C,3,FALSE)</f>
        <v>Non Metropolitan Fire Authorities</v>
      </c>
      <c r="D4337" s="34" t="str">
        <f>VLOOKUP(B4337,lookup!A:D,4,FALSE)</f>
        <v>E31000034</v>
      </c>
      <c r="E4337" s="34" t="s">
        <v>167</v>
      </c>
      <c r="F4337" s="34" t="s">
        <v>150</v>
      </c>
      <c r="G4337" s="35">
        <v>47</v>
      </c>
      <c r="I4337" s="35">
        <v>47</v>
      </c>
      <c r="J4337" s="67">
        <f t="shared" si="56"/>
        <v>0</v>
      </c>
    </row>
    <row r="4338" spans="1:10" hidden="1" x14ac:dyDescent="0.35">
      <c r="A4338" s="34">
        <v>2014</v>
      </c>
      <c r="B4338" s="34" t="s">
        <v>117</v>
      </c>
      <c r="C4338" s="34" t="str">
        <f>VLOOKUP(B4338,lookup!A:C,3,FALSE)</f>
        <v>Non Metropolitan Fire Authorities</v>
      </c>
      <c r="D4338" s="34" t="str">
        <f>VLOOKUP(B4338,lookup!A:D,4,FALSE)</f>
        <v>E31000035</v>
      </c>
      <c r="E4338" s="34" t="s">
        <v>169</v>
      </c>
      <c r="F4338" s="34" t="s">
        <v>156</v>
      </c>
      <c r="G4338" s="35">
        <v>2</v>
      </c>
      <c r="I4338" s="35">
        <v>2</v>
      </c>
      <c r="J4338" s="67">
        <f t="shared" si="56"/>
        <v>0</v>
      </c>
    </row>
    <row r="4339" spans="1:10" hidden="1" x14ac:dyDescent="0.35">
      <c r="A4339" s="34">
        <v>2014</v>
      </c>
      <c r="B4339" s="34" t="s">
        <v>117</v>
      </c>
      <c r="C4339" s="34" t="str">
        <f>VLOOKUP(B4339,lookup!A:C,3,FALSE)</f>
        <v>Non Metropolitan Fire Authorities</v>
      </c>
      <c r="D4339" s="34" t="str">
        <f>VLOOKUP(B4339,lookup!A:D,4,FALSE)</f>
        <v>E31000035</v>
      </c>
      <c r="E4339" s="34" t="s">
        <v>170</v>
      </c>
      <c r="F4339" s="34" t="s">
        <v>156</v>
      </c>
      <c r="G4339" s="35">
        <v>513</v>
      </c>
      <c r="I4339" s="35">
        <v>513</v>
      </c>
      <c r="J4339" s="67">
        <f t="shared" si="56"/>
        <v>0</v>
      </c>
    </row>
    <row r="4340" spans="1:10" hidden="1" x14ac:dyDescent="0.35">
      <c r="A4340" s="34">
        <v>2014</v>
      </c>
      <c r="B4340" s="34" t="s">
        <v>117</v>
      </c>
      <c r="C4340" s="34" t="str">
        <f>VLOOKUP(B4340,lookup!A:C,3,FALSE)</f>
        <v>Non Metropolitan Fire Authorities</v>
      </c>
      <c r="D4340" s="34" t="str">
        <f>VLOOKUP(B4340,lookup!A:D,4,FALSE)</f>
        <v>E31000035</v>
      </c>
      <c r="E4340" s="34" t="s">
        <v>168</v>
      </c>
      <c r="F4340" s="34" t="s">
        <v>156</v>
      </c>
      <c r="G4340" s="35">
        <v>3</v>
      </c>
      <c r="I4340" s="35">
        <v>3</v>
      </c>
      <c r="J4340" s="67">
        <f t="shared" si="56"/>
        <v>0</v>
      </c>
    </row>
    <row r="4341" spans="1:10" hidden="1" x14ac:dyDescent="0.35">
      <c r="A4341" s="34">
        <v>2014</v>
      </c>
      <c r="B4341" s="34" t="s">
        <v>117</v>
      </c>
      <c r="C4341" s="34" t="str">
        <f>VLOOKUP(B4341,lookup!A:C,3,FALSE)</f>
        <v>Non Metropolitan Fire Authorities</v>
      </c>
      <c r="D4341" s="34" t="str">
        <f>VLOOKUP(B4341,lookup!A:D,4,FALSE)</f>
        <v>E31000035</v>
      </c>
      <c r="E4341" s="34" t="s">
        <v>167</v>
      </c>
      <c r="F4341" s="34" t="s">
        <v>156</v>
      </c>
      <c r="G4341" s="35">
        <v>72</v>
      </c>
      <c r="I4341" s="35">
        <v>72</v>
      </c>
      <c r="J4341" s="67">
        <f t="shared" si="56"/>
        <v>0</v>
      </c>
    </row>
    <row r="4342" spans="1:10" hidden="1" x14ac:dyDescent="0.35">
      <c r="A4342" s="34">
        <v>2014</v>
      </c>
      <c r="B4342" s="34" t="s">
        <v>117</v>
      </c>
      <c r="C4342" s="34" t="str">
        <f>VLOOKUP(B4342,lookup!A:C,3,FALSE)</f>
        <v>Non Metropolitan Fire Authorities</v>
      </c>
      <c r="D4342" s="34" t="str">
        <f>VLOOKUP(B4342,lookup!A:D,4,FALSE)</f>
        <v>E31000035</v>
      </c>
      <c r="E4342" s="34" t="s">
        <v>169</v>
      </c>
      <c r="F4342" s="34" t="s">
        <v>157</v>
      </c>
      <c r="G4342" s="35">
        <v>0</v>
      </c>
      <c r="I4342" s="35">
        <v>0</v>
      </c>
      <c r="J4342" s="67">
        <f t="shared" si="56"/>
        <v>0</v>
      </c>
    </row>
    <row r="4343" spans="1:10" hidden="1" x14ac:dyDescent="0.35">
      <c r="A4343" s="34">
        <v>2014</v>
      </c>
      <c r="B4343" s="34" t="s">
        <v>117</v>
      </c>
      <c r="C4343" s="34" t="str">
        <f>VLOOKUP(B4343,lookup!A:C,3,FALSE)</f>
        <v>Non Metropolitan Fire Authorities</v>
      </c>
      <c r="D4343" s="34" t="str">
        <f>VLOOKUP(B4343,lookup!A:D,4,FALSE)</f>
        <v>E31000035</v>
      </c>
      <c r="E4343" s="34" t="s">
        <v>170</v>
      </c>
      <c r="F4343" s="34" t="s">
        <v>157</v>
      </c>
      <c r="G4343" s="35">
        <v>115</v>
      </c>
      <c r="I4343" s="35">
        <v>115</v>
      </c>
      <c r="J4343" s="67">
        <f t="shared" si="56"/>
        <v>0</v>
      </c>
    </row>
    <row r="4344" spans="1:10" hidden="1" x14ac:dyDescent="0.35">
      <c r="A4344" s="34">
        <v>2014</v>
      </c>
      <c r="B4344" s="34" t="s">
        <v>117</v>
      </c>
      <c r="C4344" s="34" t="str">
        <f>VLOOKUP(B4344,lookup!A:C,3,FALSE)</f>
        <v>Non Metropolitan Fire Authorities</v>
      </c>
      <c r="D4344" s="34" t="str">
        <f>VLOOKUP(B4344,lookup!A:D,4,FALSE)</f>
        <v>E31000035</v>
      </c>
      <c r="E4344" s="34" t="s">
        <v>168</v>
      </c>
      <c r="F4344" s="34" t="s">
        <v>157</v>
      </c>
      <c r="G4344" s="35">
        <v>1</v>
      </c>
      <c r="I4344" s="35">
        <v>1</v>
      </c>
      <c r="J4344" s="67">
        <f t="shared" si="56"/>
        <v>0</v>
      </c>
    </row>
    <row r="4345" spans="1:10" hidden="1" x14ac:dyDescent="0.35">
      <c r="A4345" s="34">
        <v>2014</v>
      </c>
      <c r="B4345" s="34" t="s">
        <v>117</v>
      </c>
      <c r="C4345" s="34" t="str">
        <f>VLOOKUP(B4345,lookup!A:C,3,FALSE)</f>
        <v>Non Metropolitan Fire Authorities</v>
      </c>
      <c r="D4345" s="34" t="str">
        <f>VLOOKUP(B4345,lookup!A:D,4,FALSE)</f>
        <v>E31000035</v>
      </c>
      <c r="E4345" s="34" t="s">
        <v>167</v>
      </c>
      <c r="F4345" s="34" t="s">
        <v>157</v>
      </c>
      <c r="G4345" s="35">
        <v>15</v>
      </c>
      <c r="I4345" s="35">
        <v>15</v>
      </c>
      <c r="J4345" s="67">
        <f t="shared" si="56"/>
        <v>0</v>
      </c>
    </row>
    <row r="4346" spans="1:10" hidden="1" x14ac:dyDescent="0.35">
      <c r="A4346" s="34">
        <v>2014</v>
      </c>
      <c r="B4346" s="34" t="s">
        <v>117</v>
      </c>
      <c r="C4346" s="34" t="str">
        <f>VLOOKUP(B4346,lookup!A:C,3,FALSE)</f>
        <v>Non Metropolitan Fire Authorities</v>
      </c>
      <c r="D4346" s="34" t="str">
        <f>VLOOKUP(B4346,lookup!A:D,4,FALSE)</f>
        <v>E31000035</v>
      </c>
      <c r="E4346" s="34" t="s">
        <v>169</v>
      </c>
      <c r="F4346" s="34" t="s">
        <v>149</v>
      </c>
      <c r="G4346" s="35">
        <v>1</v>
      </c>
      <c r="I4346" s="35">
        <v>1</v>
      </c>
      <c r="J4346" s="67">
        <f t="shared" si="56"/>
        <v>0</v>
      </c>
    </row>
    <row r="4347" spans="1:10" hidden="1" x14ac:dyDescent="0.35">
      <c r="A4347" s="34">
        <v>2014</v>
      </c>
      <c r="B4347" s="34" t="s">
        <v>117</v>
      </c>
      <c r="C4347" s="34" t="str">
        <f>VLOOKUP(B4347,lookup!A:C,3,FALSE)</f>
        <v>Non Metropolitan Fire Authorities</v>
      </c>
      <c r="D4347" s="34" t="str">
        <f>VLOOKUP(B4347,lookup!A:D,4,FALSE)</f>
        <v>E31000035</v>
      </c>
      <c r="E4347" s="34" t="s">
        <v>170</v>
      </c>
      <c r="F4347" s="34" t="s">
        <v>149</v>
      </c>
      <c r="G4347" s="35">
        <v>23</v>
      </c>
      <c r="I4347" s="35">
        <v>23</v>
      </c>
      <c r="J4347" s="67">
        <f t="shared" si="56"/>
        <v>0</v>
      </c>
    </row>
    <row r="4348" spans="1:10" hidden="1" x14ac:dyDescent="0.35">
      <c r="A4348" s="34">
        <v>2014</v>
      </c>
      <c r="B4348" s="34" t="s">
        <v>117</v>
      </c>
      <c r="C4348" s="34" t="str">
        <f>VLOOKUP(B4348,lookup!A:C,3,FALSE)</f>
        <v>Non Metropolitan Fire Authorities</v>
      </c>
      <c r="D4348" s="34" t="str">
        <f>VLOOKUP(B4348,lookup!A:D,4,FALSE)</f>
        <v>E31000035</v>
      </c>
      <c r="E4348" s="34" t="s">
        <v>168</v>
      </c>
      <c r="F4348" s="34" t="s">
        <v>149</v>
      </c>
      <c r="G4348" s="35">
        <v>0</v>
      </c>
      <c r="I4348" s="35">
        <v>0</v>
      </c>
      <c r="J4348" s="67">
        <f t="shared" si="56"/>
        <v>0</v>
      </c>
    </row>
    <row r="4349" spans="1:10" hidden="1" x14ac:dyDescent="0.35">
      <c r="A4349" s="34">
        <v>2014</v>
      </c>
      <c r="B4349" s="34" t="s">
        <v>117</v>
      </c>
      <c r="C4349" s="34" t="str">
        <f>VLOOKUP(B4349,lookup!A:C,3,FALSE)</f>
        <v>Non Metropolitan Fire Authorities</v>
      </c>
      <c r="D4349" s="34" t="str">
        <f>VLOOKUP(B4349,lookup!A:D,4,FALSE)</f>
        <v>E31000035</v>
      </c>
      <c r="E4349" s="34" t="s">
        <v>167</v>
      </c>
      <c r="F4349" s="34" t="s">
        <v>149</v>
      </c>
      <c r="G4349" s="35">
        <v>2</v>
      </c>
      <c r="I4349" s="35">
        <v>2</v>
      </c>
      <c r="J4349" s="67">
        <f t="shared" si="56"/>
        <v>0</v>
      </c>
    </row>
    <row r="4350" spans="1:10" hidden="1" x14ac:dyDescent="0.35">
      <c r="A4350" s="34">
        <v>2014</v>
      </c>
      <c r="B4350" s="34" t="s">
        <v>117</v>
      </c>
      <c r="C4350" s="34" t="str">
        <f>VLOOKUP(B4350,lookup!A:C,3,FALSE)</f>
        <v>Non Metropolitan Fire Authorities</v>
      </c>
      <c r="D4350" s="34" t="str">
        <f>VLOOKUP(B4350,lookup!A:D,4,FALSE)</f>
        <v>E31000035</v>
      </c>
      <c r="E4350" s="34" t="s">
        <v>169</v>
      </c>
      <c r="F4350" s="34" t="s">
        <v>150</v>
      </c>
      <c r="G4350" s="35">
        <v>0</v>
      </c>
      <c r="I4350" s="35">
        <v>0</v>
      </c>
      <c r="J4350" s="67">
        <f t="shared" si="56"/>
        <v>0</v>
      </c>
    </row>
    <row r="4351" spans="1:10" hidden="1" x14ac:dyDescent="0.35">
      <c r="A4351" s="34">
        <v>2014</v>
      </c>
      <c r="B4351" s="34" t="s">
        <v>117</v>
      </c>
      <c r="C4351" s="34" t="str">
        <f>VLOOKUP(B4351,lookup!A:C,3,FALSE)</f>
        <v>Non Metropolitan Fire Authorities</v>
      </c>
      <c r="D4351" s="34" t="str">
        <f>VLOOKUP(B4351,lookup!A:D,4,FALSE)</f>
        <v>E31000035</v>
      </c>
      <c r="E4351" s="34" t="s">
        <v>170</v>
      </c>
      <c r="F4351" s="34" t="s">
        <v>150</v>
      </c>
      <c r="G4351" s="35">
        <v>50</v>
      </c>
      <c r="I4351" s="35">
        <v>50</v>
      </c>
      <c r="J4351" s="67">
        <f t="shared" si="56"/>
        <v>0</v>
      </c>
    </row>
    <row r="4352" spans="1:10" hidden="1" x14ac:dyDescent="0.35">
      <c r="A4352" s="34">
        <v>2014</v>
      </c>
      <c r="B4352" s="34" t="s">
        <v>117</v>
      </c>
      <c r="C4352" s="34" t="str">
        <f>VLOOKUP(B4352,lookup!A:C,3,FALSE)</f>
        <v>Non Metropolitan Fire Authorities</v>
      </c>
      <c r="D4352" s="34" t="str">
        <f>VLOOKUP(B4352,lookup!A:D,4,FALSE)</f>
        <v>E31000035</v>
      </c>
      <c r="E4352" s="34" t="s">
        <v>168</v>
      </c>
      <c r="F4352" s="34" t="s">
        <v>150</v>
      </c>
      <c r="G4352" s="35">
        <v>1</v>
      </c>
      <c r="I4352" s="35">
        <v>1</v>
      </c>
      <c r="J4352" s="67">
        <f t="shared" si="56"/>
        <v>0</v>
      </c>
    </row>
    <row r="4353" spans="1:10" hidden="1" x14ac:dyDescent="0.35">
      <c r="A4353" s="34">
        <v>2014</v>
      </c>
      <c r="B4353" s="34" t="s">
        <v>117</v>
      </c>
      <c r="C4353" s="34" t="str">
        <f>VLOOKUP(B4353,lookup!A:C,3,FALSE)</f>
        <v>Non Metropolitan Fire Authorities</v>
      </c>
      <c r="D4353" s="34" t="str">
        <f>VLOOKUP(B4353,lookup!A:D,4,FALSE)</f>
        <v>E31000035</v>
      </c>
      <c r="E4353" s="34" t="s">
        <v>167</v>
      </c>
      <c r="F4353" s="34" t="s">
        <v>150</v>
      </c>
      <c r="G4353" s="35">
        <v>48</v>
      </c>
      <c r="I4353" s="35">
        <v>48</v>
      </c>
      <c r="J4353" s="67">
        <f t="shared" si="56"/>
        <v>0</v>
      </c>
    </row>
    <row r="4354" spans="1:10" hidden="1" x14ac:dyDescent="0.35">
      <c r="A4354" s="34">
        <v>2014</v>
      </c>
      <c r="B4354" s="34" t="s">
        <v>120</v>
      </c>
      <c r="C4354" s="34" t="str">
        <f>VLOOKUP(B4354,lookup!A:C,3,FALSE)</f>
        <v>Metropolitan Fire Authorities</v>
      </c>
      <c r="D4354" s="34" t="str">
        <f>VLOOKUP(B4354,lookup!A:D,4,FALSE)</f>
        <v>E31000043</v>
      </c>
      <c r="E4354" s="34" t="s">
        <v>169</v>
      </c>
      <c r="F4354" s="34" t="s">
        <v>156</v>
      </c>
      <c r="G4354" s="35">
        <v>3</v>
      </c>
      <c r="I4354" s="35">
        <v>3</v>
      </c>
      <c r="J4354" s="67">
        <f t="shared" si="56"/>
        <v>0</v>
      </c>
    </row>
    <row r="4355" spans="1:10" hidden="1" x14ac:dyDescent="0.35">
      <c r="A4355" s="34">
        <v>2014</v>
      </c>
      <c r="B4355" s="34" t="s">
        <v>120</v>
      </c>
      <c r="C4355" s="34" t="str">
        <f>VLOOKUP(B4355,lookup!A:C,3,FALSE)</f>
        <v>Metropolitan Fire Authorities</v>
      </c>
      <c r="D4355" s="34" t="str">
        <f>VLOOKUP(B4355,lookup!A:D,4,FALSE)</f>
        <v>E31000043</v>
      </c>
      <c r="E4355" s="34" t="s">
        <v>170</v>
      </c>
      <c r="F4355" s="34" t="s">
        <v>156</v>
      </c>
      <c r="G4355" s="35">
        <v>556</v>
      </c>
      <c r="I4355" s="35">
        <v>556</v>
      </c>
      <c r="J4355" s="67">
        <f t="shared" si="56"/>
        <v>0</v>
      </c>
    </row>
    <row r="4356" spans="1:10" hidden="1" x14ac:dyDescent="0.35">
      <c r="A4356" s="34">
        <v>2014</v>
      </c>
      <c r="B4356" s="34" t="s">
        <v>120</v>
      </c>
      <c r="C4356" s="34" t="str">
        <f>VLOOKUP(B4356,lookup!A:C,3,FALSE)</f>
        <v>Metropolitan Fire Authorities</v>
      </c>
      <c r="D4356" s="34" t="str">
        <f>VLOOKUP(B4356,lookup!A:D,4,FALSE)</f>
        <v>E31000043</v>
      </c>
      <c r="E4356" s="34" t="s">
        <v>168</v>
      </c>
      <c r="F4356" s="34" t="s">
        <v>156</v>
      </c>
      <c r="G4356" s="35">
        <v>0</v>
      </c>
      <c r="I4356" s="35">
        <v>0</v>
      </c>
      <c r="J4356" s="67">
        <f t="shared" si="56"/>
        <v>0</v>
      </c>
    </row>
    <row r="4357" spans="1:10" hidden="1" x14ac:dyDescent="0.35">
      <c r="A4357" s="34">
        <v>2014</v>
      </c>
      <c r="B4357" s="34" t="s">
        <v>120</v>
      </c>
      <c r="C4357" s="34" t="str">
        <f>VLOOKUP(B4357,lookup!A:C,3,FALSE)</f>
        <v>Metropolitan Fire Authorities</v>
      </c>
      <c r="D4357" s="34" t="str">
        <f>VLOOKUP(B4357,lookup!A:D,4,FALSE)</f>
        <v>E31000043</v>
      </c>
      <c r="E4357" s="34" t="s">
        <v>167</v>
      </c>
      <c r="F4357" s="34" t="s">
        <v>156</v>
      </c>
      <c r="G4357" s="35">
        <v>165</v>
      </c>
      <c r="I4357" s="35">
        <v>165</v>
      </c>
      <c r="J4357" s="67">
        <f t="shared" si="56"/>
        <v>0</v>
      </c>
    </row>
    <row r="4358" spans="1:10" hidden="1" x14ac:dyDescent="0.35">
      <c r="A4358" s="34">
        <v>2014</v>
      </c>
      <c r="B4358" s="34" t="s">
        <v>120</v>
      </c>
      <c r="C4358" s="34" t="str">
        <f>VLOOKUP(B4358,lookup!A:C,3,FALSE)</f>
        <v>Metropolitan Fire Authorities</v>
      </c>
      <c r="D4358" s="34" t="str">
        <f>VLOOKUP(B4358,lookup!A:D,4,FALSE)</f>
        <v>E31000043</v>
      </c>
      <c r="E4358" s="34" t="s">
        <v>169</v>
      </c>
      <c r="F4358" s="34" t="s">
        <v>157</v>
      </c>
      <c r="G4358" s="35">
        <v>0</v>
      </c>
      <c r="I4358" s="35">
        <v>0</v>
      </c>
      <c r="J4358" s="67">
        <f t="shared" si="56"/>
        <v>0</v>
      </c>
    </row>
    <row r="4359" spans="1:10" hidden="1" x14ac:dyDescent="0.35">
      <c r="A4359" s="34">
        <v>2014</v>
      </c>
      <c r="B4359" s="34" t="s">
        <v>120</v>
      </c>
      <c r="C4359" s="34" t="str">
        <f>VLOOKUP(B4359,lookup!A:C,3,FALSE)</f>
        <v>Metropolitan Fire Authorities</v>
      </c>
      <c r="D4359" s="34" t="str">
        <f>VLOOKUP(B4359,lookup!A:D,4,FALSE)</f>
        <v>E31000043</v>
      </c>
      <c r="E4359" s="34" t="s">
        <v>170</v>
      </c>
      <c r="F4359" s="34" t="s">
        <v>157</v>
      </c>
      <c r="G4359" s="35">
        <v>9</v>
      </c>
      <c r="I4359" s="35">
        <v>9</v>
      </c>
      <c r="J4359" s="67">
        <f t="shared" si="56"/>
        <v>0</v>
      </c>
    </row>
    <row r="4360" spans="1:10" hidden="1" x14ac:dyDescent="0.35">
      <c r="A4360" s="34">
        <v>2014</v>
      </c>
      <c r="B4360" s="34" t="s">
        <v>120</v>
      </c>
      <c r="C4360" s="34" t="str">
        <f>VLOOKUP(B4360,lookup!A:C,3,FALSE)</f>
        <v>Metropolitan Fire Authorities</v>
      </c>
      <c r="D4360" s="34" t="str">
        <f>VLOOKUP(B4360,lookup!A:D,4,FALSE)</f>
        <v>E31000043</v>
      </c>
      <c r="E4360" s="34" t="s">
        <v>168</v>
      </c>
      <c r="F4360" s="34" t="s">
        <v>157</v>
      </c>
      <c r="G4360" s="35">
        <v>0</v>
      </c>
      <c r="I4360" s="35">
        <v>0</v>
      </c>
      <c r="J4360" s="67">
        <f t="shared" si="56"/>
        <v>0</v>
      </c>
    </row>
    <row r="4361" spans="1:10" hidden="1" x14ac:dyDescent="0.35">
      <c r="A4361" s="34">
        <v>2014</v>
      </c>
      <c r="B4361" s="34" t="s">
        <v>120</v>
      </c>
      <c r="C4361" s="34" t="str">
        <f>VLOOKUP(B4361,lookup!A:C,3,FALSE)</f>
        <v>Metropolitan Fire Authorities</v>
      </c>
      <c r="D4361" s="34" t="str">
        <f>VLOOKUP(B4361,lookup!A:D,4,FALSE)</f>
        <v>E31000043</v>
      </c>
      <c r="E4361" s="34" t="s">
        <v>167</v>
      </c>
      <c r="F4361" s="34" t="s">
        <v>157</v>
      </c>
      <c r="G4361" s="35">
        <v>2</v>
      </c>
      <c r="I4361" s="35">
        <v>2</v>
      </c>
      <c r="J4361" s="67">
        <f t="shared" si="56"/>
        <v>0</v>
      </c>
    </row>
    <row r="4362" spans="1:10" hidden="1" x14ac:dyDescent="0.35">
      <c r="A4362" s="34">
        <v>2014</v>
      </c>
      <c r="B4362" s="34" t="s">
        <v>120</v>
      </c>
      <c r="C4362" s="34" t="str">
        <f>VLOOKUP(B4362,lookup!A:C,3,FALSE)</f>
        <v>Metropolitan Fire Authorities</v>
      </c>
      <c r="D4362" s="34" t="str">
        <f>VLOOKUP(B4362,lookup!A:D,4,FALSE)</f>
        <v>E31000043</v>
      </c>
      <c r="E4362" s="34" t="s">
        <v>169</v>
      </c>
      <c r="F4362" s="34" t="s">
        <v>149</v>
      </c>
      <c r="G4362" s="35">
        <v>0</v>
      </c>
      <c r="I4362" s="35">
        <v>0</v>
      </c>
      <c r="J4362" s="67">
        <f t="shared" si="56"/>
        <v>0</v>
      </c>
    </row>
    <row r="4363" spans="1:10" hidden="1" x14ac:dyDescent="0.35">
      <c r="A4363" s="34">
        <v>2014</v>
      </c>
      <c r="B4363" s="34" t="s">
        <v>120</v>
      </c>
      <c r="C4363" s="34" t="str">
        <f>VLOOKUP(B4363,lookup!A:C,3,FALSE)</f>
        <v>Metropolitan Fire Authorities</v>
      </c>
      <c r="D4363" s="34" t="str">
        <f>VLOOKUP(B4363,lookup!A:D,4,FALSE)</f>
        <v>E31000043</v>
      </c>
      <c r="E4363" s="34" t="s">
        <v>170</v>
      </c>
      <c r="F4363" s="34" t="s">
        <v>149</v>
      </c>
      <c r="G4363" s="35">
        <v>29</v>
      </c>
      <c r="I4363" s="35">
        <v>29</v>
      </c>
      <c r="J4363" s="67">
        <f t="shared" si="56"/>
        <v>0</v>
      </c>
    </row>
    <row r="4364" spans="1:10" hidden="1" x14ac:dyDescent="0.35">
      <c r="A4364" s="34">
        <v>2014</v>
      </c>
      <c r="B4364" s="34" t="s">
        <v>120</v>
      </c>
      <c r="C4364" s="34" t="str">
        <f>VLOOKUP(B4364,lookup!A:C,3,FALSE)</f>
        <v>Metropolitan Fire Authorities</v>
      </c>
      <c r="D4364" s="34" t="str">
        <f>VLOOKUP(B4364,lookup!A:D,4,FALSE)</f>
        <v>E31000043</v>
      </c>
      <c r="E4364" s="34" t="s">
        <v>168</v>
      </c>
      <c r="F4364" s="34" t="s">
        <v>149</v>
      </c>
      <c r="G4364" s="35">
        <v>1</v>
      </c>
      <c r="I4364" s="35">
        <v>1</v>
      </c>
      <c r="J4364" s="67">
        <f t="shared" si="56"/>
        <v>0</v>
      </c>
    </row>
    <row r="4365" spans="1:10" hidden="1" x14ac:dyDescent="0.35">
      <c r="A4365" s="34">
        <v>2014</v>
      </c>
      <c r="B4365" s="34" t="s">
        <v>120</v>
      </c>
      <c r="C4365" s="34" t="str">
        <f>VLOOKUP(B4365,lookup!A:C,3,FALSE)</f>
        <v>Metropolitan Fire Authorities</v>
      </c>
      <c r="D4365" s="34" t="str">
        <f>VLOOKUP(B4365,lookup!A:D,4,FALSE)</f>
        <v>E31000043</v>
      </c>
      <c r="E4365" s="34" t="s">
        <v>167</v>
      </c>
      <c r="F4365" s="34" t="s">
        <v>149</v>
      </c>
      <c r="G4365" s="35">
        <v>2</v>
      </c>
      <c r="I4365" s="35">
        <v>2</v>
      </c>
      <c r="J4365" s="67">
        <f t="shared" si="56"/>
        <v>0</v>
      </c>
    </row>
    <row r="4366" spans="1:10" hidden="1" x14ac:dyDescent="0.35">
      <c r="A4366" s="34">
        <v>2014</v>
      </c>
      <c r="B4366" s="34" t="s">
        <v>120</v>
      </c>
      <c r="C4366" s="34" t="str">
        <f>VLOOKUP(B4366,lookup!A:C,3,FALSE)</f>
        <v>Metropolitan Fire Authorities</v>
      </c>
      <c r="D4366" s="34" t="str">
        <f>VLOOKUP(B4366,lookup!A:D,4,FALSE)</f>
        <v>E31000043</v>
      </c>
      <c r="E4366" s="34" t="s">
        <v>169</v>
      </c>
      <c r="F4366" s="34" t="s">
        <v>150</v>
      </c>
      <c r="G4366" s="35">
        <v>2</v>
      </c>
      <c r="I4366" s="35">
        <v>2</v>
      </c>
      <c r="J4366" s="67">
        <f t="shared" si="56"/>
        <v>0</v>
      </c>
    </row>
    <row r="4367" spans="1:10" hidden="1" x14ac:dyDescent="0.35">
      <c r="A4367" s="34">
        <v>2014</v>
      </c>
      <c r="B4367" s="34" t="s">
        <v>120</v>
      </c>
      <c r="C4367" s="34" t="str">
        <f>VLOOKUP(B4367,lookup!A:C,3,FALSE)</f>
        <v>Metropolitan Fire Authorities</v>
      </c>
      <c r="D4367" s="34" t="str">
        <f>VLOOKUP(B4367,lookup!A:D,4,FALSE)</f>
        <v>E31000043</v>
      </c>
      <c r="E4367" s="34" t="s">
        <v>170</v>
      </c>
      <c r="F4367" s="34" t="s">
        <v>150</v>
      </c>
      <c r="G4367" s="35">
        <v>194</v>
      </c>
      <c r="I4367" s="35">
        <v>194</v>
      </c>
      <c r="J4367" s="67">
        <f t="shared" si="56"/>
        <v>0</v>
      </c>
    </row>
    <row r="4368" spans="1:10" hidden="1" x14ac:dyDescent="0.35">
      <c r="A4368" s="34">
        <v>2014</v>
      </c>
      <c r="B4368" s="34" t="s">
        <v>120</v>
      </c>
      <c r="C4368" s="34" t="str">
        <f>VLOOKUP(B4368,lookup!A:C,3,FALSE)</f>
        <v>Metropolitan Fire Authorities</v>
      </c>
      <c r="D4368" s="34" t="str">
        <f>VLOOKUP(B4368,lookup!A:D,4,FALSE)</f>
        <v>E31000043</v>
      </c>
      <c r="E4368" s="34" t="s">
        <v>168</v>
      </c>
      <c r="F4368" s="34" t="s">
        <v>150</v>
      </c>
      <c r="G4368" s="35">
        <v>0</v>
      </c>
      <c r="I4368" s="35">
        <v>0</v>
      </c>
      <c r="J4368" s="67">
        <f t="shared" si="56"/>
        <v>0</v>
      </c>
    </row>
    <row r="4369" spans="1:10" hidden="1" x14ac:dyDescent="0.35">
      <c r="A4369" s="34">
        <v>2014</v>
      </c>
      <c r="B4369" s="34" t="s">
        <v>120</v>
      </c>
      <c r="C4369" s="34" t="str">
        <f>VLOOKUP(B4369,lookup!A:C,3,FALSE)</f>
        <v>Metropolitan Fire Authorities</v>
      </c>
      <c r="D4369" s="34" t="str">
        <f>VLOOKUP(B4369,lookup!A:D,4,FALSE)</f>
        <v>E31000043</v>
      </c>
      <c r="E4369" s="34" t="s">
        <v>167</v>
      </c>
      <c r="F4369" s="34" t="s">
        <v>150</v>
      </c>
      <c r="G4369" s="35">
        <v>50</v>
      </c>
      <c r="I4369" s="35">
        <v>50</v>
      </c>
      <c r="J4369" s="67">
        <f t="shared" si="56"/>
        <v>0</v>
      </c>
    </row>
    <row r="4370" spans="1:10" hidden="1" x14ac:dyDescent="0.35">
      <c r="A4370" s="34">
        <v>2014</v>
      </c>
      <c r="B4370" s="34" t="s">
        <v>123</v>
      </c>
      <c r="C4370" s="34" t="str">
        <f>VLOOKUP(B4370,lookup!A:C,3,FALSE)</f>
        <v>Non Metropolitan Fire Authorities</v>
      </c>
      <c r="D4370" s="34" t="str">
        <f>VLOOKUP(B4370,lookup!A:D,4,FALSE)</f>
        <v>E31000036</v>
      </c>
      <c r="E4370" t="s">
        <v>169</v>
      </c>
      <c r="F4370" s="34" t="s">
        <v>156</v>
      </c>
      <c r="G4370" s="35">
        <v>0</v>
      </c>
      <c r="I4370" s="35">
        <v>0</v>
      </c>
      <c r="J4370" s="67">
        <f t="shared" si="56"/>
        <v>0</v>
      </c>
    </row>
    <row r="4371" spans="1:10" hidden="1" x14ac:dyDescent="0.35">
      <c r="A4371" s="34">
        <v>2014</v>
      </c>
      <c r="B4371" s="34" t="s">
        <v>123</v>
      </c>
      <c r="C4371" s="34" t="str">
        <f>VLOOKUP(B4371,lookup!A:C,3,FALSE)</f>
        <v>Non Metropolitan Fire Authorities</v>
      </c>
      <c r="D4371" s="34" t="str">
        <f>VLOOKUP(B4371,lookup!A:D,4,FALSE)</f>
        <v>E31000036</v>
      </c>
      <c r="E4371" t="s">
        <v>170</v>
      </c>
      <c r="F4371" s="34" t="s">
        <v>156</v>
      </c>
      <c r="G4371" s="35">
        <v>0</v>
      </c>
      <c r="I4371" s="35">
        <v>0</v>
      </c>
      <c r="J4371" s="67">
        <f t="shared" si="56"/>
        <v>0</v>
      </c>
    </row>
    <row r="4372" spans="1:10" hidden="1" x14ac:dyDescent="0.35">
      <c r="A4372" s="34">
        <v>2014</v>
      </c>
      <c r="B4372" s="34" t="s">
        <v>123</v>
      </c>
      <c r="C4372" s="34" t="str">
        <f>VLOOKUP(B4372,lookup!A:C,3,FALSE)</f>
        <v>Non Metropolitan Fire Authorities</v>
      </c>
      <c r="D4372" s="34" t="str">
        <f>VLOOKUP(B4372,lookup!A:D,4,FALSE)</f>
        <v>E31000036</v>
      </c>
      <c r="E4372" t="s">
        <v>168</v>
      </c>
      <c r="F4372" s="34" t="s">
        <v>156</v>
      </c>
      <c r="G4372" s="35">
        <v>0</v>
      </c>
      <c r="I4372" s="35">
        <v>0</v>
      </c>
      <c r="J4372" s="67">
        <f t="shared" si="56"/>
        <v>0</v>
      </c>
    </row>
    <row r="4373" spans="1:10" hidden="1" x14ac:dyDescent="0.35">
      <c r="A4373" s="34">
        <v>2014</v>
      </c>
      <c r="B4373" s="34" t="s">
        <v>123</v>
      </c>
      <c r="C4373" s="34" t="str">
        <f>VLOOKUP(B4373,lookup!A:C,3,FALSE)</f>
        <v>Non Metropolitan Fire Authorities</v>
      </c>
      <c r="D4373" s="34" t="str">
        <f>VLOOKUP(B4373,lookup!A:D,4,FALSE)</f>
        <v>E31000036</v>
      </c>
      <c r="E4373" t="s">
        <v>177</v>
      </c>
      <c r="F4373" s="34" t="s">
        <v>156</v>
      </c>
      <c r="G4373" s="35">
        <v>268</v>
      </c>
      <c r="I4373" s="35">
        <v>268</v>
      </c>
      <c r="J4373" s="67">
        <f t="shared" si="56"/>
        <v>0</v>
      </c>
    </row>
    <row r="4374" spans="1:10" hidden="1" x14ac:dyDescent="0.35">
      <c r="A4374" s="34">
        <v>2014</v>
      </c>
      <c r="B4374" s="34" t="s">
        <v>123</v>
      </c>
      <c r="C4374" s="34" t="str">
        <f>VLOOKUP(B4374,lookup!A:C,3,FALSE)</f>
        <v>Non Metropolitan Fire Authorities</v>
      </c>
      <c r="D4374" s="34" t="str">
        <f>VLOOKUP(B4374,lookup!A:D,4,FALSE)</f>
        <v>E31000036</v>
      </c>
      <c r="E4374" t="s">
        <v>169</v>
      </c>
      <c r="F4374" s="34" t="s">
        <v>157</v>
      </c>
      <c r="G4374" s="35">
        <v>0</v>
      </c>
      <c r="I4374" s="35">
        <v>0</v>
      </c>
      <c r="J4374" s="67">
        <f t="shared" si="56"/>
        <v>0</v>
      </c>
    </row>
    <row r="4375" spans="1:10" hidden="1" x14ac:dyDescent="0.35">
      <c r="A4375" s="34">
        <v>2014</v>
      </c>
      <c r="B4375" s="34" t="s">
        <v>123</v>
      </c>
      <c r="C4375" s="34" t="str">
        <f>VLOOKUP(B4375,lookup!A:C,3,FALSE)</f>
        <v>Non Metropolitan Fire Authorities</v>
      </c>
      <c r="D4375" s="34" t="str">
        <f>VLOOKUP(B4375,lookup!A:D,4,FALSE)</f>
        <v>E31000036</v>
      </c>
      <c r="E4375" t="s">
        <v>170</v>
      </c>
      <c r="F4375" s="34" t="s">
        <v>157</v>
      </c>
      <c r="G4375" s="35">
        <v>0</v>
      </c>
      <c r="I4375" s="35">
        <v>0</v>
      </c>
      <c r="J4375" s="67">
        <f t="shared" si="56"/>
        <v>0</v>
      </c>
    </row>
    <row r="4376" spans="1:10" hidden="1" x14ac:dyDescent="0.35">
      <c r="A4376" s="34">
        <v>2014</v>
      </c>
      <c r="B4376" s="34" t="s">
        <v>123</v>
      </c>
      <c r="C4376" s="34" t="str">
        <f>VLOOKUP(B4376,lookup!A:C,3,FALSE)</f>
        <v>Non Metropolitan Fire Authorities</v>
      </c>
      <c r="D4376" s="34" t="str">
        <f>VLOOKUP(B4376,lookup!A:D,4,FALSE)</f>
        <v>E31000036</v>
      </c>
      <c r="E4376" t="s">
        <v>168</v>
      </c>
      <c r="F4376" s="34" t="s">
        <v>157</v>
      </c>
      <c r="G4376" s="35">
        <v>0</v>
      </c>
      <c r="I4376" s="35">
        <v>0</v>
      </c>
      <c r="J4376" s="67">
        <f t="shared" si="56"/>
        <v>0</v>
      </c>
    </row>
    <row r="4377" spans="1:10" hidden="1" x14ac:dyDescent="0.35">
      <c r="A4377" s="34">
        <v>2014</v>
      </c>
      <c r="B4377" s="34" t="s">
        <v>123</v>
      </c>
      <c r="C4377" s="34" t="str">
        <f>VLOOKUP(B4377,lookup!A:C,3,FALSE)</f>
        <v>Non Metropolitan Fire Authorities</v>
      </c>
      <c r="D4377" s="34" t="str">
        <f>VLOOKUP(B4377,lookup!A:D,4,FALSE)</f>
        <v>E31000036</v>
      </c>
      <c r="E4377" t="s">
        <v>177</v>
      </c>
      <c r="F4377" s="34" t="s">
        <v>157</v>
      </c>
      <c r="G4377" s="35">
        <v>128</v>
      </c>
      <c r="I4377" s="35">
        <v>128</v>
      </c>
      <c r="J4377" s="67">
        <f t="shared" si="56"/>
        <v>0</v>
      </c>
    </row>
    <row r="4378" spans="1:10" hidden="1" x14ac:dyDescent="0.35">
      <c r="A4378" s="34">
        <v>2014</v>
      </c>
      <c r="B4378" s="34" t="s">
        <v>123</v>
      </c>
      <c r="C4378" s="34" t="str">
        <f>VLOOKUP(B4378,lookup!A:C,3,FALSE)</f>
        <v>Non Metropolitan Fire Authorities</v>
      </c>
      <c r="D4378" s="34" t="str">
        <f>VLOOKUP(B4378,lookup!A:D,4,FALSE)</f>
        <v>E31000036</v>
      </c>
      <c r="E4378" t="s">
        <v>169</v>
      </c>
      <c r="F4378" s="34" t="s">
        <v>149</v>
      </c>
      <c r="G4378" s="35">
        <v>0</v>
      </c>
      <c r="I4378" s="35">
        <v>0</v>
      </c>
      <c r="J4378" s="67">
        <f t="shared" si="56"/>
        <v>0</v>
      </c>
    </row>
    <row r="4379" spans="1:10" hidden="1" x14ac:dyDescent="0.35">
      <c r="A4379" s="34">
        <v>2014</v>
      </c>
      <c r="B4379" s="34" t="s">
        <v>123</v>
      </c>
      <c r="C4379" s="34" t="str">
        <f>VLOOKUP(B4379,lookup!A:C,3,FALSE)</f>
        <v>Non Metropolitan Fire Authorities</v>
      </c>
      <c r="D4379" s="34" t="str">
        <f>VLOOKUP(B4379,lookup!A:D,4,FALSE)</f>
        <v>E31000036</v>
      </c>
      <c r="E4379" t="s">
        <v>170</v>
      </c>
      <c r="F4379" s="34" t="s">
        <v>149</v>
      </c>
      <c r="G4379" s="35">
        <v>0</v>
      </c>
      <c r="I4379" s="35">
        <v>0</v>
      </c>
      <c r="J4379" s="67">
        <f t="shared" si="56"/>
        <v>0</v>
      </c>
    </row>
    <row r="4380" spans="1:10" hidden="1" x14ac:dyDescent="0.35">
      <c r="A4380" s="34">
        <v>2014</v>
      </c>
      <c r="B4380" s="34" t="s">
        <v>123</v>
      </c>
      <c r="C4380" s="34" t="str">
        <f>VLOOKUP(B4380,lookup!A:C,3,FALSE)</f>
        <v>Non Metropolitan Fire Authorities</v>
      </c>
      <c r="D4380" s="34" t="str">
        <f>VLOOKUP(B4380,lookup!A:D,4,FALSE)</f>
        <v>E31000036</v>
      </c>
      <c r="E4380" t="s">
        <v>168</v>
      </c>
      <c r="F4380" s="34" t="s">
        <v>149</v>
      </c>
      <c r="G4380" s="35">
        <v>0</v>
      </c>
      <c r="I4380" s="35">
        <v>0</v>
      </c>
      <c r="J4380" s="67">
        <f t="shared" si="56"/>
        <v>0</v>
      </c>
    </row>
    <row r="4381" spans="1:10" hidden="1" x14ac:dyDescent="0.35">
      <c r="A4381" s="34">
        <v>2014</v>
      </c>
      <c r="B4381" s="34" t="s">
        <v>123</v>
      </c>
      <c r="C4381" s="34" t="str">
        <f>VLOOKUP(B4381,lookup!A:C,3,FALSE)</f>
        <v>Non Metropolitan Fire Authorities</v>
      </c>
      <c r="D4381" s="34" t="str">
        <f>VLOOKUP(B4381,lookup!A:D,4,FALSE)</f>
        <v>E31000036</v>
      </c>
      <c r="E4381" t="s">
        <v>177</v>
      </c>
      <c r="F4381" s="34" t="s">
        <v>149</v>
      </c>
      <c r="G4381" s="35">
        <v>17</v>
      </c>
      <c r="I4381" s="35">
        <v>17</v>
      </c>
      <c r="J4381" s="67">
        <f t="shared" si="56"/>
        <v>0</v>
      </c>
    </row>
    <row r="4382" spans="1:10" hidden="1" x14ac:dyDescent="0.35">
      <c r="A4382" s="34">
        <v>2014</v>
      </c>
      <c r="B4382" s="34" t="s">
        <v>123</v>
      </c>
      <c r="C4382" s="34" t="str">
        <f>VLOOKUP(B4382,lookup!A:C,3,FALSE)</f>
        <v>Non Metropolitan Fire Authorities</v>
      </c>
      <c r="D4382" s="34" t="str">
        <f>VLOOKUP(B4382,lookup!A:D,4,FALSE)</f>
        <v>E31000036</v>
      </c>
      <c r="E4382" t="s">
        <v>169</v>
      </c>
      <c r="F4382" s="34" t="s">
        <v>150</v>
      </c>
      <c r="G4382" s="35">
        <v>0</v>
      </c>
      <c r="I4382" s="35">
        <v>0</v>
      </c>
      <c r="J4382" s="67">
        <f t="shared" si="56"/>
        <v>0</v>
      </c>
    </row>
    <row r="4383" spans="1:10" hidden="1" x14ac:dyDescent="0.35">
      <c r="A4383" s="34">
        <v>2014</v>
      </c>
      <c r="B4383" s="34" t="s">
        <v>123</v>
      </c>
      <c r="C4383" s="34" t="str">
        <f>VLOOKUP(B4383,lookup!A:C,3,FALSE)</f>
        <v>Non Metropolitan Fire Authorities</v>
      </c>
      <c r="D4383" s="34" t="str">
        <f>VLOOKUP(B4383,lookup!A:D,4,FALSE)</f>
        <v>E31000036</v>
      </c>
      <c r="E4383" t="s">
        <v>170</v>
      </c>
      <c r="F4383" s="34" t="s">
        <v>150</v>
      </c>
      <c r="G4383" s="35">
        <v>0</v>
      </c>
      <c r="I4383" s="35">
        <v>0</v>
      </c>
      <c r="J4383" s="67">
        <f t="shared" si="56"/>
        <v>0</v>
      </c>
    </row>
    <row r="4384" spans="1:10" hidden="1" x14ac:dyDescent="0.35">
      <c r="A4384" s="34">
        <v>2014</v>
      </c>
      <c r="B4384" s="34" t="s">
        <v>123</v>
      </c>
      <c r="C4384" s="34" t="str">
        <f>VLOOKUP(B4384,lookup!A:C,3,FALSE)</f>
        <v>Non Metropolitan Fire Authorities</v>
      </c>
      <c r="D4384" s="34" t="str">
        <f>VLOOKUP(B4384,lookup!A:D,4,FALSE)</f>
        <v>E31000036</v>
      </c>
      <c r="E4384" t="s">
        <v>168</v>
      </c>
      <c r="F4384" s="34" t="s">
        <v>150</v>
      </c>
      <c r="G4384" s="35">
        <v>0</v>
      </c>
      <c r="I4384" s="35">
        <v>0</v>
      </c>
      <c r="J4384" s="67">
        <f t="shared" si="56"/>
        <v>0</v>
      </c>
    </row>
    <row r="4385" spans="1:10" hidden="1" x14ac:dyDescent="0.35">
      <c r="A4385" s="34">
        <v>2014</v>
      </c>
      <c r="B4385" s="34" t="s">
        <v>123</v>
      </c>
      <c r="C4385" s="34" t="str">
        <f>VLOOKUP(B4385,lookup!A:C,3,FALSE)</f>
        <v>Non Metropolitan Fire Authorities</v>
      </c>
      <c r="D4385" s="34" t="str">
        <f>VLOOKUP(B4385,lookup!A:D,4,FALSE)</f>
        <v>E31000036</v>
      </c>
      <c r="E4385" t="s">
        <v>177</v>
      </c>
      <c r="F4385" s="34" t="s">
        <v>150</v>
      </c>
      <c r="G4385" s="35">
        <v>81</v>
      </c>
      <c r="I4385" s="35">
        <v>81</v>
      </c>
      <c r="J4385" s="67">
        <f t="shared" si="56"/>
        <v>0</v>
      </c>
    </row>
    <row r="4386" spans="1:10" hidden="1" x14ac:dyDescent="0.35">
      <c r="A4386" s="34">
        <v>2014</v>
      </c>
      <c r="B4386" s="34" t="s">
        <v>126</v>
      </c>
      <c r="C4386" s="34" t="str">
        <f>VLOOKUP(B4386,lookup!A:C,3,FALSE)</f>
        <v>Metropolitan Fire Authorities</v>
      </c>
      <c r="D4386" s="34" t="str">
        <f>VLOOKUP(B4386,lookup!A:D,4,FALSE)</f>
        <v>E31000044</v>
      </c>
      <c r="E4386" s="34" t="s">
        <v>169</v>
      </c>
      <c r="F4386" s="34" t="s">
        <v>156</v>
      </c>
      <c r="G4386" s="35">
        <v>9</v>
      </c>
      <c r="I4386" s="35">
        <v>9</v>
      </c>
      <c r="J4386" s="67">
        <f t="shared" si="56"/>
        <v>0</v>
      </c>
    </row>
    <row r="4387" spans="1:10" hidden="1" x14ac:dyDescent="0.35">
      <c r="A4387" s="34">
        <v>2014</v>
      </c>
      <c r="B4387" s="34" t="s">
        <v>126</v>
      </c>
      <c r="C4387" s="34" t="str">
        <f>VLOOKUP(B4387,lookup!A:C,3,FALSE)</f>
        <v>Metropolitan Fire Authorities</v>
      </c>
      <c r="D4387" s="34" t="str">
        <f>VLOOKUP(B4387,lookup!A:D,4,FALSE)</f>
        <v>E31000044</v>
      </c>
      <c r="E4387" s="34" t="s">
        <v>170</v>
      </c>
      <c r="F4387" s="34" t="s">
        <v>156</v>
      </c>
      <c r="G4387" s="35">
        <v>410</v>
      </c>
      <c r="I4387" s="35">
        <v>410</v>
      </c>
      <c r="J4387" s="67">
        <f t="shared" ref="J4387:J4450" si="57">I4387-G4387</f>
        <v>0</v>
      </c>
    </row>
    <row r="4388" spans="1:10" hidden="1" x14ac:dyDescent="0.35">
      <c r="A4388" s="34">
        <v>2014</v>
      </c>
      <c r="B4388" s="34" t="s">
        <v>126</v>
      </c>
      <c r="C4388" s="34" t="str">
        <f>VLOOKUP(B4388,lookup!A:C,3,FALSE)</f>
        <v>Metropolitan Fire Authorities</v>
      </c>
      <c r="D4388" s="34" t="str">
        <f>VLOOKUP(B4388,lookup!A:D,4,FALSE)</f>
        <v>E31000044</v>
      </c>
      <c r="E4388" s="34" t="s">
        <v>168</v>
      </c>
      <c r="F4388" s="34" t="s">
        <v>156</v>
      </c>
      <c r="G4388" s="35">
        <v>11</v>
      </c>
      <c r="I4388" s="35">
        <v>11</v>
      </c>
      <c r="J4388" s="67">
        <f t="shared" si="57"/>
        <v>0</v>
      </c>
    </row>
    <row r="4389" spans="1:10" hidden="1" x14ac:dyDescent="0.35">
      <c r="A4389" s="34">
        <v>2014</v>
      </c>
      <c r="B4389" s="34" t="s">
        <v>126</v>
      </c>
      <c r="C4389" s="34" t="str">
        <f>VLOOKUP(B4389,lookup!A:C,3,FALSE)</f>
        <v>Metropolitan Fire Authorities</v>
      </c>
      <c r="D4389" s="34" t="str">
        <f>VLOOKUP(B4389,lookup!A:D,4,FALSE)</f>
        <v>E31000044</v>
      </c>
      <c r="E4389" s="34" t="s">
        <v>167</v>
      </c>
      <c r="F4389" s="34" t="s">
        <v>156</v>
      </c>
      <c r="G4389" s="35">
        <v>1173</v>
      </c>
      <c r="I4389" s="35">
        <v>1173</v>
      </c>
      <c r="J4389" s="67">
        <f t="shared" si="57"/>
        <v>0</v>
      </c>
    </row>
    <row r="4390" spans="1:10" hidden="1" x14ac:dyDescent="0.35">
      <c r="A4390" s="34">
        <v>2014</v>
      </c>
      <c r="B4390" s="34" t="s">
        <v>126</v>
      </c>
      <c r="C4390" s="34" t="str">
        <f>VLOOKUP(B4390,lookup!A:C,3,FALSE)</f>
        <v>Metropolitan Fire Authorities</v>
      </c>
      <c r="D4390" s="34" t="str">
        <f>VLOOKUP(B4390,lookup!A:D,4,FALSE)</f>
        <v>E31000044</v>
      </c>
      <c r="E4390" s="34" t="s">
        <v>169</v>
      </c>
      <c r="F4390" s="34" t="s">
        <v>157</v>
      </c>
      <c r="G4390" s="35">
        <v>0</v>
      </c>
      <c r="I4390" s="35">
        <v>0</v>
      </c>
      <c r="J4390" s="67">
        <f t="shared" si="57"/>
        <v>0</v>
      </c>
    </row>
    <row r="4391" spans="1:10" hidden="1" x14ac:dyDescent="0.35">
      <c r="A4391" s="34">
        <v>2014</v>
      </c>
      <c r="B4391" s="34" t="s">
        <v>126</v>
      </c>
      <c r="C4391" s="34" t="str">
        <f>VLOOKUP(B4391,lookup!A:C,3,FALSE)</f>
        <v>Metropolitan Fire Authorities</v>
      </c>
      <c r="D4391" s="34" t="str">
        <f>VLOOKUP(B4391,lookup!A:D,4,FALSE)</f>
        <v>E31000044</v>
      </c>
      <c r="E4391" s="34" t="s">
        <v>170</v>
      </c>
      <c r="F4391" s="34" t="s">
        <v>157</v>
      </c>
      <c r="G4391" s="35">
        <v>3</v>
      </c>
      <c r="I4391" s="35">
        <v>3</v>
      </c>
      <c r="J4391" s="67">
        <f t="shared" si="57"/>
        <v>0</v>
      </c>
    </row>
    <row r="4392" spans="1:10" hidden="1" x14ac:dyDescent="0.35">
      <c r="A4392" s="34">
        <v>2014</v>
      </c>
      <c r="B4392" s="34" t="s">
        <v>126</v>
      </c>
      <c r="C4392" s="34" t="str">
        <f>VLOOKUP(B4392,lookup!A:C,3,FALSE)</f>
        <v>Metropolitan Fire Authorities</v>
      </c>
      <c r="D4392" s="34" t="str">
        <f>VLOOKUP(B4392,lookup!A:D,4,FALSE)</f>
        <v>E31000044</v>
      </c>
      <c r="E4392" s="34" t="s">
        <v>168</v>
      </c>
      <c r="F4392" s="34" t="s">
        <v>157</v>
      </c>
      <c r="G4392" s="35">
        <v>0</v>
      </c>
      <c r="I4392" s="35">
        <v>0</v>
      </c>
      <c r="J4392" s="67">
        <f t="shared" si="57"/>
        <v>0</v>
      </c>
    </row>
    <row r="4393" spans="1:10" hidden="1" x14ac:dyDescent="0.35">
      <c r="A4393" s="34">
        <v>2014</v>
      </c>
      <c r="B4393" s="34" t="s">
        <v>126</v>
      </c>
      <c r="C4393" s="34" t="str">
        <f>VLOOKUP(B4393,lookup!A:C,3,FALSE)</f>
        <v>Metropolitan Fire Authorities</v>
      </c>
      <c r="D4393" s="34" t="str">
        <f>VLOOKUP(B4393,lookup!A:D,4,FALSE)</f>
        <v>E31000044</v>
      </c>
      <c r="E4393" s="34" t="s">
        <v>167</v>
      </c>
      <c r="F4393" s="34" t="s">
        <v>157</v>
      </c>
      <c r="G4393" s="35">
        <v>3</v>
      </c>
      <c r="I4393" s="35">
        <v>3</v>
      </c>
      <c r="J4393" s="67">
        <f t="shared" si="57"/>
        <v>0</v>
      </c>
    </row>
    <row r="4394" spans="1:10" hidden="1" x14ac:dyDescent="0.35">
      <c r="A4394" s="34">
        <v>2014</v>
      </c>
      <c r="B4394" s="34" t="s">
        <v>126</v>
      </c>
      <c r="C4394" s="34" t="str">
        <f>VLOOKUP(B4394,lookup!A:C,3,FALSE)</f>
        <v>Metropolitan Fire Authorities</v>
      </c>
      <c r="D4394" s="34" t="str">
        <f>VLOOKUP(B4394,lookup!A:D,4,FALSE)</f>
        <v>E31000044</v>
      </c>
      <c r="E4394" s="34" t="s">
        <v>169</v>
      </c>
      <c r="F4394" s="34" t="s">
        <v>149</v>
      </c>
      <c r="G4394" s="35">
        <v>1</v>
      </c>
      <c r="I4394" s="35">
        <v>1</v>
      </c>
      <c r="J4394" s="67">
        <f t="shared" si="57"/>
        <v>0</v>
      </c>
    </row>
    <row r="4395" spans="1:10" hidden="1" x14ac:dyDescent="0.35">
      <c r="A4395" s="34">
        <v>2014</v>
      </c>
      <c r="B4395" s="34" t="s">
        <v>126</v>
      </c>
      <c r="C4395" s="34" t="str">
        <f>VLOOKUP(B4395,lookup!A:C,3,FALSE)</f>
        <v>Metropolitan Fire Authorities</v>
      </c>
      <c r="D4395" s="34" t="str">
        <f>VLOOKUP(B4395,lookup!A:D,4,FALSE)</f>
        <v>E31000044</v>
      </c>
      <c r="E4395" s="34" t="s">
        <v>170</v>
      </c>
      <c r="F4395" s="34" t="s">
        <v>149</v>
      </c>
      <c r="G4395" s="35">
        <v>14</v>
      </c>
      <c r="I4395" s="35">
        <v>14</v>
      </c>
      <c r="J4395" s="67">
        <f t="shared" si="57"/>
        <v>0</v>
      </c>
    </row>
    <row r="4396" spans="1:10" hidden="1" x14ac:dyDescent="0.35">
      <c r="A4396" s="34">
        <v>2014</v>
      </c>
      <c r="B4396" s="34" t="s">
        <v>126</v>
      </c>
      <c r="C4396" s="34" t="str">
        <f>VLOOKUP(B4396,lookup!A:C,3,FALSE)</f>
        <v>Metropolitan Fire Authorities</v>
      </c>
      <c r="D4396" s="34" t="str">
        <f>VLOOKUP(B4396,lookup!A:D,4,FALSE)</f>
        <v>E31000044</v>
      </c>
      <c r="E4396" s="34" t="s">
        <v>168</v>
      </c>
      <c r="F4396" s="34" t="s">
        <v>149</v>
      </c>
      <c r="G4396" s="35">
        <v>0</v>
      </c>
      <c r="I4396" s="35">
        <v>0</v>
      </c>
      <c r="J4396" s="67">
        <f t="shared" si="57"/>
        <v>0</v>
      </c>
    </row>
    <row r="4397" spans="1:10" hidden="1" x14ac:dyDescent="0.35">
      <c r="A4397" s="34">
        <v>2014</v>
      </c>
      <c r="B4397" s="34" t="s">
        <v>126</v>
      </c>
      <c r="C4397" s="34" t="str">
        <f>VLOOKUP(B4397,lookup!A:C,3,FALSE)</f>
        <v>Metropolitan Fire Authorities</v>
      </c>
      <c r="D4397" s="34" t="str">
        <f>VLOOKUP(B4397,lookup!A:D,4,FALSE)</f>
        <v>E31000044</v>
      </c>
      <c r="E4397" s="34" t="s">
        <v>167</v>
      </c>
      <c r="F4397" s="34" t="s">
        <v>149</v>
      </c>
      <c r="G4397" s="35">
        <v>54</v>
      </c>
      <c r="I4397" s="35">
        <v>54</v>
      </c>
      <c r="J4397" s="67">
        <f t="shared" si="57"/>
        <v>0</v>
      </c>
    </row>
    <row r="4398" spans="1:10" hidden="1" x14ac:dyDescent="0.35">
      <c r="A4398" s="34">
        <v>2014</v>
      </c>
      <c r="B4398" s="34" t="s">
        <v>126</v>
      </c>
      <c r="C4398" s="34" t="str">
        <f>VLOOKUP(B4398,lookup!A:C,3,FALSE)</f>
        <v>Metropolitan Fire Authorities</v>
      </c>
      <c r="D4398" s="34" t="str">
        <f>VLOOKUP(B4398,lookup!A:D,4,FALSE)</f>
        <v>E31000044</v>
      </c>
      <c r="E4398" s="34" t="s">
        <v>169</v>
      </c>
      <c r="F4398" s="34" t="s">
        <v>150</v>
      </c>
      <c r="G4398" s="35">
        <v>1</v>
      </c>
      <c r="I4398" s="35">
        <v>1</v>
      </c>
      <c r="J4398" s="67">
        <f t="shared" si="57"/>
        <v>0</v>
      </c>
    </row>
    <row r="4399" spans="1:10" hidden="1" x14ac:dyDescent="0.35">
      <c r="A4399" s="34">
        <v>2014</v>
      </c>
      <c r="B4399" s="34" t="s">
        <v>126</v>
      </c>
      <c r="C4399" s="34" t="str">
        <f>VLOOKUP(B4399,lookup!A:C,3,FALSE)</f>
        <v>Metropolitan Fire Authorities</v>
      </c>
      <c r="D4399" s="34" t="str">
        <f>VLOOKUP(B4399,lookup!A:D,4,FALSE)</f>
        <v>E31000044</v>
      </c>
      <c r="E4399" s="34" t="s">
        <v>170</v>
      </c>
      <c r="F4399" s="34" t="s">
        <v>150</v>
      </c>
      <c r="G4399" s="35">
        <v>107</v>
      </c>
      <c r="I4399" s="35">
        <v>107</v>
      </c>
      <c r="J4399" s="67">
        <f t="shared" si="57"/>
        <v>0</v>
      </c>
    </row>
    <row r="4400" spans="1:10" hidden="1" x14ac:dyDescent="0.35">
      <c r="A4400" s="34">
        <v>2014</v>
      </c>
      <c r="B4400" s="34" t="s">
        <v>126</v>
      </c>
      <c r="C4400" s="34" t="str">
        <f>VLOOKUP(B4400,lookup!A:C,3,FALSE)</f>
        <v>Metropolitan Fire Authorities</v>
      </c>
      <c r="D4400" s="34" t="str">
        <f>VLOOKUP(B4400,lookup!A:D,4,FALSE)</f>
        <v>E31000044</v>
      </c>
      <c r="E4400" s="34" t="s">
        <v>168</v>
      </c>
      <c r="F4400" s="34" t="s">
        <v>150</v>
      </c>
      <c r="G4400" s="35">
        <v>0</v>
      </c>
      <c r="I4400" s="35">
        <v>0</v>
      </c>
      <c r="J4400" s="67">
        <f t="shared" si="57"/>
        <v>0</v>
      </c>
    </row>
    <row r="4401" spans="1:10" hidden="1" x14ac:dyDescent="0.35">
      <c r="A4401" s="34">
        <v>2014</v>
      </c>
      <c r="B4401" s="34" t="s">
        <v>126</v>
      </c>
      <c r="C4401" s="34" t="str">
        <f>VLOOKUP(B4401,lookup!A:C,3,FALSE)</f>
        <v>Metropolitan Fire Authorities</v>
      </c>
      <c r="D4401" s="34" t="str">
        <f>VLOOKUP(B4401,lookup!A:D,4,FALSE)</f>
        <v>E31000044</v>
      </c>
      <c r="E4401" s="34" t="s">
        <v>167</v>
      </c>
      <c r="F4401" s="34" t="s">
        <v>150</v>
      </c>
      <c r="G4401" s="35">
        <v>330</v>
      </c>
      <c r="I4401" s="35">
        <v>330</v>
      </c>
      <c r="J4401" s="67">
        <f t="shared" si="57"/>
        <v>0</v>
      </c>
    </row>
    <row r="4402" spans="1:10" hidden="1" x14ac:dyDescent="0.35">
      <c r="A4402" s="34">
        <v>2014</v>
      </c>
      <c r="B4402" s="34" t="s">
        <v>129</v>
      </c>
      <c r="C4402" s="34" t="str">
        <f>VLOOKUP(B4402,lookup!A:C,3,FALSE)</f>
        <v>Non Metropolitan Fire Authorities</v>
      </c>
      <c r="D4402" s="34" t="str">
        <f>VLOOKUP(B4402,lookup!A:D,4,FALSE)</f>
        <v>E31000037</v>
      </c>
      <c r="E4402" s="34" t="s">
        <v>169</v>
      </c>
      <c r="F4402" s="34" t="s">
        <v>156</v>
      </c>
      <c r="G4402" s="35">
        <v>1</v>
      </c>
      <c r="I4402" s="35">
        <v>1</v>
      </c>
      <c r="J4402" s="67">
        <f t="shared" si="57"/>
        <v>0</v>
      </c>
    </row>
    <row r="4403" spans="1:10" hidden="1" x14ac:dyDescent="0.35">
      <c r="A4403" s="34">
        <v>2014</v>
      </c>
      <c r="B4403" s="34" t="s">
        <v>129</v>
      </c>
      <c r="C4403" s="34" t="str">
        <f>VLOOKUP(B4403,lookup!A:C,3,FALSE)</f>
        <v>Non Metropolitan Fire Authorities</v>
      </c>
      <c r="D4403" s="34" t="str">
        <f>VLOOKUP(B4403,lookup!A:D,4,FALSE)</f>
        <v>E31000037</v>
      </c>
      <c r="E4403" s="34" t="s">
        <v>170</v>
      </c>
      <c r="F4403" s="34" t="s">
        <v>156</v>
      </c>
      <c r="G4403" s="35">
        <v>202</v>
      </c>
      <c r="I4403" s="35">
        <v>202</v>
      </c>
      <c r="J4403" s="67">
        <f t="shared" si="57"/>
        <v>0</v>
      </c>
    </row>
    <row r="4404" spans="1:10" hidden="1" x14ac:dyDescent="0.35">
      <c r="A4404" s="34">
        <v>2014</v>
      </c>
      <c r="B4404" s="34" t="s">
        <v>129</v>
      </c>
      <c r="C4404" s="34" t="str">
        <f>VLOOKUP(B4404,lookup!A:C,3,FALSE)</f>
        <v>Non Metropolitan Fire Authorities</v>
      </c>
      <c r="D4404" s="34" t="str">
        <f>VLOOKUP(B4404,lookup!A:D,4,FALSE)</f>
        <v>E31000037</v>
      </c>
      <c r="E4404" s="34" t="s">
        <v>168</v>
      </c>
      <c r="F4404" s="34" t="s">
        <v>156</v>
      </c>
      <c r="G4404" s="35">
        <v>2</v>
      </c>
      <c r="I4404" s="35">
        <v>2</v>
      </c>
      <c r="J4404" s="67">
        <f t="shared" si="57"/>
        <v>0</v>
      </c>
    </row>
    <row r="4405" spans="1:10" hidden="1" x14ac:dyDescent="0.35">
      <c r="A4405" s="34">
        <v>2014</v>
      </c>
      <c r="B4405" s="34" t="s">
        <v>129</v>
      </c>
      <c r="C4405" s="34" t="str">
        <f>VLOOKUP(B4405,lookup!A:C,3,FALSE)</f>
        <v>Non Metropolitan Fire Authorities</v>
      </c>
      <c r="D4405" s="34" t="str">
        <f>VLOOKUP(B4405,lookup!A:D,4,FALSE)</f>
        <v>E31000037</v>
      </c>
      <c r="E4405" s="34" t="s">
        <v>167</v>
      </c>
      <c r="F4405" s="34" t="s">
        <v>156</v>
      </c>
      <c r="G4405" s="35">
        <v>129</v>
      </c>
      <c r="I4405" s="35">
        <v>129</v>
      </c>
      <c r="J4405" s="67">
        <f t="shared" si="57"/>
        <v>0</v>
      </c>
    </row>
    <row r="4406" spans="1:10" hidden="1" x14ac:dyDescent="0.35">
      <c r="A4406" s="34">
        <v>2014</v>
      </c>
      <c r="B4406" s="34" t="s">
        <v>129</v>
      </c>
      <c r="C4406" s="34" t="str">
        <f>VLOOKUP(B4406,lookup!A:C,3,FALSE)</f>
        <v>Non Metropolitan Fire Authorities</v>
      </c>
      <c r="D4406" s="34" t="str">
        <f>VLOOKUP(B4406,lookup!A:D,4,FALSE)</f>
        <v>E31000037</v>
      </c>
      <c r="E4406" s="34" t="s">
        <v>169</v>
      </c>
      <c r="F4406" s="34" t="s">
        <v>157</v>
      </c>
      <c r="G4406" s="35">
        <v>1</v>
      </c>
      <c r="I4406" s="35">
        <v>1</v>
      </c>
      <c r="J4406" s="67">
        <f t="shared" si="57"/>
        <v>0</v>
      </c>
    </row>
    <row r="4407" spans="1:10" hidden="1" x14ac:dyDescent="0.35">
      <c r="A4407" s="34">
        <v>2014</v>
      </c>
      <c r="B4407" s="34" t="s">
        <v>129</v>
      </c>
      <c r="C4407" s="34" t="str">
        <f>VLOOKUP(B4407,lookup!A:C,3,FALSE)</f>
        <v>Non Metropolitan Fire Authorities</v>
      </c>
      <c r="D4407" s="34" t="str">
        <f>VLOOKUP(B4407,lookup!A:D,4,FALSE)</f>
        <v>E31000037</v>
      </c>
      <c r="E4407" s="34" t="s">
        <v>170</v>
      </c>
      <c r="F4407" s="34" t="s">
        <v>157</v>
      </c>
      <c r="G4407" s="35">
        <v>122</v>
      </c>
      <c r="I4407" s="35">
        <v>122</v>
      </c>
      <c r="J4407" s="67">
        <f t="shared" si="57"/>
        <v>0</v>
      </c>
    </row>
    <row r="4408" spans="1:10" hidden="1" x14ac:dyDescent="0.35">
      <c r="A4408" s="34">
        <v>2014</v>
      </c>
      <c r="B4408" s="34" t="s">
        <v>129</v>
      </c>
      <c r="C4408" s="34" t="str">
        <f>VLOOKUP(B4408,lookup!A:C,3,FALSE)</f>
        <v>Non Metropolitan Fire Authorities</v>
      </c>
      <c r="D4408" s="34" t="str">
        <f>VLOOKUP(B4408,lookup!A:D,4,FALSE)</f>
        <v>E31000037</v>
      </c>
      <c r="E4408" s="34" t="s">
        <v>168</v>
      </c>
      <c r="F4408" s="34" t="s">
        <v>157</v>
      </c>
      <c r="G4408" s="35">
        <v>3</v>
      </c>
      <c r="I4408" s="35">
        <v>3</v>
      </c>
      <c r="J4408" s="67">
        <f t="shared" si="57"/>
        <v>0</v>
      </c>
    </row>
    <row r="4409" spans="1:10" hidden="1" x14ac:dyDescent="0.35">
      <c r="A4409" s="34">
        <v>2014</v>
      </c>
      <c r="B4409" s="34" t="s">
        <v>129</v>
      </c>
      <c r="C4409" s="34" t="str">
        <f>VLOOKUP(B4409,lookup!A:C,3,FALSE)</f>
        <v>Non Metropolitan Fire Authorities</v>
      </c>
      <c r="D4409" s="34" t="str">
        <f>VLOOKUP(B4409,lookup!A:D,4,FALSE)</f>
        <v>E31000037</v>
      </c>
      <c r="E4409" s="34" t="s">
        <v>167</v>
      </c>
      <c r="F4409" s="34" t="s">
        <v>157</v>
      </c>
      <c r="G4409" s="35">
        <v>181</v>
      </c>
      <c r="I4409" s="35">
        <v>181</v>
      </c>
      <c r="J4409" s="67">
        <f t="shared" si="57"/>
        <v>0</v>
      </c>
    </row>
    <row r="4410" spans="1:10" hidden="1" x14ac:dyDescent="0.35">
      <c r="A4410" s="34">
        <v>2014</v>
      </c>
      <c r="B4410" s="34" t="s">
        <v>129</v>
      </c>
      <c r="C4410" s="34" t="str">
        <f>VLOOKUP(B4410,lookup!A:C,3,FALSE)</f>
        <v>Non Metropolitan Fire Authorities</v>
      </c>
      <c r="D4410" s="34" t="str">
        <f>VLOOKUP(B4410,lookup!A:D,4,FALSE)</f>
        <v>E31000037</v>
      </c>
      <c r="E4410" s="34" t="s">
        <v>169</v>
      </c>
      <c r="F4410" s="34" t="s">
        <v>149</v>
      </c>
      <c r="G4410" s="35">
        <v>0</v>
      </c>
      <c r="I4410" s="35">
        <v>0</v>
      </c>
      <c r="J4410" s="67">
        <f t="shared" si="57"/>
        <v>0</v>
      </c>
    </row>
    <row r="4411" spans="1:10" hidden="1" x14ac:dyDescent="0.35">
      <c r="A4411" s="34">
        <v>2014</v>
      </c>
      <c r="B4411" s="34" t="s">
        <v>129</v>
      </c>
      <c r="C4411" s="34" t="str">
        <f>VLOOKUP(B4411,lookup!A:C,3,FALSE)</f>
        <v>Non Metropolitan Fire Authorities</v>
      </c>
      <c r="D4411" s="34" t="str">
        <f>VLOOKUP(B4411,lookup!A:D,4,FALSE)</f>
        <v>E31000037</v>
      </c>
      <c r="E4411" s="34" t="s">
        <v>170</v>
      </c>
      <c r="F4411" s="34" t="s">
        <v>149</v>
      </c>
      <c r="G4411" s="35">
        <v>0</v>
      </c>
      <c r="I4411" s="35">
        <v>0</v>
      </c>
      <c r="J4411" s="67">
        <f t="shared" si="57"/>
        <v>0</v>
      </c>
    </row>
    <row r="4412" spans="1:10" hidden="1" x14ac:dyDescent="0.35">
      <c r="A4412" s="34">
        <v>2014</v>
      </c>
      <c r="B4412" s="34" t="s">
        <v>129</v>
      </c>
      <c r="C4412" s="34" t="str">
        <f>VLOOKUP(B4412,lookup!A:C,3,FALSE)</f>
        <v>Non Metropolitan Fire Authorities</v>
      </c>
      <c r="D4412" s="34" t="str">
        <f>VLOOKUP(B4412,lookup!A:D,4,FALSE)</f>
        <v>E31000037</v>
      </c>
      <c r="E4412" s="34" t="s">
        <v>168</v>
      </c>
      <c r="F4412" s="34" t="s">
        <v>149</v>
      </c>
      <c r="G4412" s="35">
        <v>0</v>
      </c>
      <c r="I4412" s="35">
        <v>0</v>
      </c>
      <c r="J4412" s="67">
        <f t="shared" si="57"/>
        <v>0</v>
      </c>
    </row>
    <row r="4413" spans="1:10" hidden="1" x14ac:dyDescent="0.35">
      <c r="A4413" s="34">
        <v>2014</v>
      </c>
      <c r="B4413" s="34" t="s">
        <v>129</v>
      </c>
      <c r="C4413" s="34" t="str">
        <f>VLOOKUP(B4413,lookup!A:C,3,FALSE)</f>
        <v>Non Metropolitan Fire Authorities</v>
      </c>
      <c r="D4413" s="34" t="str">
        <f>VLOOKUP(B4413,lookup!A:D,4,FALSE)</f>
        <v>E31000037</v>
      </c>
      <c r="E4413" s="34" t="s">
        <v>167</v>
      </c>
      <c r="F4413" s="34" t="s">
        <v>149</v>
      </c>
      <c r="G4413" s="35">
        <v>0</v>
      </c>
      <c r="I4413" s="35">
        <v>0</v>
      </c>
      <c r="J4413" s="67">
        <f t="shared" si="57"/>
        <v>0</v>
      </c>
    </row>
    <row r="4414" spans="1:10" hidden="1" x14ac:dyDescent="0.35">
      <c r="A4414" s="34">
        <v>2014</v>
      </c>
      <c r="B4414" s="34" t="s">
        <v>129</v>
      </c>
      <c r="C4414" s="34" t="str">
        <f>VLOOKUP(B4414,lookup!A:C,3,FALSE)</f>
        <v>Non Metropolitan Fire Authorities</v>
      </c>
      <c r="D4414" s="34" t="str">
        <f>VLOOKUP(B4414,lookup!A:D,4,FALSE)</f>
        <v>E31000037</v>
      </c>
      <c r="E4414" s="34" t="s">
        <v>169</v>
      </c>
      <c r="F4414" s="34" t="s">
        <v>150</v>
      </c>
      <c r="G4414" s="35">
        <v>0</v>
      </c>
      <c r="I4414" s="35">
        <v>0</v>
      </c>
      <c r="J4414" s="67">
        <f t="shared" si="57"/>
        <v>0</v>
      </c>
    </row>
    <row r="4415" spans="1:10" hidden="1" x14ac:dyDescent="0.35">
      <c r="A4415" s="34">
        <v>2014</v>
      </c>
      <c r="B4415" s="34" t="s">
        <v>129</v>
      </c>
      <c r="C4415" s="34" t="str">
        <f>VLOOKUP(B4415,lookup!A:C,3,FALSE)</f>
        <v>Non Metropolitan Fire Authorities</v>
      </c>
      <c r="D4415" s="34" t="str">
        <f>VLOOKUP(B4415,lookup!A:D,4,FALSE)</f>
        <v>E31000037</v>
      </c>
      <c r="E4415" s="34" t="s">
        <v>170</v>
      </c>
      <c r="F4415" s="34" t="s">
        <v>150</v>
      </c>
      <c r="G4415" s="35">
        <v>75</v>
      </c>
      <c r="I4415" s="35">
        <v>75</v>
      </c>
      <c r="J4415" s="67">
        <f t="shared" si="57"/>
        <v>0</v>
      </c>
    </row>
    <row r="4416" spans="1:10" hidden="1" x14ac:dyDescent="0.35">
      <c r="A4416" s="34">
        <v>2014</v>
      </c>
      <c r="B4416" s="34" t="s">
        <v>129</v>
      </c>
      <c r="C4416" s="34" t="str">
        <f>VLOOKUP(B4416,lookup!A:C,3,FALSE)</f>
        <v>Non Metropolitan Fire Authorities</v>
      </c>
      <c r="D4416" s="34" t="str">
        <f>VLOOKUP(B4416,lookup!A:D,4,FALSE)</f>
        <v>E31000037</v>
      </c>
      <c r="E4416" s="34" t="s">
        <v>168</v>
      </c>
      <c r="F4416" s="34" t="s">
        <v>150</v>
      </c>
      <c r="G4416" s="35">
        <v>0</v>
      </c>
      <c r="I4416" s="35">
        <v>0</v>
      </c>
      <c r="J4416" s="67">
        <f t="shared" si="57"/>
        <v>0</v>
      </c>
    </row>
    <row r="4417" spans="1:10" hidden="1" x14ac:dyDescent="0.35">
      <c r="A4417" s="34">
        <v>2014</v>
      </c>
      <c r="B4417" s="34" t="s">
        <v>129</v>
      </c>
      <c r="C4417" s="34" t="str">
        <f>VLOOKUP(B4417,lookup!A:C,3,FALSE)</f>
        <v>Non Metropolitan Fire Authorities</v>
      </c>
      <c r="D4417" s="34" t="str">
        <f>VLOOKUP(B4417,lookup!A:D,4,FALSE)</f>
        <v>E31000037</v>
      </c>
      <c r="E4417" s="34" t="s">
        <v>167</v>
      </c>
      <c r="F4417" s="34" t="s">
        <v>150</v>
      </c>
      <c r="G4417" s="35">
        <v>44</v>
      </c>
      <c r="I4417" s="35">
        <v>44</v>
      </c>
      <c r="J4417" s="67">
        <f t="shared" si="57"/>
        <v>0</v>
      </c>
    </row>
    <row r="4418" spans="1:10" hidden="1" x14ac:dyDescent="0.35">
      <c r="A4418" s="34">
        <v>2014</v>
      </c>
      <c r="B4418" s="34" t="s">
        <v>132</v>
      </c>
      <c r="C4418" s="34" t="str">
        <f>VLOOKUP(B4418,lookup!A:C,3,FALSE)</f>
        <v>Metropolitan Fire Authorities</v>
      </c>
      <c r="D4418" s="34" t="str">
        <f>VLOOKUP(B4418,lookup!A:D,4,FALSE)</f>
        <v>E31000045</v>
      </c>
      <c r="E4418" t="s">
        <v>169</v>
      </c>
      <c r="F4418" s="34" t="s">
        <v>156</v>
      </c>
      <c r="G4418" s="35">
        <v>0</v>
      </c>
      <c r="I4418" s="35">
        <v>0</v>
      </c>
      <c r="J4418" s="67">
        <f t="shared" si="57"/>
        <v>0</v>
      </c>
    </row>
    <row r="4419" spans="1:10" hidden="1" x14ac:dyDescent="0.35">
      <c r="A4419" s="34">
        <v>2014</v>
      </c>
      <c r="B4419" s="34" t="s">
        <v>132</v>
      </c>
      <c r="C4419" s="34" t="str">
        <f>VLOOKUP(B4419,lookup!A:C,3,FALSE)</f>
        <v>Metropolitan Fire Authorities</v>
      </c>
      <c r="D4419" s="34" t="str">
        <f>VLOOKUP(B4419,lookup!A:D,4,FALSE)</f>
        <v>E31000045</v>
      </c>
      <c r="E4419" t="s">
        <v>170</v>
      </c>
      <c r="F4419" s="34" t="s">
        <v>156</v>
      </c>
      <c r="G4419" s="35">
        <v>0</v>
      </c>
      <c r="I4419" s="35">
        <v>0</v>
      </c>
      <c r="J4419" s="67">
        <f t="shared" si="57"/>
        <v>0</v>
      </c>
    </row>
    <row r="4420" spans="1:10" hidden="1" x14ac:dyDescent="0.35">
      <c r="A4420" s="34">
        <v>2014</v>
      </c>
      <c r="B4420" s="34" t="s">
        <v>132</v>
      </c>
      <c r="C4420" s="34" t="str">
        <f>VLOOKUP(B4420,lookup!A:C,3,FALSE)</f>
        <v>Metropolitan Fire Authorities</v>
      </c>
      <c r="D4420" s="34" t="str">
        <f>VLOOKUP(B4420,lookup!A:D,4,FALSE)</f>
        <v>E31000045</v>
      </c>
      <c r="E4420" t="s">
        <v>168</v>
      </c>
      <c r="F4420" s="34" t="s">
        <v>156</v>
      </c>
      <c r="G4420" s="35">
        <v>0</v>
      </c>
      <c r="I4420" s="35">
        <v>0</v>
      </c>
      <c r="J4420" s="67">
        <f t="shared" si="57"/>
        <v>0</v>
      </c>
    </row>
    <row r="4421" spans="1:10" hidden="1" x14ac:dyDescent="0.35">
      <c r="A4421" s="34">
        <v>2014</v>
      </c>
      <c r="B4421" s="34" t="s">
        <v>132</v>
      </c>
      <c r="C4421" s="34" t="str">
        <f>VLOOKUP(B4421,lookup!A:C,3,FALSE)</f>
        <v>Metropolitan Fire Authorities</v>
      </c>
      <c r="D4421" s="34" t="str">
        <f>VLOOKUP(B4421,lookup!A:D,4,FALSE)</f>
        <v>E31000045</v>
      </c>
      <c r="E4421" t="s">
        <v>177</v>
      </c>
      <c r="F4421" s="34" t="s">
        <v>156</v>
      </c>
      <c r="G4421" s="35">
        <v>1201</v>
      </c>
      <c r="I4421" s="35">
        <v>1201</v>
      </c>
      <c r="J4421" s="67">
        <f t="shared" si="57"/>
        <v>0</v>
      </c>
    </row>
    <row r="4422" spans="1:10" hidden="1" x14ac:dyDescent="0.35">
      <c r="A4422" s="34">
        <v>2014</v>
      </c>
      <c r="B4422" s="34" t="s">
        <v>132</v>
      </c>
      <c r="C4422" s="34" t="str">
        <f>VLOOKUP(B4422,lookup!A:C,3,FALSE)</f>
        <v>Metropolitan Fire Authorities</v>
      </c>
      <c r="D4422" s="34" t="str">
        <f>VLOOKUP(B4422,lookup!A:D,4,FALSE)</f>
        <v>E31000045</v>
      </c>
      <c r="E4422" t="s">
        <v>169</v>
      </c>
      <c r="F4422" s="34" t="s">
        <v>157</v>
      </c>
      <c r="G4422" s="35">
        <v>0</v>
      </c>
      <c r="I4422" s="35">
        <v>0</v>
      </c>
      <c r="J4422" s="67">
        <f t="shared" si="57"/>
        <v>0</v>
      </c>
    </row>
    <row r="4423" spans="1:10" hidden="1" x14ac:dyDescent="0.35">
      <c r="A4423" s="34">
        <v>2014</v>
      </c>
      <c r="B4423" s="34" t="s">
        <v>132</v>
      </c>
      <c r="C4423" s="34" t="str">
        <f>VLOOKUP(B4423,lookup!A:C,3,FALSE)</f>
        <v>Metropolitan Fire Authorities</v>
      </c>
      <c r="D4423" s="34" t="str">
        <f>VLOOKUP(B4423,lookup!A:D,4,FALSE)</f>
        <v>E31000045</v>
      </c>
      <c r="E4423" t="s">
        <v>170</v>
      </c>
      <c r="F4423" s="34" t="s">
        <v>157</v>
      </c>
      <c r="G4423" s="35">
        <v>0</v>
      </c>
      <c r="I4423" s="35">
        <v>0</v>
      </c>
      <c r="J4423" s="67">
        <f t="shared" si="57"/>
        <v>0</v>
      </c>
    </row>
    <row r="4424" spans="1:10" hidden="1" x14ac:dyDescent="0.35">
      <c r="A4424" s="34">
        <v>2014</v>
      </c>
      <c r="B4424" s="34" t="s">
        <v>132</v>
      </c>
      <c r="C4424" s="34" t="str">
        <f>VLOOKUP(B4424,lookup!A:C,3,FALSE)</f>
        <v>Metropolitan Fire Authorities</v>
      </c>
      <c r="D4424" s="34" t="str">
        <f>VLOOKUP(B4424,lookup!A:D,4,FALSE)</f>
        <v>E31000045</v>
      </c>
      <c r="E4424" t="s">
        <v>168</v>
      </c>
      <c r="F4424" s="34" t="s">
        <v>157</v>
      </c>
      <c r="G4424" s="35">
        <v>0</v>
      </c>
      <c r="I4424" s="35">
        <v>0</v>
      </c>
      <c r="J4424" s="67">
        <f t="shared" si="57"/>
        <v>0</v>
      </c>
    </row>
    <row r="4425" spans="1:10" hidden="1" x14ac:dyDescent="0.35">
      <c r="A4425" s="34">
        <v>2014</v>
      </c>
      <c r="B4425" s="34" t="s">
        <v>132</v>
      </c>
      <c r="C4425" s="34" t="str">
        <f>VLOOKUP(B4425,lookup!A:C,3,FALSE)</f>
        <v>Metropolitan Fire Authorities</v>
      </c>
      <c r="D4425" s="34" t="str">
        <f>VLOOKUP(B4425,lookup!A:D,4,FALSE)</f>
        <v>E31000045</v>
      </c>
      <c r="E4425" t="s">
        <v>177</v>
      </c>
      <c r="F4425" s="34" t="s">
        <v>157</v>
      </c>
      <c r="G4425" s="35">
        <v>165</v>
      </c>
      <c r="I4425" s="35">
        <v>165</v>
      </c>
      <c r="J4425" s="67">
        <f t="shared" si="57"/>
        <v>0</v>
      </c>
    </row>
    <row r="4426" spans="1:10" hidden="1" x14ac:dyDescent="0.35">
      <c r="A4426" s="34">
        <v>2014</v>
      </c>
      <c r="B4426" s="34" t="s">
        <v>132</v>
      </c>
      <c r="C4426" s="34" t="str">
        <f>VLOOKUP(B4426,lookup!A:C,3,FALSE)</f>
        <v>Metropolitan Fire Authorities</v>
      </c>
      <c r="D4426" s="34" t="str">
        <f>VLOOKUP(B4426,lookup!A:D,4,FALSE)</f>
        <v>E31000045</v>
      </c>
      <c r="E4426" t="s">
        <v>169</v>
      </c>
      <c r="F4426" s="34" t="s">
        <v>149</v>
      </c>
      <c r="G4426" s="35">
        <v>0</v>
      </c>
      <c r="I4426" s="35">
        <v>0</v>
      </c>
      <c r="J4426" s="67">
        <f t="shared" si="57"/>
        <v>0</v>
      </c>
    </row>
    <row r="4427" spans="1:10" hidden="1" x14ac:dyDescent="0.35">
      <c r="A4427" s="34">
        <v>2014</v>
      </c>
      <c r="B4427" s="34" t="s">
        <v>132</v>
      </c>
      <c r="C4427" s="34" t="str">
        <f>VLOOKUP(B4427,lookup!A:C,3,FALSE)</f>
        <v>Metropolitan Fire Authorities</v>
      </c>
      <c r="D4427" s="34" t="str">
        <f>VLOOKUP(B4427,lookup!A:D,4,FALSE)</f>
        <v>E31000045</v>
      </c>
      <c r="E4427" t="s">
        <v>170</v>
      </c>
      <c r="F4427" s="34" t="s">
        <v>149</v>
      </c>
      <c r="G4427" s="35">
        <v>0</v>
      </c>
      <c r="I4427" s="35">
        <v>0</v>
      </c>
      <c r="J4427" s="67">
        <f t="shared" si="57"/>
        <v>0</v>
      </c>
    </row>
    <row r="4428" spans="1:10" hidden="1" x14ac:dyDescent="0.35">
      <c r="A4428" s="34">
        <v>2014</v>
      </c>
      <c r="B4428" s="34" t="s">
        <v>132</v>
      </c>
      <c r="C4428" s="34" t="str">
        <f>VLOOKUP(B4428,lookup!A:C,3,FALSE)</f>
        <v>Metropolitan Fire Authorities</v>
      </c>
      <c r="D4428" s="34" t="str">
        <f>VLOOKUP(B4428,lookup!A:D,4,FALSE)</f>
        <v>E31000045</v>
      </c>
      <c r="E4428" t="s">
        <v>168</v>
      </c>
      <c r="F4428" s="34" t="s">
        <v>149</v>
      </c>
      <c r="G4428" s="35">
        <v>0</v>
      </c>
      <c r="I4428" s="35">
        <v>0</v>
      </c>
      <c r="J4428" s="67">
        <f t="shared" si="57"/>
        <v>0</v>
      </c>
    </row>
    <row r="4429" spans="1:10" hidden="1" x14ac:dyDescent="0.35">
      <c r="A4429" s="34">
        <v>2014</v>
      </c>
      <c r="B4429" s="34" t="s">
        <v>132</v>
      </c>
      <c r="C4429" s="34" t="str">
        <f>VLOOKUP(B4429,lookup!A:C,3,FALSE)</f>
        <v>Metropolitan Fire Authorities</v>
      </c>
      <c r="D4429" s="34" t="str">
        <f>VLOOKUP(B4429,lookup!A:D,4,FALSE)</f>
        <v>E31000045</v>
      </c>
      <c r="E4429" t="s">
        <v>177</v>
      </c>
      <c r="F4429" s="34" t="s">
        <v>149</v>
      </c>
      <c r="G4429" s="35">
        <v>47</v>
      </c>
      <c r="I4429" s="35">
        <v>47</v>
      </c>
      <c r="J4429" s="67">
        <f t="shared" si="57"/>
        <v>0</v>
      </c>
    </row>
    <row r="4430" spans="1:10" hidden="1" x14ac:dyDescent="0.35">
      <c r="A4430" s="34">
        <v>2014</v>
      </c>
      <c r="B4430" s="34" t="s">
        <v>132</v>
      </c>
      <c r="C4430" s="34" t="str">
        <f>VLOOKUP(B4430,lookup!A:C,3,FALSE)</f>
        <v>Metropolitan Fire Authorities</v>
      </c>
      <c r="D4430" s="34" t="str">
        <f>VLOOKUP(B4430,lookup!A:D,4,FALSE)</f>
        <v>E31000045</v>
      </c>
      <c r="E4430" t="s">
        <v>169</v>
      </c>
      <c r="F4430" s="34" t="s">
        <v>150</v>
      </c>
      <c r="G4430" s="35">
        <v>0</v>
      </c>
      <c r="I4430" s="35">
        <v>0</v>
      </c>
      <c r="J4430" s="67">
        <f t="shared" si="57"/>
        <v>0</v>
      </c>
    </row>
    <row r="4431" spans="1:10" hidden="1" x14ac:dyDescent="0.35">
      <c r="A4431" s="34">
        <v>2014</v>
      </c>
      <c r="B4431" s="34" t="s">
        <v>132</v>
      </c>
      <c r="C4431" s="34" t="str">
        <f>VLOOKUP(B4431,lookup!A:C,3,FALSE)</f>
        <v>Metropolitan Fire Authorities</v>
      </c>
      <c r="D4431" s="34" t="str">
        <f>VLOOKUP(B4431,lookup!A:D,4,FALSE)</f>
        <v>E31000045</v>
      </c>
      <c r="E4431" t="s">
        <v>170</v>
      </c>
      <c r="F4431" s="34" t="s">
        <v>150</v>
      </c>
      <c r="G4431" s="35">
        <v>0</v>
      </c>
      <c r="I4431" s="35">
        <v>0</v>
      </c>
      <c r="J4431" s="67">
        <f t="shared" si="57"/>
        <v>0</v>
      </c>
    </row>
    <row r="4432" spans="1:10" hidden="1" x14ac:dyDescent="0.35">
      <c r="A4432" s="34">
        <v>2014</v>
      </c>
      <c r="B4432" s="34" t="s">
        <v>132</v>
      </c>
      <c r="C4432" s="34" t="str">
        <f>VLOOKUP(B4432,lookup!A:C,3,FALSE)</f>
        <v>Metropolitan Fire Authorities</v>
      </c>
      <c r="D4432" s="34" t="str">
        <f>VLOOKUP(B4432,lookup!A:D,4,FALSE)</f>
        <v>E31000045</v>
      </c>
      <c r="E4432" t="s">
        <v>168</v>
      </c>
      <c r="F4432" s="34" t="s">
        <v>150</v>
      </c>
      <c r="G4432" s="35">
        <v>0</v>
      </c>
      <c r="I4432" s="35">
        <v>0</v>
      </c>
      <c r="J4432" s="67">
        <f t="shared" si="57"/>
        <v>0</v>
      </c>
    </row>
    <row r="4433" spans="1:10" hidden="1" x14ac:dyDescent="0.35">
      <c r="A4433" s="34">
        <v>2014</v>
      </c>
      <c r="B4433" s="34" t="s">
        <v>132</v>
      </c>
      <c r="C4433" s="34" t="str">
        <f>VLOOKUP(B4433,lookup!A:C,3,FALSE)</f>
        <v>Metropolitan Fire Authorities</v>
      </c>
      <c r="D4433" s="34" t="str">
        <f>VLOOKUP(B4433,lookup!A:D,4,FALSE)</f>
        <v>E31000045</v>
      </c>
      <c r="E4433" t="s">
        <v>177</v>
      </c>
      <c r="F4433" s="34" t="s">
        <v>150</v>
      </c>
      <c r="G4433" s="35">
        <v>254</v>
      </c>
      <c r="I4433" s="35">
        <v>254</v>
      </c>
      <c r="J4433" s="67">
        <f t="shared" si="57"/>
        <v>0</v>
      </c>
    </row>
    <row r="4434" spans="1:10" hidden="1" x14ac:dyDescent="0.35">
      <c r="A4434" s="34">
        <v>2014</v>
      </c>
      <c r="B4434" s="34" t="s">
        <v>182</v>
      </c>
      <c r="C4434" s="34" t="str">
        <f>VLOOKUP(B4434,lookup!A:C,3,FALSE)</f>
        <v>Non Metropolitan Fire Authorities</v>
      </c>
      <c r="D4434" s="34" t="str">
        <f>VLOOKUP(B4434,lookup!A:D,4,FALSE)</f>
        <v>E31000047</v>
      </c>
      <c r="E4434" s="34" t="s">
        <v>169</v>
      </c>
      <c r="F4434" s="34" t="s">
        <v>156</v>
      </c>
      <c r="G4434" s="35">
        <v>2</v>
      </c>
      <c r="I4434" s="35">
        <v>2</v>
      </c>
      <c r="J4434" s="67">
        <f t="shared" si="57"/>
        <v>0</v>
      </c>
    </row>
    <row r="4435" spans="1:10" hidden="1" x14ac:dyDescent="0.35">
      <c r="A4435" s="34">
        <v>2014</v>
      </c>
      <c r="B4435" s="34" t="s">
        <v>182</v>
      </c>
      <c r="C4435" s="34" t="str">
        <f>VLOOKUP(B4435,lookup!A:C,3,FALSE)</f>
        <v>Non Metropolitan Fire Authorities</v>
      </c>
      <c r="D4435" s="34" t="str">
        <f>VLOOKUP(B4435,lookup!A:D,4,FALSE)</f>
        <v>E31000047</v>
      </c>
      <c r="E4435" s="34" t="s">
        <v>170</v>
      </c>
      <c r="F4435" s="34" t="s">
        <v>156</v>
      </c>
      <c r="G4435" s="35">
        <v>35</v>
      </c>
      <c r="I4435" s="35">
        <v>35</v>
      </c>
      <c r="J4435" s="67">
        <f t="shared" si="57"/>
        <v>0</v>
      </c>
    </row>
    <row r="4436" spans="1:10" hidden="1" x14ac:dyDescent="0.35">
      <c r="A4436" s="34">
        <v>2014</v>
      </c>
      <c r="B4436" s="34" t="s">
        <v>182</v>
      </c>
      <c r="C4436" s="34" t="str">
        <f>VLOOKUP(B4436,lookup!A:C,3,FALSE)</f>
        <v>Non Metropolitan Fire Authorities</v>
      </c>
      <c r="D4436" s="34" t="str">
        <f>VLOOKUP(B4436,lookup!A:D,4,FALSE)</f>
        <v>E31000047</v>
      </c>
      <c r="E4436" s="34" t="s">
        <v>168</v>
      </c>
      <c r="F4436" s="34" t="s">
        <v>156</v>
      </c>
      <c r="G4436" s="35">
        <v>0</v>
      </c>
      <c r="I4436" s="35">
        <v>0</v>
      </c>
      <c r="J4436" s="67">
        <f t="shared" si="57"/>
        <v>0</v>
      </c>
    </row>
    <row r="4437" spans="1:10" hidden="1" x14ac:dyDescent="0.35">
      <c r="A4437" s="34">
        <v>2014</v>
      </c>
      <c r="B4437" s="34" t="s">
        <v>182</v>
      </c>
      <c r="C4437" s="34" t="str">
        <f>VLOOKUP(B4437,lookup!A:C,3,FALSE)</f>
        <v>Non Metropolitan Fire Authorities</v>
      </c>
      <c r="D4437" s="34" t="str">
        <f>VLOOKUP(B4437,lookup!A:D,4,FALSE)</f>
        <v>E31000047</v>
      </c>
      <c r="E4437" s="34" t="s">
        <v>167</v>
      </c>
      <c r="F4437" s="34" t="s">
        <v>156</v>
      </c>
      <c r="G4437" s="35">
        <v>159</v>
      </c>
      <c r="I4437" s="35">
        <v>159</v>
      </c>
      <c r="J4437" s="67">
        <f t="shared" si="57"/>
        <v>0</v>
      </c>
    </row>
    <row r="4438" spans="1:10" hidden="1" x14ac:dyDescent="0.35">
      <c r="A4438" s="34">
        <v>2014</v>
      </c>
      <c r="B4438" s="34" t="s">
        <v>182</v>
      </c>
      <c r="C4438" s="34" t="str">
        <f>VLOOKUP(B4438,lookup!A:C,3,FALSE)</f>
        <v>Non Metropolitan Fire Authorities</v>
      </c>
      <c r="D4438" s="34" t="str">
        <f>VLOOKUP(B4438,lookup!A:D,4,FALSE)</f>
        <v>E31000047</v>
      </c>
      <c r="E4438" s="34" t="s">
        <v>169</v>
      </c>
      <c r="F4438" s="34" t="s">
        <v>157</v>
      </c>
      <c r="G4438" s="35">
        <v>1</v>
      </c>
      <c r="I4438" s="35">
        <v>1</v>
      </c>
      <c r="J4438" s="67">
        <f t="shared" si="57"/>
        <v>0</v>
      </c>
    </row>
    <row r="4439" spans="1:10" hidden="1" x14ac:dyDescent="0.35">
      <c r="A4439" s="34">
        <v>2014</v>
      </c>
      <c r="B4439" s="34" t="s">
        <v>182</v>
      </c>
      <c r="C4439" s="34" t="str">
        <f>VLOOKUP(B4439,lookup!A:C,3,FALSE)</f>
        <v>Non Metropolitan Fire Authorities</v>
      </c>
      <c r="D4439" s="34" t="str">
        <f>VLOOKUP(B4439,lookup!A:D,4,FALSE)</f>
        <v>E31000047</v>
      </c>
      <c r="E4439" s="34" t="s">
        <v>170</v>
      </c>
      <c r="F4439" s="34" t="s">
        <v>157</v>
      </c>
      <c r="G4439" s="35">
        <v>134</v>
      </c>
      <c r="I4439" s="35">
        <v>134</v>
      </c>
      <c r="J4439" s="67">
        <f t="shared" si="57"/>
        <v>0</v>
      </c>
    </row>
    <row r="4440" spans="1:10" hidden="1" x14ac:dyDescent="0.35">
      <c r="A4440" s="34">
        <v>2014</v>
      </c>
      <c r="B4440" s="34" t="s">
        <v>182</v>
      </c>
      <c r="C4440" s="34" t="str">
        <f>VLOOKUP(B4440,lookup!A:C,3,FALSE)</f>
        <v>Non Metropolitan Fire Authorities</v>
      </c>
      <c r="D4440" s="34" t="str">
        <f>VLOOKUP(B4440,lookup!A:D,4,FALSE)</f>
        <v>E31000047</v>
      </c>
      <c r="E4440" s="34" t="s">
        <v>168</v>
      </c>
      <c r="F4440" s="34" t="s">
        <v>157</v>
      </c>
      <c r="G4440" s="35">
        <v>0</v>
      </c>
      <c r="I4440" s="35">
        <v>0</v>
      </c>
      <c r="J4440" s="67">
        <f t="shared" si="57"/>
        <v>0</v>
      </c>
    </row>
    <row r="4441" spans="1:10" hidden="1" x14ac:dyDescent="0.35">
      <c r="A4441" s="34">
        <v>2014</v>
      </c>
      <c r="B4441" s="34" t="s">
        <v>182</v>
      </c>
      <c r="C4441" s="34" t="str">
        <f>VLOOKUP(B4441,lookup!A:C,3,FALSE)</f>
        <v>Non Metropolitan Fire Authorities</v>
      </c>
      <c r="D4441" s="34" t="str">
        <f>VLOOKUP(B4441,lookup!A:D,4,FALSE)</f>
        <v>E31000047</v>
      </c>
      <c r="E4441" s="34" t="s">
        <v>167</v>
      </c>
      <c r="F4441" s="34" t="s">
        <v>157</v>
      </c>
      <c r="G4441" s="35">
        <v>196</v>
      </c>
      <c r="I4441" s="35">
        <v>196</v>
      </c>
      <c r="J4441" s="67">
        <f t="shared" si="57"/>
        <v>0</v>
      </c>
    </row>
    <row r="4442" spans="1:10" hidden="1" x14ac:dyDescent="0.35">
      <c r="A4442" s="34">
        <v>2014</v>
      </c>
      <c r="B4442" s="34" t="s">
        <v>182</v>
      </c>
      <c r="C4442" s="34" t="str">
        <f>VLOOKUP(B4442,lookup!A:C,3,FALSE)</f>
        <v>Non Metropolitan Fire Authorities</v>
      </c>
      <c r="D4442" s="34" t="str">
        <f>VLOOKUP(B4442,lookup!A:D,4,FALSE)</f>
        <v>E31000047</v>
      </c>
      <c r="E4442" s="34" t="s">
        <v>169</v>
      </c>
      <c r="F4442" s="34" t="s">
        <v>149</v>
      </c>
      <c r="G4442" s="35">
        <v>1</v>
      </c>
      <c r="I4442" s="35">
        <v>1</v>
      </c>
      <c r="J4442" s="67">
        <f t="shared" si="57"/>
        <v>0</v>
      </c>
    </row>
    <row r="4443" spans="1:10" hidden="1" x14ac:dyDescent="0.35">
      <c r="A4443" s="34">
        <v>2014</v>
      </c>
      <c r="B4443" s="34" t="s">
        <v>182</v>
      </c>
      <c r="C4443" s="34" t="str">
        <f>VLOOKUP(B4443,lookup!A:C,3,FALSE)</f>
        <v>Non Metropolitan Fire Authorities</v>
      </c>
      <c r="D4443" s="34" t="str">
        <f>VLOOKUP(B4443,lookup!A:D,4,FALSE)</f>
        <v>E31000047</v>
      </c>
      <c r="E4443" s="34" t="s">
        <v>170</v>
      </c>
      <c r="F4443" s="34" t="s">
        <v>149</v>
      </c>
      <c r="G4443" s="35">
        <v>2</v>
      </c>
      <c r="I4443" s="35">
        <v>2</v>
      </c>
      <c r="J4443" s="67">
        <f t="shared" si="57"/>
        <v>0</v>
      </c>
    </row>
    <row r="4444" spans="1:10" hidden="1" x14ac:dyDescent="0.35">
      <c r="A4444" s="34">
        <v>2014</v>
      </c>
      <c r="B4444" s="34" t="s">
        <v>182</v>
      </c>
      <c r="C4444" s="34" t="str">
        <f>VLOOKUP(B4444,lookup!A:C,3,FALSE)</f>
        <v>Non Metropolitan Fire Authorities</v>
      </c>
      <c r="D4444" s="34" t="str">
        <f>VLOOKUP(B4444,lookup!A:D,4,FALSE)</f>
        <v>E31000047</v>
      </c>
      <c r="E4444" s="34" t="s">
        <v>168</v>
      </c>
      <c r="F4444" s="34" t="s">
        <v>149</v>
      </c>
      <c r="G4444" s="35">
        <v>0</v>
      </c>
      <c r="I4444" s="35">
        <v>0</v>
      </c>
      <c r="J4444" s="67">
        <f t="shared" si="57"/>
        <v>0</v>
      </c>
    </row>
    <row r="4445" spans="1:10" hidden="1" x14ac:dyDescent="0.35">
      <c r="A4445" s="34">
        <v>2014</v>
      </c>
      <c r="B4445" s="34" t="s">
        <v>182</v>
      </c>
      <c r="C4445" s="34" t="str">
        <f>VLOOKUP(B4445,lookup!A:C,3,FALSE)</f>
        <v>Non Metropolitan Fire Authorities</v>
      </c>
      <c r="D4445" s="34" t="str">
        <f>VLOOKUP(B4445,lookup!A:D,4,FALSE)</f>
        <v>E31000047</v>
      </c>
      <c r="E4445" s="34" t="s">
        <v>167</v>
      </c>
      <c r="F4445" s="34" t="s">
        <v>149</v>
      </c>
      <c r="G4445" s="35">
        <v>18</v>
      </c>
      <c r="I4445" s="35">
        <v>18</v>
      </c>
      <c r="J4445" s="67">
        <f t="shared" si="57"/>
        <v>0</v>
      </c>
    </row>
    <row r="4446" spans="1:10" hidden="1" x14ac:dyDescent="0.35">
      <c r="A4446" s="34">
        <v>2014</v>
      </c>
      <c r="B4446" s="34" t="s">
        <v>182</v>
      </c>
      <c r="C4446" s="34" t="str">
        <f>VLOOKUP(B4446,lookup!A:C,3,FALSE)</f>
        <v>Non Metropolitan Fire Authorities</v>
      </c>
      <c r="D4446" s="34" t="str">
        <f>VLOOKUP(B4446,lookup!A:D,4,FALSE)</f>
        <v>E31000047</v>
      </c>
      <c r="E4446" s="34" t="s">
        <v>169</v>
      </c>
      <c r="F4446" s="34" t="s">
        <v>150</v>
      </c>
      <c r="G4446" s="35">
        <v>0</v>
      </c>
      <c r="I4446" s="35">
        <v>0</v>
      </c>
      <c r="J4446" s="67">
        <f t="shared" si="57"/>
        <v>0</v>
      </c>
    </row>
    <row r="4447" spans="1:10" hidden="1" x14ac:dyDescent="0.35">
      <c r="A4447" s="34">
        <v>2014</v>
      </c>
      <c r="B4447" s="34" t="s">
        <v>182</v>
      </c>
      <c r="C4447" s="34" t="str">
        <f>VLOOKUP(B4447,lookup!A:C,3,FALSE)</f>
        <v>Non Metropolitan Fire Authorities</v>
      </c>
      <c r="D4447" s="34" t="str">
        <f>VLOOKUP(B4447,lookup!A:D,4,FALSE)</f>
        <v>E31000047</v>
      </c>
      <c r="E4447" s="34" t="s">
        <v>170</v>
      </c>
      <c r="F4447" s="34" t="s">
        <v>150</v>
      </c>
      <c r="G4447" s="35">
        <v>32</v>
      </c>
      <c r="I4447" s="35">
        <v>32</v>
      </c>
      <c r="J4447" s="67">
        <f t="shared" si="57"/>
        <v>0</v>
      </c>
    </row>
    <row r="4448" spans="1:10" hidden="1" x14ac:dyDescent="0.35">
      <c r="A4448" s="34">
        <v>2014</v>
      </c>
      <c r="B4448" s="34" t="s">
        <v>182</v>
      </c>
      <c r="C4448" s="34" t="str">
        <f>VLOOKUP(B4448,lookup!A:C,3,FALSE)</f>
        <v>Non Metropolitan Fire Authorities</v>
      </c>
      <c r="D4448" s="34" t="str">
        <f>VLOOKUP(B4448,lookup!A:D,4,FALSE)</f>
        <v>E31000047</v>
      </c>
      <c r="E4448" s="34" t="s">
        <v>168</v>
      </c>
      <c r="F4448" s="34" t="s">
        <v>150</v>
      </c>
      <c r="G4448" s="35">
        <v>0</v>
      </c>
      <c r="I4448" s="35">
        <v>0</v>
      </c>
      <c r="J4448" s="67">
        <f t="shared" si="57"/>
        <v>0</v>
      </c>
    </row>
    <row r="4449" spans="1:10" hidden="1" x14ac:dyDescent="0.35">
      <c r="A4449" s="34">
        <v>2014</v>
      </c>
      <c r="B4449" s="34" t="s">
        <v>182</v>
      </c>
      <c r="C4449" s="34" t="str">
        <f>VLOOKUP(B4449,lookup!A:C,3,FALSE)</f>
        <v>Non Metropolitan Fire Authorities</v>
      </c>
      <c r="D4449" s="34" t="str">
        <f>VLOOKUP(B4449,lookup!A:D,4,FALSE)</f>
        <v>E31000047</v>
      </c>
      <c r="E4449" s="34" t="s">
        <v>167</v>
      </c>
      <c r="F4449" s="34" t="s">
        <v>150</v>
      </c>
      <c r="G4449" s="35">
        <v>89</v>
      </c>
      <c r="I4449" s="35">
        <v>89</v>
      </c>
      <c r="J4449" s="67">
        <f t="shared" si="57"/>
        <v>0</v>
      </c>
    </row>
    <row r="4450" spans="1:10" hidden="1" x14ac:dyDescent="0.35">
      <c r="A4450" s="36">
        <v>2013</v>
      </c>
      <c r="B4450" s="36" t="s">
        <v>0</v>
      </c>
      <c r="C4450" s="36" t="str">
        <f>VLOOKUP(B4450,lookup!A:C,3,FALSE)</f>
        <v>Non Metropolitan Fire Authorities</v>
      </c>
      <c r="D4450" s="36" t="str">
        <f>VLOOKUP(B4450,lookup!A:D,4,FALSE)</f>
        <v>E31000001</v>
      </c>
      <c r="E4450" s="36" t="s">
        <v>169</v>
      </c>
      <c r="F4450" s="36" t="s">
        <v>156</v>
      </c>
      <c r="G4450" s="37">
        <v>2</v>
      </c>
      <c r="I4450" s="35">
        <v>2</v>
      </c>
      <c r="J4450" s="67">
        <f t="shared" si="57"/>
        <v>0</v>
      </c>
    </row>
    <row r="4451" spans="1:10" hidden="1" x14ac:dyDescent="0.35">
      <c r="A4451" s="36">
        <v>2013</v>
      </c>
      <c r="B4451" s="36" t="s">
        <v>0</v>
      </c>
      <c r="C4451" s="36" t="str">
        <f>VLOOKUP(B4451,lookup!A:C,3,FALSE)</f>
        <v>Non Metropolitan Fire Authorities</v>
      </c>
      <c r="D4451" s="36" t="str">
        <f>VLOOKUP(B4451,lookup!A:D,4,FALSE)</f>
        <v>E31000001</v>
      </c>
      <c r="E4451" s="36" t="s">
        <v>170</v>
      </c>
      <c r="F4451" s="36" t="s">
        <v>156</v>
      </c>
      <c r="G4451" s="37">
        <v>348</v>
      </c>
      <c r="I4451" s="35">
        <v>348</v>
      </c>
      <c r="J4451" s="67">
        <f t="shared" ref="J4451:J4514" si="58">I4451-G4451</f>
        <v>0</v>
      </c>
    </row>
    <row r="4452" spans="1:10" hidden="1" x14ac:dyDescent="0.35">
      <c r="A4452" s="36">
        <v>2013</v>
      </c>
      <c r="B4452" s="36" t="s">
        <v>0</v>
      </c>
      <c r="C4452" s="36" t="str">
        <f>VLOOKUP(B4452,lookup!A:C,3,FALSE)</f>
        <v>Non Metropolitan Fire Authorities</v>
      </c>
      <c r="D4452" s="36" t="str">
        <f>VLOOKUP(B4452,lookup!A:D,4,FALSE)</f>
        <v>E31000001</v>
      </c>
      <c r="E4452" s="36" t="s">
        <v>168</v>
      </c>
      <c r="F4452" s="36" t="s">
        <v>156</v>
      </c>
      <c r="G4452" s="37">
        <v>3</v>
      </c>
      <c r="I4452" s="35">
        <v>3</v>
      </c>
      <c r="J4452" s="67">
        <f t="shared" si="58"/>
        <v>0</v>
      </c>
    </row>
    <row r="4453" spans="1:10" hidden="1" x14ac:dyDescent="0.35">
      <c r="A4453" s="36">
        <v>2013</v>
      </c>
      <c r="B4453" s="36" t="s">
        <v>0</v>
      </c>
      <c r="C4453" s="36" t="str">
        <f>VLOOKUP(B4453,lookup!A:C,3,FALSE)</f>
        <v>Non Metropolitan Fire Authorities</v>
      </c>
      <c r="D4453" s="36" t="str">
        <f>VLOOKUP(B4453,lookup!A:D,4,FALSE)</f>
        <v>E31000001</v>
      </c>
      <c r="E4453" s="36" t="s">
        <v>167</v>
      </c>
      <c r="F4453" s="36" t="s">
        <v>156</v>
      </c>
      <c r="G4453" s="37">
        <v>269</v>
      </c>
      <c r="I4453" s="35">
        <v>269</v>
      </c>
      <c r="J4453" s="67">
        <f t="shared" si="58"/>
        <v>0</v>
      </c>
    </row>
    <row r="4454" spans="1:10" hidden="1" x14ac:dyDescent="0.35">
      <c r="A4454" s="36">
        <v>2013</v>
      </c>
      <c r="B4454" s="36" t="s">
        <v>0</v>
      </c>
      <c r="C4454" s="36" t="str">
        <f>VLOOKUP(B4454,lookup!A:C,3,FALSE)</f>
        <v>Non Metropolitan Fire Authorities</v>
      </c>
      <c r="D4454" s="36" t="str">
        <f>VLOOKUP(B4454,lookup!A:D,4,FALSE)</f>
        <v>E31000001</v>
      </c>
      <c r="E4454" s="36" t="s">
        <v>169</v>
      </c>
      <c r="F4454" s="36" t="s">
        <v>157</v>
      </c>
      <c r="G4454" s="37">
        <v>1</v>
      </c>
      <c r="I4454" s="35">
        <v>1</v>
      </c>
      <c r="J4454" s="67">
        <f t="shared" si="58"/>
        <v>0</v>
      </c>
    </row>
    <row r="4455" spans="1:10" hidden="1" x14ac:dyDescent="0.35">
      <c r="A4455" s="36">
        <v>2013</v>
      </c>
      <c r="B4455" s="36" t="s">
        <v>0</v>
      </c>
      <c r="C4455" s="36" t="str">
        <f>VLOOKUP(B4455,lookup!A:C,3,FALSE)</f>
        <v>Non Metropolitan Fire Authorities</v>
      </c>
      <c r="D4455" s="36" t="str">
        <f>VLOOKUP(B4455,lookup!A:D,4,FALSE)</f>
        <v>E31000001</v>
      </c>
      <c r="E4455" s="36" t="s">
        <v>170</v>
      </c>
      <c r="F4455" s="36" t="s">
        <v>157</v>
      </c>
      <c r="G4455" s="37">
        <v>189</v>
      </c>
      <c r="I4455" s="35">
        <v>189</v>
      </c>
      <c r="J4455" s="67">
        <f t="shared" si="58"/>
        <v>0</v>
      </c>
    </row>
    <row r="4456" spans="1:10" hidden="1" x14ac:dyDescent="0.35">
      <c r="A4456" s="36">
        <v>2013</v>
      </c>
      <c r="B4456" s="36" t="s">
        <v>0</v>
      </c>
      <c r="C4456" s="36" t="str">
        <f>VLOOKUP(B4456,lookup!A:C,3,FALSE)</f>
        <v>Non Metropolitan Fire Authorities</v>
      </c>
      <c r="D4456" s="36" t="str">
        <f>VLOOKUP(B4456,lookup!A:D,4,FALSE)</f>
        <v>E31000001</v>
      </c>
      <c r="E4456" s="36" t="s">
        <v>168</v>
      </c>
      <c r="F4456" s="36" t="s">
        <v>157</v>
      </c>
      <c r="G4456" s="37">
        <v>3</v>
      </c>
      <c r="I4456" s="35">
        <v>3</v>
      </c>
      <c r="J4456" s="67">
        <f t="shared" si="58"/>
        <v>0</v>
      </c>
    </row>
    <row r="4457" spans="1:10" hidden="1" x14ac:dyDescent="0.35">
      <c r="A4457" s="36">
        <v>2013</v>
      </c>
      <c r="B4457" s="36" t="s">
        <v>0</v>
      </c>
      <c r="C4457" s="36" t="str">
        <f>VLOOKUP(B4457,lookup!A:C,3,FALSE)</f>
        <v>Non Metropolitan Fire Authorities</v>
      </c>
      <c r="D4457" s="36" t="str">
        <f>VLOOKUP(B4457,lookup!A:D,4,FALSE)</f>
        <v>E31000001</v>
      </c>
      <c r="E4457" s="36" t="s">
        <v>167</v>
      </c>
      <c r="F4457" s="36" t="s">
        <v>157</v>
      </c>
      <c r="G4457" s="37">
        <v>61</v>
      </c>
      <c r="I4457" s="35">
        <v>61</v>
      </c>
      <c r="J4457" s="67">
        <f t="shared" si="58"/>
        <v>0</v>
      </c>
    </row>
    <row r="4458" spans="1:10" hidden="1" x14ac:dyDescent="0.35">
      <c r="A4458" s="36">
        <v>2013</v>
      </c>
      <c r="B4458" s="36" t="s">
        <v>0</v>
      </c>
      <c r="C4458" s="36" t="str">
        <f>VLOOKUP(B4458,lookup!A:C,3,FALSE)</f>
        <v>Non Metropolitan Fire Authorities</v>
      </c>
      <c r="D4458" s="36" t="str">
        <f>VLOOKUP(B4458,lookup!A:D,4,FALSE)</f>
        <v>E31000001</v>
      </c>
      <c r="E4458" s="36" t="s">
        <v>169</v>
      </c>
      <c r="F4458" s="36" t="s">
        <v>149</v>
      </c>
      <c r="G4458" s="37">
        <v>0</v>
      </c>
      <c r="I4458" s="35">
        <v>0</v>
      </c>
      <c r="J4458" s="67">
        <f t="shared" si="58"/>
        <v>0</v>
      </c>
    </row>
    <row r="4459" spans="1:10" hidden="1" x14ac:dyDescent="0.35">
      <c r="A4459" s="36">
        <v>2013</v>
      </c>
      <c r="B4459" s="36" t="s">
        <v>0</v>
      </c>
      <c r="C4459" s="36" t="str">
        <f>VLOOKUP(B4459,lookup!A:C,3,FALSE)</f>
        <v>Non Metropolitan Fire Authorities</v>
      </c>
      <c r="D4459" s="36" t="str">
        <f>VLOOKUP(B4459,lookup!A:D,4,FALSE)</f>
        <v>E31000001</v>
      </c>
      <c r="E4459" s="36" t="s">
        <v>170</v>
      </c>
      <c r="F4459" s="36" t="s">
        <v>149</v>
      </c>
      <c r="G4459" s="37">
        <v>15</v>
      </c>
      <c r="I4459" s="35">
        <v>15</v>
      </c>
      <c r="J4459" s="67">
        <f t="shared" si="58"/>
        <v>0</v>
      </c>
    </row>
    <row r="4460" spans="1:10" hidden="1" x14ac:dyDescent="0.35">
      <c r="A4460" s="36">
        <v>2013</v>
      </c>
      <c r="B4460" s="36" t="s">
        <v>0</v>
      </c>
      <c r="C4460" s="36" t="str">
        <f>VLOOKUP(B4460,lookup!A:C,3,FALSE)</f>
        <v>Non Metropolitan Fire Authorities</v>
      </c>
      <c r="D4460" s="36" t="str">
        <f>VLOOKUP(B4460,lookup!A:D,4,FALSE)</f>
        <v>E31000001</v>
      </c>
      <c r="E4460" s="36" t="s">
        <v>168</v>
      </c>
      <c r="F4460" s="36" t="s">
        <v>149</v>
      </c>
      <c r="G4460" s="37">
        <v>0</v>
      </c>
      <c r="I4460" s="35">
        <v>0</v>
      </c>
      <c r="J4460" s="67">
        <f t="shared" si="58"/>
        <v>0</v>
      </c>
    </row>
    <row r="4461" spans="1:10" hidden="1" x14ac:dyDescent="0.35">
      <c r="A4461" s="36">
        <v>2013</v>
      </c>
      <c r="B4461" s="36" t="s">
        <v>0</v>
      </c>
      <c r="C4461" s="36" t="str">
        <f>VLOOKUP(B4461,lookup!A:C,3,FALSE)</f>
        <v>Non Metropolitan Fire Authorities</v>
      </c>
      <c r="D4461" s="36" t="str">
        <f>VLOOKUP(B4461,lookup!A:D,4,FALSE)</f>
        <v>E31000001</v>
      </c>
      <c r="E4461" s="36" t="s">
        <v>167</v>
      </c>
      <c r="F4461" s="36" t="s">
        <v>149</v>
      </c>
      <c r="G4461" s="37">
        <v>19</v>
      </c>
      <c r="I4461" s="35">
        <v>19</v>
      </c>
      <c r="J4461" s="67">
        <f t="shared" si="58"/>
        <v>0</v>
      </c>
    </row>
    <row r="4462" spans="1:10" hidden="1" x14ac:dyDescent="0.35">
      <c r="A4462" s="36">
        <v>2013</v>
      </c>
      <c r="B4462" s="36" t="s">
        <v>0</v>
      </c>
      <c r="C4462" s="36" t="str">
        <f>VLOOKUP(B4462,lookup!A:C,3,FALSE)</f>
        <v>Non Metropolitan Fire Authorities</v>
      </c>
      <c r="D4462" s="36" t="str">
        <f>VLOOKUP(B4462,lookup!A:D,4,FALSE)</f>
        <v>E31000001</v>
      </c>
      <c r="E4462" s="36" t="s">
        <v>169</v>
      </c>
      <c r="F4462" s="36" t="s">
        <v>150</v>
      </c>
      <c r="G4462" s="37">
        <v>2</v>
      </c>
      <c r="I4462" s="35">
        <v>2</v>
      </c>
      <c r="J4462" s="67">
        <f t="shared" si="58"/>
        <v>0</v>
      </c>
    </row>
    <row r="4463" spans="1:10" hidden="1" x14ac:dyDescent="0.35">
      <c r="A4463" s="36">
        <v>2013</v>
      </c>
      <c r="B4463" s="36" t="s">
        <v>0</v>
      </c>
      <c r="C4463" s="36" t="str">
        <f>VLOOKUP(B4463,lookup!A:C,3,FALSE)</f>
        <v>Non Metropolitan Fire Authorities</v>
      </c>
      <c r="D4463" s="36" t="str">
        <f>VLOOKUP(B4463,lookup!A:D,4,FALSE)</f>
        <v>E31000001</v>
      </c>
      <c r="E4463" s="36" t="s">
        <v>170</v>
      </c>
      <c r="F4463" s="36" t="s">
        <v>150</v>
      </c>
      <c r="G4463" s="37">
        <v>89</v>
      </c>
      <c r="I4463" s="35">
        <v>89</v>
      </c>
      <c r="J4463" s="67">
        <f t="shared" si="58"/>
        <v>0</v>
      </c>
    </row>
    <row r="4464" spans="1:10" hidden="1" x14ac:dyDescent="0.35">
      <c r="A4464" s="36">
        <v>2013</v>
      </c>
      <c r="B4464" s="36" t="s">
        <v>0</v>
      </c>
      <c r="C4464" s="36" t="str">
        <f>VLOOKUP(B4464,lookup!A:C,3,FALSE)</f>
        <v>Non Metropolitan Fire Authorities</v>
      </c>
      <c r="D4464" s="36" t="str">
        <f>VLOOKUP(B4464,lookup!A:D,4,FALSE)</f>
        <v>E31000001</v>
      </c>
      <c r="E4464" s="36" t="s">
        <v>168</v>
      </c>
      <c r="F4464" s="36" t="s">
        <v>150</v>
      </c>
      <c r="G4464" s="37">
        <v>1</v>
      </c>
      <c r="I4464" s="35">
        <v>1</v>
      </c>
      <c r="J4464" s="67">
        <f t="shared" si="58"/>
        <v>0</v>
      </c>
    </row>
    <row r="4465" spans="1:10" hidden="1" x14ac:dyDescent="0.35">
      <c r="A4465" s="36">
        <v>2013</v>
      </c>
      <c r="B4465" s="36" t="s">
        <v>0</v>
      </c>
      <c r="C4465" s="36" t="str">
        <f>VLOOKUP(B4465,lookup!A:C,3,FALSE)</f>
        <v>Non Metropolitan Fire Authorities</v>
      </c>
      <c r="D4465" s="36" t="str">
        <f>VLOOKUP(B4465,lookup!A:D,4,FALSE)</f>
        <v>E31000001</v>
      </c>
      <c r="E4465" s="36" t="s">
        <v>167</v>
      </c>
      <c r="F4465" s="36" t="s">
        <v>150</v>
      </c>
      <c r="G4465" s="37">
        <v>29</v>
      </c>
      <c r="I4465" s="35">
        <v>29</v>
      </c>
      <c r="J4465" s="67">
        <f t="shared" si="58"/>
        <v>0</v>
      </c>
    </row>
    <row r="4466" spans="1:10" hidden="1" x14ac:dyDescent="0.35">
      <c r="A4466" s="36">
        <v>2013</v>
      </c>
      <c r="B4466" s="36" t="s">
        <v>3</v>
      </c>
      <c r="C4466" s="36" t="str">
        <f>VLOOKUP(B4466,lookup!A:C,3,FALSE)</f>
        <v>Non Metropolitan Fire Authorities</v>
      </c>
      <c r="D4466" s="36" t="str">
        <f>VLOOKUP(B4466,lookup!A:D,4,FALSE)</f>
        <v>E31000002</v>
      </c>
      <c r="E4466" s="36" t="s">
        <v>169</v>
      </c>
      <c r="F4466" s="36" t="s">
        <v>156</v>
      </c>
      <c r="G4466" s="37">
        <v>2</v>
      </c>
      <c r="I4466" s="35">
        <v>2</v>
      </c>
      <c r="J4466" s="67">
        <f t="shared" si="58"/>
        <v>0</v>
      </c>
    </row>
    <row r="4467" spans="1:10" hidden="1" x14ac:dyDescent="0.35">
      <c r="A4467" s="36">
        <v>2013</v>
      </c>
      <c r="B4467" s="36" t="s">
        <v>3</v>
      </c>
      <c r="C4467" s="36" t="str">
        <f>VLOOKUP(B4467,lookup!A:C,3,FALSE)</f>
        <v>Non Metropolitan Fire Authorities</v>
      </c>
      <c r="D4467" s="36" t="str">
        <f>VLOOKUP(B4467,lookup!A:D,4,FALSE)</f>
        <v>E31000002</v>
      </c>
      <c r="E4467" s="36" t="s">
        <v>170</v>
      </c>
      <c r="F4467" s="36" t="s">
        <v>156</v>
      </c>
      <c r="G4467" s="37">
        <v>212</v>
      </c>
      <c r="I4467" s="35">
        <v>212</v>
      </c>
      <c r="J4467" s="67">
        <f t="shared" si="58"/>
        <v>0</v>
      </c>
    </row>
    <row r="4468" spans="1:10" hidden="1" x14ac:dyDescent="0.35">
      <c r="A4468" s="36">
        <v>2013</v>
      </c>
      <c r="B4468" s="36" t="s">
        <v>3</v>
      </c>
      <c r="C4468" s="36" t="str">
        <f>VLOOKUP(B4468,lookup!A:C,3,FALSE)</f>
        <v>Non Metropolitan Fire Authorities</v>
      </c>
      <c r="D4468" s="36" t="str">
        <f>VLOOKUP(B4468,lookup!A:D,4,FALSE)</f>
        <v>E31000002</v>
      </c>
      <c r="E4468" s="36" t="s">
        <v>168</v>
      </c>
      <c r="F4468" s="36" t="s">
        <v>156</v>
      </c>
      <c r="G4468" s="37">
        <v>2</v>
      </c>
      <c r="I4468" s="35">
        <v>2</v>
      </c>
      <c r="J4468" s="67">
        <f t="shared" si="58"/>
        <v>0</v>
      </c>
    </row>
    <row r="4469" spans="1:10" hidden="1" x14ac:dyDescent="0.35">
      <c r="A4469" s="36">
        <v>2013</v>
      </c>
      <c r="B4469" s="36" t="s">
        <v>3</v>
      </c>
      <c r="C4469" s="36" t="str">
        <f>VLOOKUP(B4469,lookup!A:C,3,FALSE)</f>
        <v>Non Metropolitan Fire Authorities</v>
      </c>
      <c r="D4469" s="36" t="str">
        <f>VLOOKUP(B4469,lookup!A:D,4,FALSE)</f>
        <v>E31000002</v>
      </c>
      <c r="E4469" s="36" t="s">
        <v>167</v>
      </c>
      <c r="F4469" s="36" t="s">
        <v>156</v>
      </c>
      <c r="G4469" s="37">
        <v>82</v>
      </c>
      <c r="I4469" s="35">
        <v>82</v>
      </c>
      <c r="J4469" s="67">
        <f t="shared" si="58"/>
        <v>0</v>
      </c>
    </row>
    <row r="4470" spans="1:10" hidden="1" x14ac:dyDescent="0.35">
      <c r="A4470" s="36">
        <v>2013</v>
      </c>
      <c r="B4470" s="36" t="s">
        <v>3</v>
      </c>
      <c r="C4470" s="36" t="str">
        <f>VLOOKUP(B4470,lookup!A:C,3,FALSE)</f>
        <v>Non Metropolitan Fire Authorities</v>
      </c>
      <c r="D4470" s="36" t="str">
        <f>VLOOKUP(B4470,lookup!A:D,4,FALSE)</f>
        <v>E31000002</v>
      </c>
      <c r="E4470" s="36" t="s">
        <v>169</v>
      </c>
      <c r="F4470" s="36" t="s">
        <v>157</v>
      </c>
      <c r="G4470" s="37">
        <v>0</v>
      </c>
      <c r="I4470" s="35">
        <v>0</v>
      </c>
      <c r="J4470" s="67">
        <f t="shared" si="58"/>
        <v>0</v>
      </c>
    </row>
    <row r="4471" spans="1:10" hidden="1" x14ac:dyDescent="0.35">
      <c r="A4471" s="36">
        <v>2013</v>
      </c>
      <c r="B4471" s="36" t="s">
        <v>3</v>
      </c>
      <c r="C4471" s="36" t="str">
        <f>VLOOKUP(B4471,lookup!A:C,3,FALSE)</f>
        <v>Non Metropolitan Fire Authorities</v>
      </c>
      <c r="D4471" s="36" t="str">
        <f>VLOOKUP(B4471,lookup!A:D,4,FALSE)</f>
        <v>E31000002</v>
      </c>
      <c r="E4471" s="36" t="s">
        <v>170</v>
      </c>
      <c r="F4471" s="36" t="s">
        <v>157</v>
      </c>
      <c r="G4471" s="37">
        <v>105</v>
      </c>
      <c r="I4471" s="35">
        <v>105</v>
      </c>
      <c r="J4471" s="67">
        <f t="shared" si="58"/>
        <v>0</v>
      </c>
    </row>
    <row r="4472" spans="1:10" hidden="1" x14ac:dyDescent="0.35">
      <c r="A4472" s="36">
        <v>2013</v>
      </c>
      <c r="B4472" s="36" t="s">
        <v>3</v>
      </c>
      <c r="C4472" s="36" t="str">
        <f>VLOOKUP(B4472,lookup!A:C,3,FALSE)</f>
        <v>Non Metropolitan Fire Authorities</v>
      </c>
      <c r="D4472" s="36" t="str">
        <f>VLOOKUP(B4472,lookup!A:D,4,FALSE)</f>
        <v>E31000002</v>
      </c>
      <c r="E4472" s="36" t="s">
        <v>168</v>
      </c>
      <c r="F4472" s="36" t="s">
        <v>157</v>
      </c>
      <c r="G4472" s="37">
        <v>2</v>
      </c>
      <c r="I4472" s="35">
        <v>2</v>
      </c>
      <c r="J4472" s="67">
        <f t="shared" si="58"/>
        <v>0</v>
      </c>
    </row>
    <row r="4473" spans="1:10" hidden="1" x14ac:dyDescent="0.35">
      <c r="A4473" s="36">
        <v>2013</v>
      </c>
      <c r="B4473" s="36" t="s">
        <v>3</v>
      </c>
      <c r="C4473" s="36" t="str">
        <f>VLOOKUP(B4473,lookup!A:C,3,FALSE)</f>
        <v>Non Metropolitan Fire Authorities</v>
      </c>
      <c r="D4473" s="36" t="str">
        <f>VLOOKUP(B4473,lookup!A:D,4,FALSE)</f>
        <v>E31000002</v>
      </c>
      <c r="E4473" s="36" t="s">
        <v>167</v>
      </c>
      <c r="F4473" s="36" t="s">
        <v>157</v>
      </c>
      <c r="G4473" s="37">
        <v>43</v>
      </c>
      <c r="I4473" s="35">
        <v>43</v>
      </c>
      <c r="J4473" s="67">
        <f t="shared" si="58"/>
        <v>0</v>
      </c>
    </row>
    <row r="4474" spans="1:10" hidden="1" x14ac:dyDescent="0.35">
      <c r="A4474" s="36">
        <v>2013</v>
      </c>
      <c r="B4474" s="36" t="s">
        <v>3</v>
      </c>
      <c r="C4474" s="36" t="str">
        <f>VLOOKUP(B4474,lookup!A:C,3,FALSE)</f>
        <v>Non Metropolitan Fire Authorities</v>
      </c>
      <c r="D4474" s="36" t="str">
        <f>VLOOKUP(B4474,lookup!A:D,4,FALSE)</f>
        <v>E31000002</v>
      </c>
      <c r="E4474" s="36" t="s">
        <v>169</v>
      </c>
      <c r="F4474" s="36" t="s">
        <v>149</v>
      </c>
      <c r="G4474" s="37">
        <v>0</v>
      </c>
      <c r="I4474" s="35">
        <v>0</v>
      </c>
      <c r="J4474" s="67">
        <f t="shared" si="58"/>
        <v>0</v>
      </c>
    </row>
    <row r="4475" spans="1:10" hidden="1" x14ac:dyDescent="0.35">
      <c r="A4475" s="36">
        <v>2013</v>
      </c>
      <c r="B4475" s="36" t="s">
        <v>3</v>
      </c>
      <c r="C4475" s="36" t="str">
        <f>VLOOKUP(B4475,lookup!A:C,3,FALSE)</f>
        <v>Non Metropolitan Fire Authorities</v>
      </c>
      <c r="D4475" s="36" t="str">
        <f>VLOOKUP(B4475,lookup!A:D,4,FALSE)</f>
        <v>E31000002</v>
      </c>
      <c r="E4475" s="36" t="s">
        <v>170</v>
      </c>
      <c r="F4475" s="36" t="s">
        <v>149</v>
      </c>
      <c r="G4475" s="37">
        <v>27</v>
      </c>
      <c r="I4475" s="35">
        <v>27</v>
      </c>
      <c r="J4475" s="67">
        <f t="shared" si="58"/>
        <v>0</v>
      </c>
    </row>
    <row r="4476" spans="1:10" hidden="1" x14ac:dyDescent="0.35">
      <c r="A4476" s="36">
        <v>2013</v>
      </c>
      <c r="B4476" s="36" t="s">
        <v>3</v>
      </c>
      <c r="C4476" s="36" t="str">
        <f>VLOOKUP(B4476,lookup!A:C,3,FALSE)</f>
        <v>Non Metropolitan Fire Authorities</v>
      </c>
      <c r="D4476" s="36" t="str">
        <f>VLOOKUP(B4476,lookup!A:D,4,FALSE)</f>
        <v>E31000002</v>
      </c>
      <c r="E4476" s="36" t="s">
        <v>168</v>
      </c>
      <c r="F4476" s="36" t="s">
        <v>149</v>
      </c>
      <c r="G4476" s="37">
        <v>1</v>
      </c>
      <c r="I4476" s="35">
        <v>1</v>
      </c>
      <c r="J4476" s="67">
        <f t="shared" si="58"/>
        <v>0</v>
      </c>
    </row>
    <row r="4477" spans="1:10" hidden="1" x14ac:dyDescent="0.35">
      <c r="A4477" s="36">
        <v>2013</v>
      </c>
      <c r="B4477" s="36" t="s">
        <v>3</v>
      </c>
      <c r="C4477" s="36" t="str">
        <f>VLOOKUP(B4477,lookup!A:C,3,FALSE)</f>
        <v>Non Metropolitan Fire Authorities</v>
      </c>
      <c r="D4477" s="36" t="str">
        <f>VLOOKUP(B4477,lookup!A:D,4,FALSE)</f>
        <v>E31000002</v>
      </c>
      <c r="E4477" s="36" t="s">
        <v>167</v>
      </c>
      <c r="F4477" s="36" t="s">
        <v>149</v>
      </c>
      <c r="G4477" s="37">
        <v>0</v>
      </c>
      <c r="I4477" s="35">
        <v>0</v>
      </c>
      <c r="J4477" s="67">
        <f t="shared" si="58"/>
        <v>0</v>
      </c>
    </row>
    <row r="4478" spans="1:10" hidden="1" x14ac:dyDescent="0.35">
      <c r="A4478" s="36">
        <v>2013</v>
      </c>
      <c r="B4478" s="36" t="s">
        <v>3</v>
      </c>
      <c r="C4478" s="36" t="str">
        <f>VLOOKUP(B4478,lookup!A:C,3,FALSE)</f>
        <v>Non Metropolitan Fire Authorities</v>
      </c>
      <c r="D4478" s="36" t="str">
        <f>VLOOKUP(B4478,lookup!A:D,4,FALSE)</f>
        <v>E31000002</v>
      </c>
      <c r="E4478" s="36" t="s">
        <v>169</v>
      </c>
      <c r="F4478" s="36" t="s">
        <v>150</v>
      </c>
      <c r="G4478" s="37">
        <v>0</v>
      </c>
      <c r="I4478" s="35">
        <v>0</v>
      </c>
      <c r="J4478" s="67">
        <f t="shared" si="58"/>
        <v>0</v>
      </c>
    </row>
    <row r="4479" spans="1:10" hidden="1" x14ac:dyDescent="0.35">
      <c r="A4479" s="36">
        <v>2013</v>
      </c>
      <c r="B4479" s="36" t="s">
        <v>3</v>
      </c>
      <c r="C4479" s="36" t="str">
        <f>VLOOKUP(B4479,lookup!A:C,3,FALSE)</f>
        <v>Non Metropolitan Fire Authorities</v>
      </c>
      <c r="D4479" s="36" t="str">
        <f>VLOOKUP(B4479,lookup!A:D,4,FALSE)</f>
        <v>E31000002</v>
      </c>
      <c r="E4479" s="36" t="s">
        <v>170</v>
      </c>
      <c r="F4479" s="36" t="s">
        <v>150</v>
      </c>
      <c r="G4479" s="37">
        <v>107</v>
      </c>
      <c r="I4479" s="35">
        <v>107</v>
      </c>
      <c r="J4479" s="67">
        <f t="shared" si="58"/>
        <v>0</v>
      </c>
    </row>
    <row r="4480" spans="1:10" hidden="1" x14ac:dyDescent="0.35">
      <c r="A4480" s="36">
        <v>2013</v>
      </c>
      <c r="B4480" s="36" t="s">
        <v>3</v>
      </c>
      <c r="C4480" s="36" t="str">
        <f>VLOOKUP(B4480,lookup!A:C,3,FALSE)</f>
        <v>Non Metropolitan Fire Authorities</v>
      </c>
      <c r="D4480" s="36" t="str">
        <f>VLOOKUP(B4480,lookup!A:D,4,FALSE)</f>
        <v>E31000002</v>
      </c>
      <c r="E4480" s="36" t="s">
        <v>168</v>
      </c>
      <c r="F4480" s="36" t="s">
        <v>150</v>
      </c>
      <c r="G4480" s="37">
        <v>0</v>
      </c>
      <c r="I4480" s="35">
        <v>0</v>
      </c>
      <c r="J4480" s="67">
        <f t="shared" si="58"/>
        <v>0</v>
      </c>
    </row>
    <row r="4481" spans="1:10" hidden="1" x14ac:dyDescent="0.35">
      <c r="A4481" s="36">
        <v>2013</v>
      </c>
      <c r="B4481" s="36" t="s">
        <v>3</v>
      </c>
      <c r="C4481" s="36" t="str">
        <f>VLOOKUP(B4481,lookup!A:C,3,FALSE)</f>
        <v>Non Metropolitan Fire Authorities</v>
      </c>
      <c r="D4481" s="36" t="str">
        <f>VLOOKUP(B4481,lookup!A:D,4,FALSE)</f>
        <v>E31000002</v>
      </c>
      <c r="E4481" s="36" t="s">
        <v>167</v>
      </c>
      <c r="F4481" s="36" t="s">
        <v>150</v>
      </c>
      <c r="G4481" s="37">
        <v>30</v>
      </c>
      <c r="I4481" s="35">
        <v>30</v>
      </c>
      <c r="J4481" s="67">
        <f t="shared" si="58"/>
        <v>0</v>
      </c>
    </row>
    <row r="4482" spans="1:10" hidden="1" x14ac:dyDescent="0.35">
      <c r="A4482" s="36">
        <v>2013</v>
      </c>
      <c r="B4482" s="36" t="s">
        <v>6</v>
      </c>
      <c r="C4482" s="36" t="str">
        <f>VLOOKUP(B4482,lookup!A:C,3,FALSE)</f>
        <v>Non Metropolitan Fire Authorities</v>
      </c>
      <c r="D4482" s="36" t="str">
        <f>VLOOKUP(B4482,lookup!A:D,4,FALSE)</f>
        <v>E31000003</v>
      </c>
      <c r="E4482" s="31" t="s">
        <v>169</v>
      </c>
      <c r="F4482" s="36" t="s">
        <v>156</v>
      </c>
      <c r="G4482" s="37">
        <v>0</v>
      </c>
      <c r="I4482" s="35">
        <v>0</v>
      </c>
      <c r="J4482" s="67">
        <f t="shared" si="58"/>
        <v>0</v>
      </c>
    </row>
    <row r="4483" spans="1:10" hidden="1" x14ac:dyDescent="0.35">
      <c r="A4483" s="36">
        <v>2013</v>
      </c>
      <c r="B4483" s="36" t="s">
        <v>6</v>
      </c>
      <c r="C4483" s="36" t="str">
        <f>VLOOKUP(B4483,lookup!A:C,3,FALSE)</f>
        <v>Non Metropolitan Fire Authorities</v>
      </c>
      <c r="D4483" s="36" t="str">
        <f>VLOOKUP(B4483,lookup!A:D,4,FALSE)</f>
        <v>E31000003</v>
      </c>
      <c r="E4483" s="31" t="s">
        <v>170</v>
      </c>
      <c r="F4483" s="36" t="s">
        <v>156</v>
      </c>
      <c r="G4483" s="37">
        <v>0</v>
      </c>
      <c r="I4483" s="35">
        <v>0</v>
      </c>
      <c r="J4483" s="67">
        <f t="shared" si="58"/>
        <v>0</v>
      </c>
    </row>
    <row r="4484" spans="1:10" hidden="1" x14ac:dyDescent="0.35">
      <c r="A4484" s="36">
        <v>2013</v>
      </c>
      <c r="B4484" s="36" t="s">
        <v>6</v>
      </c>
      <c r="C4484" s="36" t="str">
        <f>VLOOKUP(B4484,lookup!A:C,3,FALSE)</f>
        <v>Non Metropolitan Fire Authorities</v>
      </c>
      <c r="D4484" s="36" t="str">
        <f>VLOOKUP(B4484,lookup!A:D,4,FALSE)</f>
        <v>E31000003</v>
      </c>
      <c r="E4484" s="31" t="s">
        <v>168</v>
      </c>
      <c r="F4484" s="36" t="s">
        <v>156</v>
      </c>
      <c r="G4484" s="37">
        <v>0</v>
      </c>
      <c r="I4484" s="35">
        <v>0</v>
      </c>
      <c r="J4484" s="67">
        <f t="shared" si="58"/>
        <v>0</v>
      </c>
    </row>
    <row r="4485" spans="1:10" hidden="1" x14ac:dyDescent="0.35">
      <c r="A4485" s="36">
        <v>2013</v>
      </c>
      <c r="B4485" s="36" t="s">
        <v>6</v>
      </c>
      <c r="C4485" s="36" t="str">
        <f>VLOOKUP(B4485,lookup!A:C,3,FALSE)</f>
        <v>Non Metropolitan Fire Authorities</v>
      </c>
      <c r="D4485" s="36" t="str">
        <f>VLOOKUP(B4485,lookup!A:D,4,FALSE)</f>
        <v>E31000003</v>
      </c>
      <c r="E4485" s="31" t="s">
        <v>177</v>
      </c>
      <c r="F4485" s="36" t="s">
        <v>156</v>
      </c>
      <c r="G4485" s="37">
        <v>402</v>
      </c>
      <c r="I4485" s="35">
        <v>402</v>
      </c>
      <c r="J4485" s="67">
        <f t="shared" si="58"/>
        <v>0</v>
      </c>
    </row>
    <row r="4486" spans="1:10" hidden="1" x14ac:dyDescent="0.35">
      <c r="A4486" s="36">
        <v>2013</v>
      </c>
      <c r="B4486" s="36" t="s">
        <v>6</v>
      </c>
      <c r="C4486" s="36" t="str">
        <f>VLOOKUP(B4486,lookup!A:C,3,FALSE)</f>
        <v>Non Metropolitan Fire Authorities</v>
      </c>
      <c r="D4486" s="36" t="str">
        <f>VLOOKUP(B4486,lookup!A:D,4,FALSE)</f>
        <v>E31000003</v>
      </c>
      <c r="E4486" s="31" t="s">
        <v>169</v>
      </c>
      <c r="F4486" s="36" t="s">
        <v>157</v>
      </c>
      <c r="G4486" s="37">
        <v>0</v>
      </c>
      <c r="I4486" s="35">
        <v>0</v>
      </c>
      <c r="J4486" s="67">
        <f t="shared" si="58"/>
        <v>0</v>
      </c>
    </row>
    <row r="4487" spans="1:10" hidden="1" x14ac:dyDescent="0.35">
      <c r="A4487" s="36">
        <v>2013</v>
      </c>
      <c r="B4487" s="36" t="s">
        <v>6</v>
      </c>
      <c r="C4487" s="36" t="str">
        <f>VLOOKUP(B4487,lookup!A:C,3,FALSE)</f>
        <v>Non Metropolitan Fire Authorities</v>
      </c>
      <c r="D4487" s="36" t="str">
        <f>VLOOKUP(B4487,lookup!A:D,4,FALSE)</f>
        <v>E31000003</v>
      </c>
      <c r="E4487" s="31" t="s">
        <v>170</v>
      </c>
      <c r="F4487" s="36" t="s">
        <v>157</v>
      </c>
      <c r="G4487" s="37">
        <v>0</v>
      </c>
      <c r="I4487" s="35">
        <v>0</v>
      </c>
      <c r="J4487" s="67">
        <f t="shared" si="58"/>
        <v>0</v>
      </c>
    </row>
    <row r="4488" spans="1:10" hidden="1" x14ac:dyDescent="0.35">
      <c r="A4488" s="36">
        <v>2013</v>
      </c>
      <c r="B4488" s="36" t="s">
        <v>6</v>
      </c>
      <c r="C4488" s="36" t="str">
        <f>VLOOKUP(B4488,lookup!A:C,3,FALSE)</f>
        <v>Non Metropolitan Fire Authorities</v>
      </c>
      <c r="D4488" s="36" t="str">
        <f>VLOOKUP(B4488,lookup!A:D,4,FALSE)</f>
        <v>E31000003</v>
      </c>
      <c r="E4488" s="31" t="s">
        <v>168</v>
      </c>
      <c r="F4488" s="36" t="s">
        <v>157</v>
      </c>
      <c r="G4488" s="37">
        <v>0</v>
      </c>
      <c r="I4488" s="35">
        <v>0</v>
      </c>
      <c r="J4488" s="67">
        <f t="shared" si="58"/>
        <v>0</v>
      </c>
    </row>
    <row r="4489" spans="1:10" hidden="1" x14ac:dyDescent="0.35">
      <c r="A4489" s="36">
        <v>2013</v>
      </c>
      <c r="B4489" s="36" t="s">
        <v>6</v>
      </c>
      <c r="C4489" s="36" t="str">
        <f>VLOOKUP(B4489,lookup!A:C,3,FALSE)</f>
        <v>Non Metropolitan Fire Authorities</v>
      </c>
      <c r="D4489" s="36" t="str">
        <f>VLOOKUP(B4489,lookup!A:D,4,FALSE)</f>
        <v>E31000003</v>
      </c>
      <c r="E4489" s="31" t="s">
        <v>177</v>
      </c>
      <c r="F4489" s="36" t="s">
        <v>157</v>
      </c>
      <c r="G4489" s="37">
        <v>86</v>
      </c>
      <c r="I4489" s="35">
        <v>86</v>
      </c>
      <c r="J4489" s="67">
        <f t="shared" si="58"/>
        <v>0</v>
      </c>
    </row>
    <row r="4490" spans="1:10" hidden="1" x14ac:dyDescent="0.35">
      <c r="A4490" s="36">
        <v>2013</v>
      </c>
      <c r="B4490" s="36" t="s">
        <v>6</v>
      </c>
      <c r="C4490" s="36" t="str">
        <f>VLOOKUP(B4490,lookup!A:C,3,FALSE)</f>
        <v>Non Metropolitan Fire Authorities</v>
      </c>
      <c r="D4490" s="36" t="str">
        <f>VLOOKUP(B4490,lookup!A:D,4,FALSE)</f>
        <v>E31000003</v>
      </c>
      <c r="E4490" s="31" t="s">
        <v>169</v>
      </c>
      <c r="F4490" s="36" t="s">
        <v>149</v>
      </c>
      <c r="G4490" s="37">
        <v>0</v>
      </c>
      <c r="I4490" s="35">
        <v>0</v>
      </c>
      <c r="J4490" s="67">
        <f t="shared" si="58"/>
        <v>0</v>
      </c>
    </row>
    <row r="4491" spans="1:10" hidden="1" x14ac:dyDescent="0.35">
      <c r="A4491" s="36">
        <v>2013</v>
      </c>
      <c r="B4491" s="36" t="s">
        <v>6</v>
      </c>
      <c r="C4491" s="36" t="str">
        <f>VLOOKUP(B4491,lookup!A:C,3,FALSE)</f>
        <v>Non Metropolitan Fire Authorities</v>
      </c>
      <c r="D4491" s="36" t="str">
        <f>VLOOKUP(B4491,lookup!A:D,4,FALSE)</f>
        <v>E31000003</v>
      </c>
      <c r="E4491" s="31" t="s">
        <v>170</v>
      </c>
      <c r="F4491" s="36" t="s">
        <v>149</v>
      </c>
      <c r="G4491" s="37">
        <v>0</v>
      </c>
      <c r="I4491" s="35">
        <v>0</v>
      </c>
      <c r="J4491" s="67">
        <f t="shared" si="58"/>
        <v>0</v>
      </c>
    </row>
    <row r="4492" spans="1:10" hidden="1" x14ac:dyDescent="0.35">
      <c r="A4492" s="36">
        <v>2013</v>
      </c>
      <c r="B4492" s="36" t="s">
        <v>6</v>
      </c>
      <c r="C4492" s="36" t="str">
        <f>VLOOKUP(B4492,lookup!A:C,3,FALSE)</f>
        <v>Non Metropolitan Fire Authorities</v>
      </c>
      <c r="D4492" s="36" t="str">
        <f>VLOOKUP(B4492,lookup!A:D,4,FALSE)</f>
        <v>E31000003</v>
      </c>
      <c r="E4492" s="31" t="s">
        <v>168</v>
      </c>
      <c r="F4492" s="36" t="s">
        <v>149</v>
      </c>
      <c r="G4492" s="37">
        <v>0</v>
      </c>
      <c r="I4492" s="35">
        <v>0</v>
      </c>
      <c r="J4492" s="67">
        <f t="shared" si="58"/>
        <v>0</v>
      </c>
    </row>
    <row r="4493" spans="1:10" hidden="1" x14ac:dyDescent="0.35">
      <c r="A4493" s="36">
        <v>2013</v>
      </c>
      <c r="B4493" s="36" t="s">
        <v>6</v>
      </c>
      <c r="C4493" s="36" t="str">
        <f>VLOOKUP(B4493,lookup!A:C,3,FALSE)</f>
        <v>Non Metropolitan Fire Authorities</v>
      </c>
      <c r="D4493" s="36" t="str">
        <f>VLOOKUP(B4493,lookup!A:D,4,FALSE)</f>
        <v>E31000003</v>
      </c>
      <c r="E4493" s="31" t="s">
        <v>177</v>
      </c>
      <c r="F4493" s="36" t="s">
        <v>149</v>
      </c>
      <c r="G4493" s="37">
        <v>27</v>
      </c>
      <c r="I4493" s="35">
        <v>27</v>
      </c>
      <c r="J4493" s="67">
        <f t="shared" si="58"/>
        <v>0</v>
      </c>
    </row>
    <row r="4494" spans="1:10" hidden="1" x14ac:dyDescent="0.35">
      <c r="A4494" s="36">
        <v>2013</v>
      </c>
      <c r="B4494" s="36" t="s">
        <v>6</v>
      </c>
      <c r="C4494" s="36" t="str">
        <f>VLOOKUP(B4494,lookup!A:C,3,FALSE)</f>
        <v>Non Metropolitan Fire Authorities</v>
      </c>
      <c r="D4494" s="36" t="str">
        <f>VLOOKUP(B4494,lookup!A:D,4,FALSE)</f>
        <v>E31000003</v>
      </c>
      <c r="E4494" s="31" t="s">
        <v>169</v>
      </c>
      <c r="F4494" s="36" t="s">
        <v>150</v>
      </c>
      <c r="G4494" s="37">
        <v>0</v>
      </c>
      <c r="I4494" s="35">
        <v>0</v>
      </c>
      <c r="J4494" s="67">
        <f t="shared" si="58"/>
        <v>0</v>
      </c>
    </row>
    <row r="4495" spans="1:10" hidden="1" x14ac:dyDescent="0.35">
      <c r="A4495" s="36">
        <v>2013</v>
      </c>
      <c r="B4495" s="36" t="s">
        <v>6</v>
      </c>
      <c r="C4495" s="36" t="str">
        <f>VLOOKUP(B4495,lookup!A:C,3,FALSE)</f>
        <v>Non Metropolitan Fire Authorities</v>
      </c>
      <c r="D4495" s="36" t="str">
        <f>VLOOKUP(B4495,lookup!A:D,4,FALSE)</f>
        <v>E31000003</v>
      </c>
      <c r="E4495" s="31" t="s">
        <v>170</v>
      </c>
      <c r="F4495" s="36" t="s">
        <v>150</v>
      </c>
      <c r="G4495" s="37">
        <v>0</v>
      </c>
      <c r="I4495" s="35">
        <v>0</v>
      </c>
      <c r="J4495" s="67">
        <f t="shared" si="58"/>
        <v>0</v>
      </c>
    </row>
    <row r="4496" spans="1:10" hidden="1" x14ac:dyDescent="0.35">
      <c r="A4496" s="36">
        <v>2013</v>
      </c>
      <c r="B4496" s="36" t="s">
        <v>6</v>
      </c>
      <c r="C4496" s="36" t="str">
        <f>VLOOKUP(B4496,lookup!A:C,3,FALSE)</f>
        <v>Non Metropolitan Fire Authorities</v>
      </c>
      <c r="D4496" s="36" t="str">
        <f>VLOOKUP(B4496,lookup!A:D,4,FALSE)</f>
        <v>E31000003</v>
      </c>
      <c r="E4496" s="31" t="s">
        <v>168</v>
      </c>
      <c r="F4496" s="36" t="s">
        <v>150</v>
      </c>
      <c r="G4496" s="37">
        <v>0</v>
      </c>
      <c r="I4496" s="35">
        <v>0</v>
      </c>
      <c r="J4496" s="67">
        <f t="shared" si="58"/>
        <v>0</v>
      </c>
    </row>
    <row r="4497" spans="1:10" hidden="1" x14ac:dyDescent="0.35">
      <c r="A4497" s="36">
        <v>2013</v>
      </c>
      <c r="B4497" s="36" t="s">
        <v>6</v>
      </c>
      <c r="C4497" s="36" t="str">
        <f>VLOOKUP(B4497,lookup!A:C,3,FALSE)</f>
        <v>Non Metropolitan Fire Authorities</v>
      </c>
      <c r="D4497" s="36" t="str">
        <f>VLOOKUP(B4497,lookup!A:D,4,FALSE)</f>
        <v>E31000003</v>
      </c>
      <c r="E4497" s="31" t="s">
        <v>177</v>
      </c>
      <c r="F4497" s="36" t="s">
        <v>150</v>
      </c>
      <c r="G4497" s="37">
        <v>137</v>
      </c>
      <c r="I4497" s="35">
        <v>137</v>
      </c>
      <c r="J4497" s="67">
        <f t="shared" si="58"/>
        <v>0</v>
      </c>
    </row>
    <row r="4498" spans="1:10" hidden="1" x14ac:dyDescent="0.35">
      <c r="A4498" s="36">
        <v>2013</v>
      </c>
      <c r="B4498" s="36" t="s">
        <v>9</v>
      </c>
      <c r="C4498" s="36" t="str">
        <f>VLOOKUP(B4498,lookup!A:C,3,FALSE)</f>
        <v>Non Metropolitan Fire Authorities</v>
      </c>
      <c r="D4498" s="36" t="str">
        <f>VLOOKUP(B4498,lookup!A:D,4,FALSE)</f>
        <v>E31000004</v>
      </c>
      <c r="E4498" s="36" t="s">
        <v>169</v>
      </c>
      <c r="F4498" s="36" t="s">
        <v>156</v>
      </c>
      <c r="G4498" s="37">
        <v>0</v>
      </c>
      <c r="I4498" s="35">
        <v>0</v>
      </c>
      <c r="J4498" s="67">
        <f t="shared" si="58"/>
        <v>0</v>
      </c>
    </row>
    <row r="4499" spans="1:10" hidden="1" x14ac:dyDescent="0.35">
      <c r="A4499" s="36">
        <v>2013</v>
      </c>
      <c r="B4499" s="36" t="s">
        <v>9</v>
      </c>
      <c r="C4499" s="36" t="str">
        <f>VLOOKUP(B4499,lookup!A:C,3,FALSE)</f>
        <v>Non Metropolitan Fire Authorities</v>
      </c>
      <c r="D4499" s="36" t="str">
        <f>VLOOKUP(B4499,lookup!A:D,4,FALSE)</f>
        <v>E31000004</v>
      </c>
      <c r="E4499" s="36" t="s">
        <v>170</v>
      </c>
      <c r="F4499" s="36" t="s">
        <v>156</v>
      </c>
      <c r="G4499" s="37">
        <v>259</v>
      </c>
      <c r="I4499" s="35">
        <v>259</v>
      </c>
      <c r="J4499" s="67">
        <f t="shared" si="58"/>
        <v>0</v>
      </c>
    </row>
    <row r="4500" spans="1:10" hidden="1" x14ac:dyDescent="0.35">
      <c r="A4500" s="36">
        <v>2013</v>
      </c>
      <c r="B4500" s="36" t="s">
        <v>9</v>
      </c>
      <c r="C4500" s="36" t="str">
        <f>VLOOKUP(B4500,lookup!A:C,3,FALSE)</f>
        <v>Non Metropolitan Fire Authorities</v>
      </c>
      <c r="D4500" s="36" t="str">
        <f>VLOOKUP(B4500,lookup!A:D,4,FALSE)</f>
        <v>E31000004</v>
      </c>
      <c r="E4500" s="36" t="s">
        <v>168</v>
      </c>
      <c r="F4500" s="36" t="s">
        <v>156</v>
      </c>
      <c r="G4500" s="37">
        <v>0</v>
      </c>
      <c r="I4500" s="35">
        <v>0</v>
      </c>
      <c r="J4500" s="67">
        <f t="shared" si="58"/>
        <v>0</v>
      </c>
    </row>
    <row r="4501" spans="1:10" hidden="1" x14ac:dyDescent="0.35">
      <c r="A4501" s="36">
        <v>2013</v>
      </c>
      <c r="B4501" s="36" t="s">
        <v>9</v>
      </c>
      <c r="C4501" s="36" t="str">
        <f>VLOOKUP(B4501,lookup!A:C,3,FALSE)</f>
        <v>Non Metropolitan Fire Authorities</v>
      </c>
      <c r="D4501" s="36" t="str">
        <f>VLOOKUP(B4501,lookup!A:D,4,FALSE)</f>
        <v>E31000004</v>
      </c>
      <c r="E4501" s="36" t="s">
        <v>167</v>
      </c>
      <c r="F4501" s="36" t="s">
        <v>156</v>
      </c>
      <c r="G4501" s="37">
        <v>74</v>
      </c>
      <c r="I4501" s="35">
        <v>74</v>
      </c>
      <c r="J4501" s="67">
        <f t="shared" si="58"/>
        <v>0</v>
      </c>
    </row>
    <row r="4502" spans="1:10" hidden="1" x14ac:dyDescent="0.35">
      <c r="A4502" s="36">
        <v>2013</v>
      </c>
      <c r="B4502" s="36" t="s">
        <v>9</v>
      </c>
      <c r="C4502" s="36" t="str">
        <f>VLOOKUP(B4502,lookup!A:C,3,FALSE)</f>
        <v>Non Metropolitan Fire Authorities</v>
      </c>
      <c r="D4502" s="36" t="str">
        <f>VLOOKUP(B4502,lookup!A:D,4,FALSE)</f>
        <v>E31000004</v>
      </c>
      <c r="E4502" s="36" t="s">
        <v>169</v>
      </c>
      <c r="F4502" s="36" t="s">
        <v>157</v>
      </c>
      <c r="G4502" s="37">
        <v>1</v>
      </c>
      <c r="I4502" s="35">
        <v>1</v>
      </c>
      <c r="J4502" s="67">
        <f t="shared" si="58"/>
        <v>0</v>
      </c>
    </row>
    <row r="4503" spans="1:10" hidden="1" x14ac:dyDescent="0.35">
      <c r="A4503" s="36">
        <v>2013</v>
      </c>
      <c r="B4503" s="36" t="s">
        <v>9</v>
      </c>
      <c r="C4503" s="36" t="str">
        <f>VLOOKUP(B4503,lookup!A:C,3,FALSE)</f>
        <v>Non Metropolitan Fire Authorities</v>
      </c>
      <c r="D4503" s="36" t="str">
        <f>VLOOKUP(B4503,lookup!A:D,4,FALSE)</f>
        <v>E31000004</v>
      </c>
      <c r="E4503" s="36" t="s">
        <v>170</v>
      </c>
      <c r="F4503" s="36" t="s">
        <v>157</v>
      </c>
      <c r="G4503" s="37">
        <v>148</v>
      </c>
      <c r="I4503" s="35">
        <v>148</v>
      </c>
      <c r="J4503" s="67">
        <f t="shared" si="58"/>
        <v>0</v>
      </c>
    </row>
    <row r="4504" spans="1:10" hidden="1" x14ac:dyDescent="0.35">
      <c r="A4504" s="36">
        <v>2013</v>
      </c>
      <c r="B4504" s="36" t="s">
        <v>9</v>
      </c>
      <c r="C4504" s="36" t="str">
        <f>VLOOKUP(B4504,lookup!A:C,3,FALSE)</f>
        <v>Non Metropolitan Fire Authorities</v>
      </c>
      <c r="D4504" s="36" t="str">
        <f>VLOOKUP(B4504,lookup!A:D,4,FALSE)</f>
        <v>E31000004</v>
      </c>
      <c r="E4504" s="36" t="s">
        <v>168</v>
      </c>
      <c r="F4504" s="36" t="s">
        <v>157</v>
      </c>
      <c r="G4504" s="37">
        <v>2</v>
      </c>
      <c r="I4504" s="35">
        <v>2</v>
      </c>
      <c r="J4504" s="67">
        <f t="shared" si="58"/>
        <v>0</v>
      </c>
    </row>
    <row r="4505" spans="1:10" hidden="1" x14ac:dyDescent="0.35">
      <c r="A4505" s="36">
        <v>2013</v>
      </c>
      <c r="B4505" s="36" t="s">
        <v>9</v>
      </c>
      <c r="C4505" s="36" t="str">
        <f>VLOOKUP(B4505,lookup!A:C,3,FALSE)</f>
        <v>Non Metropolitan Fire Authorities</v>
      </c>
      <c r="D4505" s="36" t="str">
        <f>VLOOKUP(B4505,lookup!A:D,4,FALSE)</f>
        <v>E31000004</v>
      </c>
      <c r="E4505" s="36" t="s">
        <v>167</v>
      </c>
      <c r="F4505" s="36" t="s">
        <v>157</v>
      </c>
      <c r="G4505" s="37">
        <v>118</v>
      </c>
      <c r="I4505" s="35">
        <v>118</v>
      </c>
      <c r="J4505" s="67">
        <f t="shared" si="58"/>
        <v>0</v>
      </c>
    </row>
    <row r="4506" spans="1:10" hidden="1" x14ac:dyDescent="0.35">
      <c r="A4506" s="36">
        <v>2013</v>
      </c>
      <c r="B4506" s="36" t="s">
        <v>9</v>
      </c>
      <c r="C4506" s="36" t="str">
        <f>VLOOKUP(B4506,lookup!A:C,3,FALSE)</f>
        <v>Non Metropolitan Fire Authorities</v>
      </c>
      <c r="D4506" s="36" t="str">
        <f>VLOOKUP(B4506,lookup!A:D,4,FALSE)</f>
        <v>E31000004</v>
      </c>
      <c r="E4506" s="36" t="s">
        <v>169</v>
      </c>
      <c r="F4506" s="36" t="s">
        <v>149</v>
      </c>
      <c r="G4506" s="37">
        <v>0</v>
      </c>
      <c r="I4506" s="35">
        <v>0</v>
      </c>
      <c r="J4506" s="67">
        <f t="shared" si="58"/>
        <v>0</v>
      </c>
    </row>
    <row r="4507" spans="1:10" hidden="1" x14ac:dyDescent="0.35">
      <c r="A4507" s="36">
        <v>2013</v>
      </c>
      <c r="B4507" s="36" t="s">
        <v>9</v>
      </c>
      <c r="C4507" s="36" t="str">
        <f>VLOOKUP(B4507,lookup!A:C,3,FALSE)</f>
        <v>Non Metropolitan Fire Authorities</v>
      </c>
      <c r="D4507" s="36" t="str">
        <f>VLOOKUP(B4507,lookup!A:D,4,FALSE)</f>
        <v>E31000004</v>
      </c>
      <c r="E4507" s="36" t="s">
        <v>170</v>
      </c>
      <c r="F4507" s="36" t="s">
        <v>149</v>
      </c>
      <c r="G4507" s="37">
        <v>14</v>
      </c>
      <c r="I4507" s="35">
        <v>14</v>
      </c>
      <c r="J4507" s="67">
        <f t="shared" si="58"/>
        <v>0</v>
      </c>
    </row>
    <row r="4508" spans="1:10" hidden="1" x14ac:dyDescent="0.35">
      <c r="A4508" s="36">
        <v>2013</v>
      </c>
      <c r="B4508" s="36" t="s">
        <v>9</v>
      </c>
      <c r="C4508" s="36" t="str">
        <f>VLOOKUP(B4508,lookup!A:C,3,FALSE)</f>
        <v>Non Metropolitan Fire Authorities</v>
      </c>
      <c r="D4508" s="36" t="str">
        <f>VLOOKUP(B4508,lookup!A:D,4,FALSE)</f>
        <v>E31000004</v>
      </c>
      <c r="E4508" s="36" t="s">
        <v>168</v>
      </c>
      <c r="F4508" s="36" t="s">
        <v>149</v>
      </c>
      <c r="G4508" s="37">
        <v>0</v>
      </c>
      <c r="I4508" s="35">
        <v>0</v>
      </c>
      <c r="J4508" s="67">
        <f t="shared" si="58"/>
        <v>0</v>
      </c>
    </row>
    <row r="4509" spans="1:10" hidden="1" x14ac:dyDescent="0.35">
      <c r="A4509" s="36">
        <v>2013</v>
      </c>
      <c r="B4509" s="36" t="s">
        <v>9</v>
      </c>
      <c r="C4509" s="36" t="str">
        <f>VLOOKUP(B4509,lookup!A:C,3,FALSE)</f>
        <v>Non Metropolitan Fire Authorities</v>
      </c>
      <c r="D4509" s="36" t="str">
        <f>VLOOKUP(B4509,lookup!A:D,4,FALSE)</f>
        <v>E31000004</v>
      </c>
      <c r="E4509" s="36" t="s">
        <v>167</v>
      </c>
      <c r="F4509" s="36" t="s">
        <v>149</v>
      </c>
      <c r="G4509" s="37">
        <v>7</v>
      </c>
      <c r="I4509" s="35">
        <v>7</v>
      </c>
      <c r="J4509" s="67">
        <f t="shared" si="58"/>
        <v>0</v>
      </c>
    </row>
    <row r="4510" spans="1:10" hidden="1" x14ac:dyDescent="0.35">
      <c r="A4510" s="36">
        <v>2013</v>
      </c>
      <c r="B4510" s="36" t="s">
        <v>9</v>
      </c>
      <c r="C4510" s="36" t="str">
        <f>VLOOKUP(B4510,lookup!A:C,3,FALSE)</f>
        <v>Non Metropolitan Fire Authorities</v>
      </c>
      <c r="D4510" s="36" t="str">
        <f>VLOOKUP(B4510,lookup!A:D,4,FALSE)</f>
        <v>E31000004</v>
      </c>
      <c r="E4510" s="36" t="s">
        <v>169</v>
      </c>
      <c r="F4510" s="36" t="s">
        <v>150</v>
      </c>
      <c r="G4510" s="37">
        <v>1</v>
      </c>
      <c r="I4510" s="35">
        <v>1</v>
      </c>
      <c r="J4510" s="67">
        <f t="shared" si="58"/>
        <v>0</v>
      </c>
    </row>
    <row r="4511" spans="1:10" hidden="1" x14ac:dyDescent="0.35">
      <c r="A4511" s="36">
        <v>2013</v>
      </c>
      <c r="B4511" s="36" t="s">
        <v>9</v>
      </c>
      <c r="C4511" s="36" t="str">
        <f>VLOOKUP(B4511,lookup!A:C,3,FALSE)</f>
        <v>Non Metropolitan Fire Authorities</v>
      </c>
      <c r="D4511" s="36" t="str">
        <f>VLOOKUP(B4511,lookup!A:D,4,FALSE)</f>
        <v>E31000004</v>
      </c>
      <c r="E4511" s="36" t="s">
        <v>170</v>
      </c>
      <c r="F4511" s="36" t="s">
        <v>150</v>
      </c>
      <c r="G4511" s="37">
        <v>91</v>
      </c>
      <c r="I4511" s="35">
        <v>91</v>
      </c>
      <c r="J4511" s="67">
        <f t="shared" si="58"/>
        <v>0</v>
      </c>
    </row>
    <row r="4512" spans="1:10" hidden="1" x14ac:dyDescent="0.35">
      <c r="A4512" s="36">
        <v>2013</v>
      </c>
      <c r="B4512" s="36" t="s">
        <v>9</v>
      </c>
      <c r="C4512" s="36" t="str">
        <f>VLOOKUP(B4512,lookup!A:C,3,FALSE)</f>
        <v>Non Metropolitan Fire Authorities</v>
      </c>
      <c r="D4512" s="36" t="str">
        <f>VLOOKUP(B4512,lookup!A:D,4,FALSE)</f>
        <v>E31000004</v>
      </c>
      <c r="E4512" s="36" t="s">
        <v>168</v>
      </c>
      <c r="F4512" s="36" t="s">
        <v>150</v>
      </c>
      <c r="G4512" s="37">
        <v>0</v>
      </c>
      <c r="I4512" s="35">
        <v>0</v>
      </c>
      <c r="J4512" s="67">
        <f t="shared" si="58"/>
        <v>0</v>
      </c>
    </row>
    <row r="4513" spans="1:10" hidden="1" x14ac:dyDescent="0.35">
      <c r="A4513" s="36">
        <v>2013</v>
      </c>
      <c r="B4513" s="36" t="s">
        <v>9</v>
      </c>
      <c r="C4513" s="36" t="str">
        <f>VLOOKUP(B4513,lookup!A:C,3,FALSE)</f>
        <v>Non Metropolitan Fire Authorities</v>
      </c>
      <c r="D4513" s="36" t="str">
        <f>VLOOKUP(B4513,lookup!A:D,4,FALSE)</f>
        <v>E31000004</v>
      </c>
      <c r="E4513" s="36" t="s">
        <v>167</v>
      </c>
      <c r="F4513" s="36" t="s">
        <v>150</v>
      </c>
      <c r="G4513" s="37">
        <v>37</v>
      </c>
      <c r="I4513" s="35">
        <v>37</v>
      </c>
      <c r="J4513" s="67">
        <f t="shared" si="58"/>
        <v>0</v>
      </c>
    </row>
    <row r="4514" spans="1:10" hidden="1" x14ac:dyDescent="0.35">
      <c r="A4514" s="36">
        <v>2013</v>
      </c>
      <c r="B4514" s="36" t="s">
        <v>12</v>
      </c>
      <c r="C4514" s="36" t="str">
        <f>VLOOKUP(B4514,lookup!A:C,3,FALSE)</f>
        <v>Non Metropolitan Fire Authorities</v>
      </c>
      <c r="D4514" s="36" t="str">
        <f>VLOOKUP(B4514,lookup!A:D,4,FALSE)</f>
        <v>E31000005</v>
      </c>
      <c r="E4514" s="36" t="s">
        <v>169</v>
      </c>
      <c r="F4514" s="36" t="s">
        <v>156</v>
      </c>
      <c r="G4514" s="37">
        <v>0</v>
      </c>
      <c r="I4514" s="35">
        <v>0</v>
      </c>
      <c r="J4514" s="67">
        <f t="shared" si="58"/>
        <v>0</v>
      </c>
    </row>
    <row r="4515" spans="1:10" hidden="1" x14ac:dyDescent="0.35">
      <c r="A4515" s="36">
        <v>2013</v>
      </c>
      <c r="B4515" s="36" t="s">
        <v>12</v>
      </c>
      <c r="C4515" s="36" t="str">
        <f>VLOOKUP(B4515,lookup!A:C,3,FALSE)</f>
        <v>Non Metropolitan Fire Authorities</v>
      </c>
      <c r="D4515" s="36" t="str">
        <f>VLOOKUP(B4515,lookup!A:D,4,FALSE)</f>
        <v>E31000005</v>
      </c>
      <c r="E4515" s="36" t="s">
        <v>170</v>
      </c>
      <c r="F4515" s="36" t="s">
        <v>156</v>
      </c>
      <c r="G4515" s="37">
        <v>64</v>
      </c>
      <c r="I4515" s="35">
        <v>64</v>
      </c>
      <c r="J4515" s="67">
        <f t="shared" ref="J4515:J4578" si="59">I4515-G4515</f>
        <v>0</v>
      </c>
    </row>
    <row r="4516" spans="1:10" hidden="1" x14ac:dyDescent="0.35">
      <c r="A4516" s="36">
        <v>2013</v>
      </c>
      <c r="B4516" s="36" t="s">
        <v>12</v>
      </c>
      <c r="C4516" s="36" t="str">
        <f>VLOOKUP(B4516,lookup!A:C,3,FALSE)</f>
        <v>Non Metropolitan Fire Authorities</v>
      </c>
      <c r="D4516" s="36" t="str">
        <f>VLOOKUP(B4516,lookup!A:D,4,FALSE)</f>
        <v>E31000005</v>
      </c>
      <c r="E4516" s="36" t="s">
        <v>168</v>
      </c>
      <c r="F4516" s="36" t="s">
        <v>156</v>
      </c>
      <c r="G4516" s="37">
        <v>0</v>
      </c>
      <c r="I4516" s="35">
        <v>0</v>
      </c>
      <c r="J4516" s="67">
        <f t="shared" si="59"/>
        <v>0</v>
      </c>
    </row>
    <row r="4517" spans="1:10" hidden="1" x14ac:dyDescent="0.35">
      <c r="A4517" s="36">
        <v>2013</v>
      </c>
      <c r="B4517" s="36" t="s">
        <v>12</v>
      </c>
      <c r="C4517" s="36" t="str">
        <f>VLOOKUP(B4517,lookup!A:C,3,FALSE)</f>
        <v>Non Metropolitan Fire Authorities</v>
      </c>
      <c r="D4517" s="36" t="str">
        <f>VLOOKUP(B4517,lookup!A:D,4,FALSE)</f>
        <v>E31000005</v>
      </c>
      <c r="E4517" s="36" t="s">
        <v>167</v>
      </c>
      <c r="F4517" s="36" t="s">
        <v>156</v>
      </c>
      <c r="G4517" s="37">
        <v>164</v>
      </c>
      <c r="I4517" s="35">
        <v>164</v>
      </c>
      <c r="J4517" s="67">
        <f t="shared" si="59"/>
        <v>0</v>
      </c>
    </row>
    <row r="4518" spans="1:10" hidden="1" x14ac:dyDescent="0.35">
      <c r="A4518" s="36">
        <v>2013</v>
      </c>
      <c r="B4518" s="36" t="s">
        <v>12</v>
      </c>
      <c r="C4518" s="36" t="str">
        <f>VLOOKUP(B4518,lookup!A:C,3,FALSE)</f>
        <v>Non Metropolitan Fire Authorities</v>
      </c>
      <c r="D4518" s="36" t="str">
        <f>VLOOKUP(B4518,lookup!A:D,4,FALSE)</f>
        <v>E31000005</v>
      </c>
      <c r="E4518" s="36" t="s">
        <v>169</v>
      </c>
      <c r="F4518" s="36" t="s">
        <v>157</v>
      </c>
      <c r="G4518" s="37">
        <v>0</v>
      </c>
      <c r="I4518" s="35">
        <v>0</v>
      </c>
      <c r="J4518" s="67">
        <f t="shared" si="59"/>
        <v>0</v>
      </c>
    </row>
    <row r="4519" spans="1:10" hidden="1" x14ac:dyDescent="0.35">
      <c r="A4519" s="36">
        <v>2013</v>
      </c>
      <c r="B4519" s="36" t="s">
        <v>12</v>
      </c>
      <c r="C4519" s="36" t="str">
        <f>VLOOKUP(B4519,lookup!A:C,3,FALSE)</f>
        <v>Non Metropolitan Fire Authorities</v>
      </c>
      <c r="D4519" s="36" t="str">
        <f>VLOOKUP(B4519,lookup!A:D,4,FALSE)</f>
        <v>E31000005</v>
      </c>
      <c r="E4519" s="36" t="s">
        <v>170</v>
      </c>
      <c r="F4519" s="36" t="s">
        <v>157</v>
      </c>
      <c r="G4519" s="37">
        <v>111</v>
      </c>
      <c r="I4519" s="35">
        <v>111</v>
      </c>
      <c r="J4519" s="67">
        <f t="shared" si="59"/>
        <v>0</v>
      </c>
    </row>
    <row r="4520" spans="1:10" hidden="1" x14ac:dyDescent="0.35">
      <c r="A4520" s="36">
        <v>2013</v>
      </c>
      <c r="B4520" s="36" t="s">
        <v>12</v>
      </c>
      <c r="C4520" s="36" t="str">
        <f>VLOOKUP(B4520,lookup!A:C,3,FALSE)</f>
        <v>Non Metropolitan Fire Authorities</v>
      </c>
      <c r="D4520" s="36" t="str">
        <f>VLOOKUP(B4520,lookup!A:D,4,FALSE)</f>
        <v>E31000005</v>
      </c>
      <c r="E4520" s="36" t="s">
        <v>168</v>
      </c>
      <c r="F4520" s="36" t="s">
        <v>157</v>
      </c>
      <c r="G4520" s="37">
        <v>0</v>
      </c>
      <c r="I4520" s="35">
        <v>0</v>
      </c>
      <c r="J4520" s="67">
        <f t="shared" si="59"/>
        <v>0</v>
      </c>
    </row>
    <row r="4521" spans="1:10" hidden="1" x14ac:dyDescent="0.35">
      <c r="A4521" s="36">
        <v>2013</v>
      </c>
      <c r="B4521" s="36" t="s">
        <v>12</v>
      </c>
      <c r="C4521" s="36" t="str">
        <f>VLOOKUP(B4521,lookup!A:C,3,FALSE)</f>
        <v>Non Metropolitan Fire Authorities</v>
      </c>
      <c r="D4521" s="36" t="str">
        <f>VLOOKUP(B4521,lookup!A:D,4,FALSE)</f>
        <v>E31000005</v>
      </c>
      <c r="E4521" s="36" t="s">
        <v>167</v>
      </c>
      <c r="F4521" s="36" t="s">
        <v>157</v>
      </c>
      <c r="G4521" s="37">
        <v>212</v>
      </c>
      <c r="I4521" s="35">
        <v>212</v>
      </c>
      <c r="J4521" s="67">
        <f t="shared" si="59"/>
        <v>0</v>
      </c>
    </row>
    <row r="4522" spans="1:10" hidden="1" x14ac:dyDescent="0.35">
      <c r="A4522" s="36">
        <v>2013</v>
      </c>
      <c r="B4522" s="36" t="s">
        <v>12</v>
      </c>
      <c r="C4522" s="36" t="str">
        <f>VLOOKUP(B4522,lookup!A:C,3,FALSE)</f>
        <v>Non Metropolitan Fire Authorities</v>
      </c>
      <c r="D4522" s="36" t="str">
        <f>VLOOKUP(B4522,lookup!A:D,4,FALSE)</f>
        <v>E31000005</v>
      </c>
      <c r="E4522" s="36" t="s">
        <v>169</v>
      </c>
      <c r="F4522" s="36" t="s">
        <v>149</v>
      </c>
      <c r="G4522" s="37">
        <v>0</v>
      </c>
      <c r="I4522" s="35">
        <v>0</v>
      </c>
      <c r="J4522" s="67">
        <f t="shared" si="59"/>
        <v>0</v>
      </c>
    </row>
    <row r="4523" spans="1:10" hidden="1" x14ac:dyDescent="0.35">
      <c r="A4523" s="36">
        <v>2013</v>
      </c>
      <c r="B4523" s="36" t="s">
        <v>12</v>
      </c>
      <c r="C4523" s="36" t="str">
        <f>VLOOKUP(B4523,lookup!A:C,3,FALSE)</f>
        <v>Non Metropolitan Fire Authorities</v>
      </c>
      <c r="D4523" s="36" t="str">
        <f>VLOOKUP(B4523,lookup!A:D,4,FALSE)</f>
        <v>E31000005</v>
      </c>
      <c r="E4523" s="36" t="s">
        <v>170</v>
      </c>
      <c r="F4523" s="36" t="s">
        <v>149</v>
      </c>
      <c r="G4523" s="37">
        <v>19</v>
      </c>
      <c r="I4523" s="35">
        <v>19</v>
      </c>
      <c r="J4523" s="67">
        <f t="shared" si="59"/>
        <v>0</v>
      </c>
    </row>
    <row r="4524" spans="1:10" hidden="1" x14ac:dyDescent="0.35">
      <c r="A4524" s="36">
        <v>2013</v>
      </c>
      <c r="B4524" s="36" t="s">
        <v>12</v>
      </c>
      <c r="C4524" s="36" t="str">
        <f>VLOOKUP(B4524,lookup!A:C,3,FALSE)</f>
        <v>Non Metropolitan Fire Authorities</v>
      </c>
      <c r="D4524" s="36" t="str">
        <f>VLOOKUP(B4524,lookup!A:D,4,FALSE)</f>
        <v>E31000005</v>
      </c>
      <c r="E4524" s="36" t="s">
        <v>168</v>
      </c>
      <c r="F4524" s="36" t="s">
        <v>149</v>
      </c>
      <c r="G4524" s="37">
        <v>0</v>
      </c>
      <c r="I4524" s="35">
        <v>0</v>
      </c>
      <c r="J4524" s="67">
        <f t="shared" si="59"/>
        <v>0</v>
      </c>
    </row>
    <row r="4525" spans="1:10" hidden="1" x14ac:dyDescent="0.35">
      <c r="A4525" s="36">
        <v>2013</v>
      </c>
      <c r="B4525" s="36" t="s">
        <v>12</v>
      </c>
      <c r="C4525" s="36" t="str">
        <f>VLOOKUP(B4525,lookup!A:C,3,FALSE)</f>
        <v>Non Metropolitan Fire Authorities</v>
      </c>
      <c r="D4525" s="36" t="str">
        <f>VLOOKUP(B4525,lookup!A:D,4,FALSE)</f>
        <v>E31000005</v>
      </c>
      <c r="E4525" s="36" t="s">
        <v>167</v>
      </c>
      <c r="F4525" s="36" t="s">
        <v>149</v>
      </c>
      <c r="G4525" s="37">
        <v>24</v>
      </c>
      <c r="I4525" s="35">
        <v>24</v>
      </c>
      <c r="J4525" s="67">
        <f t="shared" si="59"/>
        <v>0</v>
      </c>
    </row>
    <row r="4526" spans="1:10" hidden="1" x14ac:dyDescent="0.35">
      <c r="A4526" s="36">
        <v>2013</v>
      </c>
      <c r="B4526" s="36" t="s">
        <v>12</v>
      </c>
      <c r="C4526" s="36" t="str">
        <f>VLOOKUP(B4526,lookup!A:C,3,FALSE)</f>
        <v>Non Metropolitan Fire Authorities</v>
      </c>
      <c r="D4526" s="36" t="str">
        <f>VLOOKUP(B4526,lookup!A:D,4,FALSE)</f>
        <v>E31000005</v>
      </c>
      <c r="E4526" s="36" t="s">
        <v>169</v>
      </c>
      <c r="F4526" s="36" t="s">
        <v>150</v>
      </c>
      <c r="G4526" s="37">
        <v>1</v>
      </c>
      <c r="I4526" s="35">
        <v>1</v>
      </c>
      <c r="J4526" s="67">
        <f t="shared" si="59"/>
        <v>0</v>
      </c>
    </row>
    <row r="4527" spans="1:10" hidden="1" x14ac:dyDescent="0.35">
      <c r="A4527" s="36">
        <v>2013</v>
      </c>
      <c r="B4527" s="36" t="s">
        <v>12</v>
      </c>
      <c r="C4527" s="36" t="str">
        <f>VLOOKUP(B4527,lookup!A:C,3,FALSE)</f>
        <v>Non Metropolitan Fire Authorities</v>
      </c>
      <c r="D4527" s="36" t="str">
        <f>VLOOKUP(B4527,lookup!A:D,4,FALSE)</f>
        <v>E31000005</v>
      </c>
      <c r="E4527" s="36" t="s">
        <v>170</v>
      </c>
      <c r="F4527" s="36" t="s">
        <v>150</v>
      </c>
      <c r="G4527" s="37">
        <v>67</v>
      </c>
      <c r="I4527" s="35">
        <v>67</v>
      </c>
      <c r="J4527" s="67">
        <f t="shared" si="59"/>
        <v>0</v>
      </c>
    </row>
    <row r="4528" spans="1:10" hidden="1" x14ac:dyDescent="0.35">
      <c r="A4528" s="36">
        <v>2013</v>
      </c>
      <c r="B4528" s="36" t="s">
        <v>12</v>
      </c>
      <c r="C4528" s="36" t="str">
        <f>VLOOKUP(B4528,lookup!A:C,3,FALSE)</f>
        <v>Non Metropolitan Fire Authorities</v>
      </c>
      <c r="D4528" s="36" t="str">
        <f>VLOOKUP(B4528,lookup!A:D,4,FALSE)</f>
        <v>E31000005</v>
      </c>
      <c r="E4528" s="36" t="s">
        <v>168</v>
      </c>
      <c r="F4528" s="36" t="s">
        <v>150</v>
      </c>
      <c r="G4528" s="37">
        <v>0</v>
      </c>
      <c r="I4528" s="35">
        <v>0</v>
      </c>
      <c r="J4528" s="67">
        <f t="shared" si="59"/>
        <v>0</v>
      </c>
    </row>
    <row r="4529" spans="1:10" hidden="1" x14ac:dyDescent="0.35">
      <c r="A4529" s="36">
        <v>2013</v>
      </c>
      <c r="B4529" s="36" t="s">
        <v>12</v>
      </c>
      <c r="C4529" s="36" t="str">
        <f>VLOOKUP(B4529,lookup!A:C,3,FALSE)</f>
        <v>Non Metropolitan Fire Authorities</v>
      </c>
      <c r="D4529" s="36" t="str">
        <f>VLOOKUP(B4529,lookup!A:D,4,FALSE)</f>
        <v>E31000005</v>
      </c>
      <c r="E4529" s="36" t="s">
        <v>167</v>
      </c>
      <c r="F4529" s="36" t="s">
        <v>150</v>
      </c>
      <c r="G4529" s="37">
        <v>59</v>
      </c>
      <c r="I4529" s="35">
        <v>59</v>
      </c>
      <c r="J4529" s="67">
        <f t="shared" si="59"/>
        <v>0</v>
      </c>
    </row>
    <row r="4530" spans="1:10" hidden="1" x14ac:dyDescent="0.35">
      <c r="A4530" s="36">
        <v>2013</v>
      </c>
      <c r="B4530" s="36" t="s">
        <v>15</v>
      </c>
      <c r="C4530" s="36" t="str">
        <f>VLOOKUP(B4530,lookup!A:C,3,FALSE)</f>
        <v>Non Metropolitan Fire Authorities</v>
      </c>
      <c r="D4530" s="36" t="str">
        <f>VLOOKUP(B4530,lookup!A:D,4,FALSE)</f>
        <v>E31000006</v>
      </c>
      <c r="E4530" s="36" t="s">
        <v>169</v>
      </c>
      <c r="F4530" s="36" t="s">
        <v>156</v>
      </c>
      <c r="G4530" s="37">
        <v>0</v>
      </c>
      <c r="I4530" s="35">
        <v>0</v>
      </c>
      <c r="J4530" s="67">
        <f t="shared" si="59"/>
        <v>0</v>
      </c>
    </row>
    <row r="4531" spans="1:10" hidden="1" x14ac:dyDescent="0.35">
      <c r="A4531" s="36">
        <v>2013</v>
      </c>
      <c r="B4531" s="36" t="s">
        <v>15</v>
      </c>
      <c r="C4531" s="36" t="str">
        <f>VLOOKUP(B4531,lookup!A:C,3,FALSE)</f>
        <v>Non Metropolitan Fire Authorities</v>
      </c>
      <c r="D4531" s="36" t="str">
        <f>VLOOKUP(B4531,lookup!A:D,4,FALSE)</f>
        <v>E31000006</v>
      </c>
      <c r="E4531" s="36" t="s">
        <v>170</v>
      </c>
      <c r="F4531" s="36" t="s">
        <v>156</v>
      </c>
      <c r="G4531" s="37">
        <v>301</v>
      </c>
      <c r="I4531" s="35">
        <v>301</v>
      </c>
      <c r="J4531" s="67">
        <f t="shared" si="59"/>
        <v>0</v>
      </c>
    </row>
    <row r="4532" spans="1:10" hidden="1" x14ac:dyDescent="0.35">
      <c r="A4532" s="36">
        <v>2013</v>
      </c>
      <c r="B4532" s="36" t="s">
        <v>15</v>
      </c>
      <c r="C4532" s="36" t="str">
        <f>VLOOKUP(B4532,lookup!A:C,3,FALSE)</f>
        <v>Non Metropolitan Fire Authorities</v>
      </c>
      <c r="D4532" s="36" t="str">
        <f>VLOOKUP(B4532,lookup!A:D,4,FALSE)</f>
        <v>E31000006</v>
      </c>
      <c r="E4532" s="36" t="s">
        <v>168</v>
      </c>
      <c r="F4532" s="36" t="s">
        <v>156</v>
      </c>
      <c r="G4532" s="37">
        <v>0</v>
      </c>
      <c r="I4532" s="35">
        <v>0</v>
      </c>
      <c r="J4532" s="67">
        <f t="shared" si="59"/>
        <v>0</v>
      </c>
    </row>
    <row r="4533" spans="1:10" hidden="1" x14ac:dyDescent="0.35">
      <c r="A4533" s="36">
        <v>2013</v>
      </c>
      <c r="B4533" s="36" t="s">
        <v>15</v>
      </c>
      <c r="C4533" s="36" t="str">
        <f>VLOOKUP(B4533,lookup!A:C,3,FALSE)</f>
        <v>Non Metropolitan Fire Authorities</v>
      </c>
      <c r="D4533" s="36" t="str">
        <f>VLOOKUP(B4533,lookup!A:D,4,FALSE)</f>
        <v>E31000006</v>
      </c>
      <c r="E4533" s="36" t="s">
        <v>167</v>
      </c>
      <c r="F4533" s="36" t="s">
        <v>156</v>
      </c>
      <c r="G4533" s="37">
        <v>180</v>
      </c>
      <c r="I4533" s="35">
        <v>180</v>
      </c>
      <c r="J4533" s="67">
        <f t="shared" si="59"/>
        <v>0</v>
      </c>
    </row>
    <row r="4534" spans="1:10" hidden="1" x14ac:dyDescent="0.35">
      <c r="A4534" s="36">
        <v>2013</v>
      </c>
      <c r="B4534" s="36" t="s">
        <v>15</v>
      </c>
      <c r="C4534" s="36" t="str">
        <f>VLOOKUP(B4534,lookup!A:C,3,FALSE)</f>
        <v>Non Metropolitan Fire Authorities</v>
      </c>
      <c r="D4534" s="36" t="str">
        <f>VLOOKUP(B4534,lookup!A:D,4,FALSE)</f>
        <v>E31000006</v>
      </c>
      <c r="E4534" s="36" t="s">
        <v>169</v>
      </c>
      <c r="F4534" s="36" t="s">
        <v>157</v>
      </c>
      <c r="G4534" s="37">
        <v>0</v>
      </c>
      <c r="I4534" s="35">
        <v>0</v>
      </c>
      <c r="J4534" s="67">
        <f t="shared" si="59"/>
        <v>0</v>
      </c>
    </row>
    <row r="4535" spans="1:10" hidden="1" x14ac:dyDescent="0.35">
      <c r="A4535" s="36">
        <v>2013</v>
      </c>
      <c r="B4535" s="36" t="s">
        <v>15</v>
      </c>
      <c r="C4535" s="36" t="str">
        <f>VLOOKUP(B4535,lookup!A:C,3,FALSE)</f>
        <v>Non Metropolitan Fire Authorities</v>
      </c>
      <c r="D4535" s="36" t="str">
        <f>VLOOKUP(B4535,lookup!A:D,4,FALSE)</f>
        <v>E31000006</v>
      </c>
      <c r="E4535" s="36" t="s">
        <v>170</v>
      </c>
      <c r="F4535" s="36" t="s">
        <v>157</v>
      </c>
      <c r="G4535" s="37">
        <v>155</v>
      </c>
      <c r="I4535" s="35">
        <v>155</v>
      </c>
      <c r="J4535" s="67">
        <f t="shared" si="59"/>
        <v>0</v>
      </c>
    </row>
    <row r="4536" spans="1:10" hidden="1" x14ac:dyDescent="0.35">
      <c r="A4536" s="36">
        <v>2013</v>
      </c>
      <c r="B4536" s="36" t="s">
        <v>15</v>
      </c>
      <c r="C4536" s="36" t="str">
        <f>VLOOKUP(B4536,lookup!A:C,3,FALSE)</f>
        <v>Non Metropolitan Fire Authorities</v>
      </c>
      <c r="D4536" s="36" t="str">
        <f>VLOOKUP(B4536,lookup!A:D,4,FALSE)</f>
        <v>E31000006</v>
      </c>
      <c r="E4536" s="36" t="s">
        <v>168</v>
      </c>
      <c r="F4536" s="36" t="s">
        <v>157</v>
      </c>
      <c r="G4536" s="37">
        <v>1</v>
      </c>
      <c r="I4536" s="35">
        <v>1</v>
      </c>
      <c r="J4536" s="67">
        <f t="shared" si="59"/>
        <v>0</v>
      </c>
    </row>
    <row r="4537" spans="1:10" hidden="1" x14ac:dyDescent="0.35">
      <c r="A4537" s="36">
        <v>2013</v>
      </c>
      <c r="B4537" s="36" t="s">
        <v>15</v>
      </c>
      <c r="C4537" s="36" t="str">
        <f>VLOOKUP(B4537,lookup!A:C,3,FALSE)</f>
        <v>Non Metropolitan Fire Authorities</v>
      </c>
      <c r="D4537" s="36" t="str">
        <f>VLOOKUP(B4537,lookup!A:D,4,FALSE)</f>
        <v>E31000006</v>
      </c>
      <c r="E4537" s="36" t="s">
        <v>167</v>
      </c>
      <c r="F4537" s="36" t="s">
        <v>157</v>
      </c>
      <c r="G4537" s="37">
        <v>66</v>
      </c>
      <c r="I4537" s="35">
        <v>66</v>
      </c>
      <c r="J4537" s="67">
        <f t="shared" si="59"/>
        <v>0</v>
      </c>
    </row>
    <row r="4538" spans="1:10" hidden="1" x14ac:dyDescent="0.35">
      <c r="A4538" s="36">
        <v>2013</v>
      </c>
      <c r="B4538" s="36" t="s">
        <v>15</v>
      </c>
      <c r="C4538" s="36" t="str">
        <f>VLOOKUP(B4538,lookup!A:C,3,FALSE)</f>
        <v>Non Metropolitan Fire Authorities</v>
      </c>
      <c r="D4538" s="36" t="str">
        <f>VLOOKUP(B4538,lookup!A:D,4,FALSE)</f>
        <v>E31000006</v>
      </c>
      <c r="E4538" s="36" t="s">
        <v>169</v>
      </c>
      <c r="F4538" s="36" t="s">
        <v>149</v>
      </c>
      <c r="G4538" s="37">
        <v>0</v>
      </c>
      <c r="I4538" s="35">
        <v>0</v>
      </c>
      <c r="J4538" s="67">
        <f t="shared" si="59"/>
        <v>0</v>
      </c>
    </row>
    <row r="4539" spans="1:10" hidden="1" x14ac:dyDescent="0.35">
      <c r="A4539" s="36">
        <v>2013</v>
      </c>
      <c r="B4539" s="36" t="s">
        <v>15</v>
      </c>
      <c r="C4539" s="36" t="str">
        <f>VLOOKUP(B4539,lookup!A:C,3,FALSE)</f>
        <v>Non Metropolitan Fire Authorities</v>
      </c>
      <c r="D4539" s="36" t="str">
        <f>VLOOKUP(B4539,lookup!A:D,4,FALSE)</f>
        <v>E31000006</v>
      </c>
      <c r="E4539" s="36" t="s">
        <v>170</v>
      </c>
      <c r="F4539" s="36" t="s">
        <v>149</v>
      </c>
      <c r="G4539" s="37">
        <v>15</v>
      </c>
      <c r="I4539" s="35">
        <v>15</v>
      </c>
      <c r="J4539" s="67">
        <f t="shared" si="59"/>
        <v>0</v>
      </c>
    </row>
    <row r="4540" spans="1:10" hidden="1" x14ac:dyDescent="0.35">
      <c r="A4540" s="36">
        <v>2013</v>
      </c>
      <c r="B4540" s="36" t="s">
        <v>15</v>
      </c>
      <c r="C4540" s="36" t="str">
        <f>VLOOKUP(B4540,lookup!A:C,3,FALSE)</f>
        <v>Non Metropolitan Fire Authorities</v>
      </c>
      <c r="D4540" s="36" t="str">
        <f>VLOOKUP(B4540,lookup!A:D,4,FALSE)</f>
        <v>E31000006</v>
      </c>
      <c r="E4540" s="36" t="s">
        <v>168</v>
      </c>
      <c r="F4540" s="36" t="s">
        <v>149</v>
      </c>
      <c r="G4540" s="37">
        <v>0</v>
      </c>
      <c r="I4540" s="35">
        <v>0</v>
      </c>
      <c r="J4540" s="67">
        <f t="shared" si="59"/>
        <v>0</v>
      </c>
    </row>
    <row r="4541" spans="1:10" hidden="1" x14ac:dyDescent="0.35">
      <c r="A4541" s="36">
        <v>2013</v>
      </c>
      <c r="B4541" s="36" t="s">
        <v>15</v>
      </c>
      <c r="C4541" s="36" t="str">
        <f>VLOOKUP(B4541,lookup!A:C,3,FALSE)</f>
        <v>Non Metropolitan Fire Authorities</v>
      </c>
      <c r="D4541" s="36" t="str">
        <f>VLOOKUP(B4541,lookup!A:D,4,FALSE)</f>
        <v>E31000006</v>
      </c>
      <c r="E4541" s="36" t="s">
        <v>167</v>
      </c>
      <c r="F4541" s="36" t="s">
        <v>149</v>
      </c>
      <c r="G4541" s="37">
        <v>11</v>
      </c>
      <c r="I4541" s="35">
        <v>11</v>
      </c>
      <c r="J4541" s="67">
        <f t="shared" si="59"/>
        <v>0</v>
      </c>
    </row>
    <row r="4542" spans="1:10" hidden="1" x14ac:dyDescent="0.35">
      <c r="A4542" s="36">
        <v>2013</v>
      </c>
      <c r="B4542" s="36" t="s">
        <v>15</v>
      </c>
      <c r="C4542" s="36" t="str">
        <f>VLOOKUP(B4542,lookup!A:C,3,FALSE)</f>
        <v>Non Metropolitan Fire Authorities</v>
      </c>
      <c r="D4542" s="36" t="str">
        <f>VLOOKUP(B4542,lookup!A:D,4,FALSE)</f>
        <v>E31000006</v>
      </c>
      <c r="E4542" s="36" t="s">
        <v>169</v>
      </c>
      <c r="F4542" s="36" t="s">
        <v>150</v>
      </c>
      <c r="G4542" s="37">
        <v>6</v>
      </c>
      <c r="I4542" s="35">
        <v>6</v>
      </c>
      <c r="J4542" s="67">
        <f t="shared" si="59"/>
        <v>0</v>
      </c>
    </row>
    <row r="4543" spans="1:10" hidden="1" x14ac:dyDescent="0.35">
      <c r="A4543" s="36">
        <v>2013</v>
      </c>
      <c r="B4543" s="36" t="s">
        <v>15</v>
      </c>
      <c r="C4543" s="36" t="str">
        <f>VLOOKUP(B4543,lookup!A:C,3,FALSE)</f>
        <v>Non Metropolitan Fire Authorities</v>
      </c>
      <c r="D4543" s="36" t="str">
        <f>VLOOKUP(B4543,lookup!A:D,4,FALSE)</f>
        <v>E31000006</v>
      </c>
      <c r="E4543" s="36" t="s">
        <v>170</v>
      </c>
      <c r="F4543" s="36" t="s">
        <v>150</v>
      </c>
      <c r="G4543" s="37">
        <v>162</v>
      </c>
      <c r="I4543" s="35">
        <v>162</v>
      </c>
      <c r="J4543" s="67">
        <f t="shared" si="59"/>
        <v>0</v>
      </c>
    </row>
    <row r="4544" spans="1:10" hidden="1" x14ac:dyDescent="0.35">
      <c r="A4544" s="36">
        <v>2013</v>
      </c>
      <c r="B4544" s="36" t="s">
        <v>15</v>
      </c>
      <c r="C4544" s="36" t="str">
        <f>VLOOKUP(B4544,lookup!A:C,3,FALSE)</f>
        <v>Non Metropolitan Fire Authorities</v>
      </c>
      <c r="D4544" s="36" t="str">
        <f>VLOOKUP(B4544,lookup!A:D,4,FALSE)</f>
        <v>E31000006</v>
      </c>
      <c r="E4544" s="36" t="s">
        <v>168</v>
      </c>
      <c r="F4544" s="36" t="s">
        <v>150</v>
      </c>
      <c r="G4544" s="37">
        <v>1</v>
      </c>
      <c r="I4544" s="35">
        <v>1</v>
      </c>
      <c r="J4544" s="67">
        <f t="shared" si="59"/>
        <v>0</v>
      </c>
    </row>
    <row r="4545" spans="1:10" hidden="1" x14ac:dyDescent="0.35">
      <c r="A4545" s="36">
        <v>2013</v>
      </c>
      <c r="B4545" s="36" t="s">
        <v>15</v>
      </c>
      <c r="C4545" s="36" t="str">
        <f>VLOOKUP(B4545,lookup!A:C,3,FALSE)</f>
        <v>Non Metropolitan Fire Authorities</v>
      </c>
      <c r="D4545" s="36" t="str">
        <f>VLOOKUP(B4545,lookup!A:D,4,FALSE)</f>
        <v>E31000006</v>
      </c>
      <c r="E4545" s="36" t="s">
        <v>167</v>
      </c>
      <c r="F4545" s="36" t="s">
        <v>150</v>
      </c>
      <c r="G4545" s="37">
        <v>57</v>
      </c>
      <c r="I4545" s="35">
        <v>57</v>
      </c>
      <c r="J4545" s="67">
        <f t="shared" si="59"/>
        <v>0</v>
      </c>
    </row>
    <row r="4546" spans="1:10" hidden="1" x14ac:dyDescent="0.35">
      <c r="A4546" s="36">
        <v>2013</v>
      </c>
      <c r="B4546" s="36" t="s">
        <v>18</v>
      </c>
      <c r="C4546" s="36" t="str">
        <f>VLOOKUP(B4546,lookup!A:C,3,FALSE)</f>
        <v>Non Metropolitan Fire Authorities</v>
      </c>
      <c r="D4546" s="36" t="str">
        <f>VLOOKUP(B4546,lookup!A:D,4,FALSE)</f>
        <v>E31000007</v>
      </c>
      <c r="E4546" s="31" t="s">
        <v>169</v>
      </c>
      <c r="F4546" s="36" t="s">
        <v>156</v>
      </c>
      <c r="G4546" s="37">
        <v>0</v>
      </c>
      <c r="I4546" s="35">
        <v>0</v>
      </c>
      <c r="J4546" s="67">
        <f t="shared" si="59"/>
        <v>0</v>
      </c>
    </row>
    <row r="4547" spans="1:10" hidden="1" x14ac:dyDescent="0.35">
      <c r="A4547" s="36">
        <v>2013</v>
      </c>
      <c r="B4547" s="36" t="s">
        <v>18</v>
      </c>
      <c r="C4547" s="36" t="str">
        <f>VLOOKUP(B4547,lookup!A:C,3,FALSE)</f>
        <v>Non Metropolitan Fire Authorities</v>
      </c>
      <c r="D4547" s="36" t="str">
        <f>VLOOKUP(B4547,lookup!A:D,4,FALSE)</f>
        <v>E31000007</v>
      </c>
      <c r="E4547" s="31" t="s">
        <v>170</v>
      </c>
      <c r="F4547" s="36" t="s">
        <v>156</v>
      </c>
      <c r="G4547" s="37">
        <v>0</v>
      </c>
      <c r="I4547" s="35">
        <v>0</v>
      </c>
      <c r="J4547" s="67">
        <f t="shared" si="59"/>
        <v>0</v>
      </c>
    </row>
    <row r="4548" spans="1:10" hidden="1" x14ac:dyDescent="0.35">
      <c r="A4548" s="36">
        <v>2013</v>
      </c>
      <c r="B4548" s="36" t="s">
        <v>18</v>
      </c>
      <c r="C4548" s="36" t="str">
        <f>VLOOKUP(B4548,lookup!A:C,3,FALSE)</f>
        <v>Non Metropolitan Fire Authorities</v>
      </c>
      <c r="D4548" s="36" t="str">
        <f>VLOOKUP(B4548,lookup!A:D,4,FALSE)</f>
        <v>E31000007</v>
      </c>
      <c r="E4548" s="31" t="s">
        <v>168</v>
      </c>
      <c r="F4548" s="36" t="s">
        <v>156</v>
      </c>
      <c r="G4548" s="37">
        <v>0</v>
      </c>
      <c r="I4548" s="35">
        <v>0</v>
      </c>
      <c r="J4548" s="67">
        <f t="shared" si="59"/>
        <v>0</v>
      </c>
    </row>
    <row r="4549" spans="1:10" hidden="1" x14ac:dyDescent="0.35">
      <c r="A4549" s="36">
        <v>2013</v>
      </c>
      <c r="B4549" s="36" t="s">
        <v>18</v>
      </c>
      <c r="C4549" s="36" t="str">
        <f>VLOOKUP(B4549,lookup!A:C,3,FALSE)</f>
        <v>Non Metropolitan Fire Authorities</v>
      </c>
      <c r="D4549" s="36" t="str">
        <f>VLOOKUP(B4549,lookup!A:D,4,FALSE)</f>
        <v>E31000007</v>
      </c>
      <c r="E4549" s="31" t="s">
        <v>177</v>
      </c>
      <c r="F4549" s="36" t="s">
        <v>156</v>
      </c>
      <c r="G4549" s="37">
        <v>440</v>
      </c>
      <c r="I4549" s="35">
        <v>440</v>
      </c>
      <c r="J4549" s="67">
        <f t="shared" si="59"/>
        <v>0</v>
      </c>
    </row>
    <row r="4550" spans="1:10" hidden="1" x14ac:dyDescent="0.35">
      <c r="A4550" s="36">
        <v>2013</v>
      </c>
      <c r="B4550" s="36" t="s">
        <v>18</v>
      </c>
      <c r="C4550" s="36" t="str">
        <f>VLOOKUP(B4550,lookup!A:C,3,FALSE)</f>
        <v>Non Metropolitan Fire Authorities</v>
      </c>
      <c r="D4550" s="36" t="str">
        <f>VLOOKUP(B4550,lookup!A:D,4,FALSE)</f>
        <v>E31000007</v>
      </c>
      <c r="E4550" s="31" t="s">
        <v>169</v>
      </c>
      <c r="F4550" s="36" t="s">
        <v>157</v>
      </c>
      <c r="G4550" s="37">
        <v>0</v>
      </c>
      <c r="I4550" s="35">
        <v>0</v>
      </c>
      <c r="J4550" s="67">
        <f t="shared" si="59"/>
        <v>0</v>
      </c>
    </row>
    <row r="4551" spans="1:10" hidden="1" x14ac:dyDescent="0.35">
      <c r="A4551" s="36">
        <v>2013</v>
      </c>
      <c r="B4551" s="36" t="s">
        <v>18</v>
      </c>
      <c r="C4551" s="36" t="str">
        <f>VLOOKUP(B4551,lookup!A:C,3,FALSE)</f>
        <v>Non Metropolitan Fire Authorities</v>
      </c>
      <c r="D4551" s="36" t="str">
        <f>VLOOKUP(B4551,lookup!A:D,4,FALSE)</f>
        <v>E31000007</v>
      </c>
      <c r="E4551" s="31" t="s">
        <v>170</v>
      </c>
      <c r="F4551" s="36" t="s">
        <v>157</v>
      </c>
      <c r="G4551" s="37">
        <v>0</v>
      </c>
      <c r="I4551" s="35">
        <v>0</v>
      </c>
      <c r="J4551" s="67">
        <f t="shared" si="59"/>
        <v>0</v>
      </c>
    </row>
    <row r="4552" spans="1:10" hidden="1" x14ac:dyDescent="0.35">
      <c r="A4552" s="36">
        <v>2013</v>
      </c>
      <c r="B4552" s="36" t="s">
        <v>18</v>
      </c>
      <c r="C4552" s="36" t="str">
        <f>VLOOKUP(B4552,lookup!A:C,3,FALSE)</f>
        <v>Non Metropolitan Fire Authorities</v>
      </c>
      <c r="D4552" s="36" t="str">
        <f>VLOOKUP(B4552,lookup!A:D,4,FALSE)</f>
        <v>E31000007</v>
      </c>
      <c r="E4552" s="31" t="s">
        <v>168</v>
      </c>
      <c r="F4552" s="36" t="s">
        <v>157</v>
      </c>
      <c r="G4552" s="37">
        <v>0</v>
      </c>
      <c r="I4552" s="35">
        <v>0</v>
      </c>
      <c r="J4552" s="67">
        <f t="shared" si="59"/>
        <v>0</v>
      </c>
    </row>
    <row r="4553" spans="1:10" hidden="1" x14ac:dyDescent="0.35">
      <c r="A4553" s="36">
        <v>2013</v>
      </c>
      <c r="B4553" s="36" t="s">
        <v>18</v>
      </c>
      <c r="C4553" s="36" t="str">
        <f>VLOOKUP(B4553,lookup!A:C,3,FALSE)</f>
        <v>Non Metropolitan Fire Authorities</v>
      </c>
      <c r="D4553" s="36" t="str">
        <f>VLOOKUP(B4553,lookup!A:D,4,FALSE)</f>
        <v>E31000007</v>
      </c>
      <c r="E4553" s="31" t="s">
        <v>177</v>
      </c>
      <c r="F4553" s="36" t="s">
        <v>157</v>
      </c>
      <c r="G4553" s="37">
        <v>84</v>
      </c>
      <c r="I4553" s="35">
        <v>84</v>
      </c>
      <c r="J4553" s="67">
        <f t="shared" si="59"/>
        <v>0</v>
      </c>
    </row>
    <row r="4554" spans="1:10" hidden="1" x14ac:dyDescent="0.35">
      <c r="A4554" s="36">
        <v>2013</v>
      </c>
      <c r="B4554" s="36" t="s">
        <v>18</v>
      </c>
      <c r="C4554" s="36" t="str">
        <f>VLOOKUP(B4554,lookup!A:C,3,FALSE)</f>
        <v>Non Metropolitan Fire Authorities</v>
      </c>
      <c r="D4554" s="36" t="str">
        <f>VLOOKUP(B4554,lookup!A:D,4,FALSE)</f>
        <v>E31000007</v>
      </c>
      <c r="E4554" s="31" t="s">
        <v>169</v>
      </c>
      <c r="F4554" s="36" t="s">
        <v>149</v>
      </c>
      <c r="G4554" s="37">
        <v>0</v>
      </c>
      <c r="I4554" s="35">
        <v>0</v>
      </c>
      <c r="J4554" s="67">
        <f t="shared" si="59"/>
        <v>0</v>
      </c>
    </row>
    <row r="4555" spans="1:10" hidden="1" x14ac:dyDescent="0.35">
      <c r="A4555" s="36">
        <v>2013</v>
      </c>
      <c r="B4555" s="36" t="s">
        <v>18</v>
      </c>
      <c r="C4555" s="36" t="str">
        <f>VLOOKUP(B4555,lookup!A:C,3,FALSE)</f>
        <v>Non Metropolitan Fire Authorities</v>
      </c>
      <c r="D4555" s="36" t="str">
        <f>VLOOKUP(B4555,lookup!A:D,4,FALSE)</f>
        <v>E31000007</v>
      </c>
      <c r="E4555" s="31" t="s">
        <v>170</v>
      </c>
      <c r="F4555" s="36" t="s">
        <v>149</v>
      </c>
      <c r="G4555" s="37">
        <v>0</v>
      </c>
      <c r="I4555" s="35">
        <v>0</v>
      </c>
      <c r="J4555" s="67">
        <f t="shared" si="59"/>
        <v>0</v>
      </c>
    </row>
    <row r="4556" spans="1:10" hidden="1" x14ac:dyDescent="0.35">
      <c r="A4556" s="36">
        <v>2013</v>
      </c>
      <c r="B4556" s="36" t="s">
        <v>18</v>
      </c>
      <c r="C4556" s="36" t="str">
        <f>VLOOKUP(B4556,lookup!A:C,3,FALSE)</f>
        <v>Non Metropolitan Fire Authorities</v>
      </c>
      <c r="D4556" s="36" t="str">
        <f>VLOOKUP(B4556,lookup!A:D,4,FALSE)</f>
        <v>E31000007</v>
      </c>
      <c r="E4556" s="31" t="s">
        <v>168</v>
      </c>
      <c r="F4556" s="36" t="s">
        <v>149</v>
      </c>
      <c r="G4556" s="37">
        <v>0</v>
      </c>
      <c r="I4556" s="35">
        <v>0</v>
      </c>
      <c r="J4556" s="67">
        <f t="shared" si="59"/>
        <v>0</v>
      </c>
    </row>
    <row r="4557" spans="1:10" hidden="1" x14ac:dyDescent="0.35">
      <c r="A4557" s="36">
        <v>2013</v>
      </c>
      <c r="B4557" s="36" t="s">
        <v>18</v>
      </c>
      <c r="C4557" s="36" t="str">
        <f>VLOOKUP(B4557,lookup!A:C,3,FALSE)</f>
        <v>Non Metropolitan Fire Authorities</v>
      </c>
      <c r="D4557" s="36" t="str">
        <f>VLOOKUP(B4557,lookup!A:D,4,FALSE)</f>
        <v>E31000007</v>
      </c>
      <c r="E4557" s="31" t="s">
        <v>177</v>
      </c>
      <c r="F4557" s="36" t="s">
        <v>149</v>
      </c>
      <c r="G4557" s="37">
        <v>24</v>
      </c>
      <c r="I4557" s="35">
        <v>24</v>
      </c>
      <c r="J4557" s="67">
        <f t="shared" si="59"/>
        <v>0</v>
      </c>
    </row>
    <row r="4558" spans="1:10" hidden="1" x14ac:dyDescent="0.35">
      <c r="A4558" s="36">
        <v>2013</v>
      </c>
      <c r="B4558" s="36" t="s">
        <v>18</v>
      </c>
      <c r="C4558" s="36" t="str">
        <f>VLOOKUP(B4558,lookup!A:C,3,FALSE)</f>
        <v>Non Metropolitan Fire Authorities</v>
      </c>
      <c r="D4558" s="36" t="str">
        <f>VLOOKUP(B4558,lookup!A:D,4,FALSE)</f>
        <v>E31000007</v>
      </c>
      <c r="E4558" s="31" t="s">
        <v>169</v>
      </c>
      <c r="F4558" s="36" t="s">
        <v>150</v>
      </c>
      <c r="G4558" s="37">
        <v>0</v>
      </c>
      <c r="I4558" s="35">
        <v>0</v>
      </c>
      <c r="J4558" s="67">
        <f t="shared" si="59"/>
        <v>0</v>
      </c>
    </row>
    <row r="4559" spans="1:10" hidden="1" x14ac:dyDescent="0.35">
      <c r="A4559" s="36">
        <v>2013</v>
      </c>
      <c r="B4559" s="36" t="s">
        <v>18</v>
      </c>
      <c r="C4559" s="36" t="str">
        <f>VLOOKUP(B4559,lookup!A:C,3,FALSE)</f>
        <v>Non Metropolitan Fire Authorities</v>
      </c>
      <c r="D4559" s="36" t="str">
        <f>VLOOKUP(B4559,lookup!A:D,4,FALSE)</f>
        <v>E31000007</v>
      </c>
      <c r="E4559" s="31" t="s">
        <v>170</v>
      </c>
      <c r="F4559" s="36" t="s">
        <v>150</v>
      </c>
      <c r="G4559" s="37">
        <v>0</v>
      </c>
      <c r="I4559" s="35">
        <v>0</v>
      </c>
      <c r="J4559" s="67">
        <f t="shared" si="59"/>
        <v>0</v>
      </c>
    </row>
    <row r="4560" spans="1:10" hidden="1" x14ac:dyDescent="0.35">
      <c r="A4560" s="36">
        <v>2013</v>
      </c>
      <c r="B4560" s="36" t="s">
        <v>18</v>
      </c>
      <c r="C4560" s="36" t="str">
        <f>VLOOKUP(B4560,lookup!A:C,3,FALSE)</f>
        <v>Non Metropolitan Fire Authorities</v>
      </c>
      <c r="D4560" s="36" t="str">
        <f>VLOOKUP(B4560,lookup!A:D,4,FALSE)</f>
        <v>E31000007</v>
      </c>
      <c r="E4560" s="31" t="s">
        <v>168</v>
      </c>
      <c r="F4560" s="36" t="s">
        <v>150</v>
      </c>
      <c r="G4560" s="37">
        <v>0</v>
      </c>
      <c r="I4560" s="35">
        <v>0</v>
      </c>
      <c r="J4560" s="67">
        <f t="shared" si="59"/>
        <v>0</v>
      </c>
    </row>
    <row r="4561" spans="1:10" hidden="1" x14ac:dyDescent="0.35">
      <c r="A4561" s="36">
        <v>2013</v>
      </c>
      <c r="B4561" s="36" t="s">
        <v>18</v>
      </c>
      <c r="C4561" s="36" t="str">
        <f>VLOOKUP(B4561,lookup!A:C,3,FALSE)</f>
        <v>Non Metropolitan Fire Authorities</v>
      </c>
      <c r="D4561" s="36" t="str">
        <f>VLOOKUP(B4561,lookup!A:D,4,FALSE)</f>
        <v>E31000007</v>
      </c>
      <c r="E4561" s="31" t="s">
        <v>177</v>
      </c>
      <c r="F4561" s="36" t="s">
        <v>150</v>
      </c>
      <c r="G4561" s="37">
        <v>118</v>
      </c>
      <c r="I4561" s="35">
        <v>118</v>
      </c>
      <c r="J4561" s="67">
        <f t="shared" si="59"/>
        <v>0</v>
      </c>
    </row>
    <row r="4562" spans="1:10" hidden="1" x14ac:dyDescent="0.35">
      <c r="A4562" s="36">
        <v>2013</v>
      </c>
      <c r="B4562" s="36" t="s">
        <v>21</v>
      </c>
      <c r="C4562" s="36" t="str">
        <f>VLOOKUP(B4562,lookup!A:C,3,FALSE)</f>
        <v>Non Metropolitan Fire Authorities</v>
      </c>
      <c r="D4562" s="36" t="str">
        <f>VLOOKUP(B4562,lookup!A:D,4,FALSE)</f>
        <v>E31000008</v>
      </c>
      <c r="E4562" s="36" t="s">
        <v>169</v>
      </c>
      <c r="F4562" s="36" t="s">
        <v>156</v>
      </c>
      <c r="G4562" s="37">
        <v>0</v>
      </c>
      <c r="I4562" s="35">
        <v>0</v>
      </c>
      <c r="J4562" s="67">
        <f t="shared" si="59"/>
        <v>0</v>
      </c>
    </row>
    <row r="4563" spans="1:10" hidden="1" x14ac:dyDescent="0.35">
      <c r="A4563" s="36">
        <v>2013</v>
      </c>
      <c r="B4563" s="36" t="s">
        <v>21</v>
      </c>
      <c r="C4563" s="36" t="str">
        <f>VLOOKUP(B4563,lookup!A:C,3,FALSE)</f>
        <v>Non Metropolitan Fire Authorities</v>
      </c>
      <c r="D4563" s="36" t="str">
        <f>VLOOKUP(B4563,lookup!A:D,4,FALSE)</f>
        <v>E31000008</v>
      </c>
      <c r="E4563" s="36" t="s">
        <v>170</v>
      </c>
      <c r="F4563" s="36" t="s">
        <v>156</v>
      </c>
      <c r="G4563" s="37">
        <v>21</v>
      </c>
      <c r="I4563" s="35">
        <v>21</v>
      </c>
      <c r="J4563" s="67">
        <f t="shared" si="59"/>
        <v>0</v>
      </c>
    </row>
    <row r="4564" spans="1:10" hidden="1" x14ac:dyDescent="0.35">
      <c r="A4564" s="36">
        <v>2013</v>
      </c>
      <c r="B4564" s="36" t="s">
        <v>21</v>
      </c>
      <c r="C4564" s="36" t="str">
        <f>VLOOKUP(B4564,lookup!A:C,3,FALSE)</f>
        <v>Non Metropolitan Fire Authorities</v>
      </c>
      <c r="D4564" s="36" t="str">
        <f>VLOOKUP(B4564,lookup!A:D,4,FALSE)</f>
        <v>E31000008</v>
      </c>
      <c r="E4564" s="36" t="s">
        <v>168</v>
      </c>
      <c r="F4564" s="36" t="s">
        <v>156</v>
      </c>
      <c r="G4564" s="37">
        <v>0</v>
      </c>
      <c r="I4564" s="35">
        <v>0</v>
      </c>
      <c r="J4564" s="67">
        <f t="shared" si="59"/>
        <v>0</v>
      </c>
    </row>
    <row r="4565" spans="1:10" hidden="1" x14ac:dyDescent="0.35">
      <c r="A4565" s="36">
        <v>2013</v>
      </c>
      <c r="B4565" s="36" t="s">
        <v>21</v>
      </c>
      <c r="C4565" s="36" t="str">
        <f>VLOOKUP(B4565,lookup!A:C,3,FALSE)</f>
        <v>Non Metropolitan Fire Authorities</v>
      </c>
      <c r="D4565" s="36" t="str">
        <f>VLOOKUP(B4565,lookup!A:D,4,FALSE)</f>
        <v>E31000008</v>
      </c>
      <c r="E4565" s="36" t="s">
        <v>167</v>
      </c>
      <c r="F4565" s="36" t="s">
        <v>156</v>
      </c>
      <c r="G4565" s="37">
        <v>183</v>
      </c>
      <c r="I4565" s="35">
        <v>183</v>
      </c>
      <c r="J4565" s="67">
        <f t="shared" si="59"/>
        <v>0</v>
      </c>
    </row>
    <row r="4566" spans="1:10" hidden="1" x14ac:dyDescent="0.35">
      <c r="A4566" s="36">
        <v>2013</v>
      </c>
      <c r="B4566" s="36" t="s">
        <v>21</v>
      </c>
      <c r="C4566" s="36" t="str">
        <f>VLOOKUP(B4566,lookup!A:C,3,FALSE)</f>
        <v>Non Metropolitan Fire Authorities</v>
      </c>
      <c r="D4566" s="36" t="str">
        <f>VLOOKUP(B4566,lookup!A:D,4,FALSE)</f>
        <v>E31000008</v>
      </c>
      <c r="E4566" s="36" t="s">
        <v>169</v>
      </c>
      <c r="F4566" s="36" t="s">
        <v>157</v>
      </c>
      <c r="G4566" s="37">
        <v>0</v>
      </c>
      <c r="I4566" s="35">
        <v>0</v>
      </c>
      <c r="J4566" s="67">
        <f t="shared" si="59"/>
        <v>0</v>
      </c>
    </row>
    <row r="4567" spans="1:10" hidden="1" x14ac:dyDescent="0.35">
      <c r="A4567" s="36">
        <v>2013</v>
      </c>
      <c r="B4567" s="36" t="s">
        <v>21</v>
      </c>
      <c r="C4567" s="36" t="str">
        <f>VLOOKUP(B4567,lookup!A:C,3,FALSE)</f>
        <v>Non Metropolitan Fire Authorities</v>
      </c>
      <c r="D4567" s="36" t="str">
        <f>VLOOKUP(B4567,lookup!A:D,4,FALSE)</f>
        <v>E31000008</v>
      </c>
      <c r="E4567" s="36" t="s">
        <v>170</v>
      </c>
      <c r="F4567" s="36" t="s">
        <v>157</v>
      </c>
      <c r="G4567" s="37">
        <v>4</v>
      </c>
      <c r="I4567" s="35">
        <v>4</v>
      </c>
      <c r="J4567" s="67">
        <f t="shared" si="59"/>
        <v>0</v>
      </c>
    </row>
    <row r="4568" spans="1:10" hidden="1" x14ac:dyDescent="0.35">
      <c r="A4568" s="36">
        <v>2013</v>
      </c>
      <c r="B4568" s="36" t="s">
        <v>21</v>
      </c>
      <c r="C4568" s="36" t="str">
        <f>VLOOKUP(B4568,lookup!A:C,3,FALSE)</f>
        <v>Non Metropolitan Fire Authorities</v>
      </c>
      <c r="D4568" s="36" t="str">
        <f>VLOOKUP(B4568,lookup!A:D,4,FALSE)</f>
        <v>E31000008</v>
      </c>
      <c r="E4568" s="36" t="s">
        <v>168</v>
      </c>
      <c r="F4568" s="36" t="s">
        <v>157</v>
      </c>
      <c r="G4568" s="37">
        <v>0</v>
      </c>
      <c r="I4568" s="35">
        <v>0</v>
      </c>
      <c r="J4568" s="67">
        <f t="shared" si="59"/>
        <v>0</v>
      </c>
    </row>
    <row r="4569" spans="1:10" hidden="1" x14ac:dyDescent="0.35">
      <c r="A4569" s="36">
        <v>2013</v>
      </c>
      <c r="B4569" s="36" t="s">
        <v>21</v>
      </c>
      <c r="C4569" s="36" t="str">
        <f>VLOOKUP(B4569,lookup!A:C,3,FALSE)</f>
        <v>Non Metropolitan Fire Authorities</v>
      </c>
      <c r="D4569" s="36" t="str">
        <f>VLOOKUP(B4569,lookup!A:D,4,FALSE)</f>
        <v>E31000008</v>
      </c>
      <c r="E4569" s="36" t="s">
        <v>167</v>
      </c>
      <c r="F4569" s="36" t="s">
        <v>157</v>
      </c>
      <c r="G4569" s="37">
        <v>426</v>
      </c>
      <c r="I4569" s="35">
        <v>426</v>
      </c>
      <c r="J4569" s="67">
        <f t="shared" si="59"/>
        <v>0</v>
      </c>
    </row>
    <row r="4570" spans="1:10" hidden="1" x14ac:dyDescent="0.35">
      <c r="A4570" s="36">
        <v>2013</v>
      </c>
      <c r="B4570" s="36" t="s">
        <v>21</v>
      </c>
      <c r="C4570" s="36" t="str">
        <f>VLOOKUP(B4570,lookup!A:C,3,FALSE)</f>
        <v>Non Metropolitan Fire Authorities</v>
      </c>
      <c r="D4570" s="36" t="str">
        <f>VLOOKUP(B4570,lookup!A:D,4,FALSE)</f>
        <v>E31000008</v>
      </c>
      <c r="E4570" s="36" t="s">
        <v>169</v>
      </c>
      <c r="F4570" s="36" t="s">
        <v>149</v>
      </c>
      <c r="G4570" s="37">
        <v>0</v>
      </c>
      <c r="I4570" s="35">
        <v>0</v>
      </c>
      <c r="J4570" s="67">
        <f t="shared" si="59"/>
        <v>0</v>
      </c>
    </row>
    <row r="4571" spans="1:10" hidden="1" x14ac:dyDescent="0.35">
      <c r="A4571" s="36">
        <v>2013</v>
      </c>
      <c r="B4571" s="36" t="s">
        <v>21</v>
      </c>
      <c r="C4571" s="36" t="str">
        <f>VLOOKUP(B4571,lookup!A:C,3,FALSE)</f>
        <v>Non Metropolitan Fire Authorities</v>
      </c>
      <c r="D4571" s="36" t="str">
        <f>VLOOKUP(B4571,lookup!A:D,4,FALSE)</f>
        <v>E31000008</v>
      </c>
      <c r="E4571" s="36" t="s">
        <v>170</v>
      </c>
      <c r="F4571" s="36" t="s">
        <v>149</v>
      </c>
      <c r="G4571" s="37">
        <v>1</v>
      </c>
      <c r="I4571" s="35">
        <v>1</v>
      </c>
      <c r="J4571" s="67">
        <f t="shared" si="59"/>
        <v>0</v>
      </c>
    </row>
    <row r="4572" spans="1:10" hidden="1" x14ac:dyDescent="0.35">
      <c r="A4572" s="36">
        <v>2013</v>
      </c>
      <c r="B4572" s="36" t="s">
        <v>21</v>
      </c>
      <c r="C4572" s="36" t="str">
        <f>VLOOKUP(B4572,lookup!A:C,3,FALSE)</f>
        <v>Non Metropolitan Fire Authorities</v>
      </c>
      <c r="D4572" s="36" t="str">
        <f>VLOOKUP(B4572,lookup!A:D,4,FALSE)</f>
        <v>E31000008</v>
      </c>
      <c r="E4572" s="36" t="s">
        <v>168</v>
      </c>
      <c r="F4572" s="36" t="s">
        <v>149</v>
      </c>
      <c r="G4572" s="37">
        <v>0</v>
      </c>
      <c r="I4572" s="35">
        <v>0</v>
      </c>
      <c r="J4572" s="67">
        <f t="shared" si="59"/>
        <v>0</v>
      </c>
    </row>
    <row r="4573" spans="1:10" hidden="1" x14ac:dyDescent="0.35">
      <c r="A4573" s="36">
        <v>2013</v>
      </c>
      <c r="B4573" s="36" t="s">
        <v>21</v>
      </c>
      <c r="C4573" s="36" t="str">
        <f>VLOOKUP(B4573,lookup!A:C,3,FALSE)</f>
        <v>Non Metropolitan Fire Authorities</v>
      </c>
      <c r="D4573" s="36" t="str">
        <f>VLOOKUP(B4573,lookup!A:D,4,FALSE)</f>
        <v>E31000008</v>
      </c>
      <c r="E4573" s="36" t="s">
        <v>167</v>
      </c>
      <c r="F4573" s="36" t="s">
        <v>149</v>
      </c>
      <c r="G4573" s="37">
        <v>20</v>
      </c>
      <c r="I4573" s="35">
        <v>20</v>
      </c>
      <c r="J4573" s="67">
        <f t="shared" si="59"/>
        <v>0</v>
      </c>
    </row>
    <row r="4574" spans="1:10" hidden="1" x14ac:dyDescent="0.35">
      <c r="A4574" s="36">
        <v>2013</v>
      </c>
      <c r="B4574" s="36" t="s">
        <v>21</v>
      </c>
      <c r="C4574" s="36" t="str">
        <f>VLOOKUP(B4574,lookup!A:C,3,FALSE)</f>
        <v>Non Metropolitan Fire Authorities</v>
      </c>
      <c r="D4574" s="36" t="str">
        <f>VLOOKUP(B4574,lookup!A:D,4,FALSE)</f>
        <v>E31000008</v>
      </c>
      <c r="E4574" s="36" t="s">
        <v>169</v>
      </c>
      <c r="F4574" s="36" t="s">
        <v>150</v>
      </c>
      <c r="G4574" s="37">
        <v>0</v>
      </c>
      <c r="I4574" s="35">
        <v>0</v>
      </c>
      <c r="J4574" s="67">
        <f t="shared" si="59"/>
        <v>0</v>
      </c>
    </row>
    <row r="4575" spans="1:10" hidden="1" x14ac:dyDescent="0.35">
      <c r="A4575" s="36">
        <v>2013</v>
      </c>
      <c r="B4575" s="36" t="s">
        <v>21</v>
      </c>
      <c r="C4575" s="36" t="str">
        <f>VLOOKUP(B4575,lookup!A:C,3,FALSE)</f>
        <v>Non Metropolitan Fire Authorities</v>
      </c>
      <c r="D4575" s="36" t="str">
        <f>VLOOKUP(B4575,lookup!A:D,4,FALSE)</f>
        <v>E31000008</v>
      </c>
      <c r="E4575" s="36" t="s">
        <v>170</v>
      </c>
      <c r="F4575" s="36" t="s">
        <v>150</v>
      </c>
      <c r="G4575" s="37">
        <v>15</v>
      </c>
      <c r="I4575" s="35">
        <v>15</v>
      </c>
      <c r="J4575" s="67">
        <f t="shared" si="59"/>
        <v>0</v>
      </c>
    </row>
    <row r="4576" spans="1:10" hidden="1" x14ac:dyDescent="0.35">
      <c r="A4576" s="36">
        <v>2013</v>
      </c>
      <c r="B4576" s="36" t="s">
        <v>21</v>
      </c>
      <c r="C4576" s="36" t="str">
        <f>VLOOKUP(B4576,lookup!A:C,3,FALSE)</f>
        <v>Non Metropolitan Fire Authorities</v>
      </c>
      <c r="D4576" s="36" t="str">
        <f>VLOOKUP(B4576,lookup!A:D,4,FALSE)</f>
        <v>E31000008</v>
      </c>
      <c r="E4576" s="36" t="s">
        <v>168</v>
      </c>
      <c r="F4576" s="36" t="s">
        <v>150</v>
      </c>
      <c r="G4576" s="37">
        <v>0</v>
      </c>
      <c r="I4576" s="35">
        <v>0</v>
      </c>
      <c r="J4576" s="67">
        <f t="shared" si="59"/>
        <v>0</v>
      </c>
    </row>
    <row r="4577" spans="1:10" hidden="1" x14ac:dyDescent="0.35">
      <c r="A4577" s="36">
        <v>2013</v>
      </c>
      <c r="B4577" s="36" t="s">
        <v>21</v>
      </c>
      <c r="C4577" s="36" t="str">
        <f>VLOOKUP(B4577,lookup!A:C,3,FALSE)</f>
        <v>Non Metropolitan Fire Authorities</v>
      </c>
      <c r="D4577" s="36" t="str">
        <f>VLOOKUP(B4577,lookup!A:D,4,FALSE)</f>
        <v>E31000008</v>
      </c>
      <c r="E4577" s="36" t="s">
        <v>167</v>
      </c>
      <c r="F4577" s="36" t="s">
        <v>150</v>
      </c>
      <c r="G4577" s="37">
        <v>82</v>
      </c>
      <c r="I4577" s="35">
        <v>82</v>
      </c>
      <c r="J4577" s="67">
        <f t="shared" si="59"/>
        <v>0</v>
      </c>
    </row>
    <row r="4578" spans="1:10" hidden="1" x14ac:dyDescent="0.35">
      <c r="A4578" s="36">
        <v>2013</v>
      </c>
      <c r="B4578" s="36" t="s">
        <v>24</v>
      </c>
      <c r="C4578" s="36" t="str">
        <f>VLOOKUP(B4578,lookup!A:C,3,FALSE)</f>
        <v>Non Metropolitan Fire Authorities</v>
      </c>
      <c r="D4578" s="36" t="str">
        <f>VLOOKUP(B4578,lookup!A:D,4,FALSE)</f>
        <v>E31000009</v>
      </c>
      <c r="E4578" s="36" t="s">
        <v>169</v>
      </c>
      <c r="F4578" s="36" t="s">
        <v>156</v>
      </c>
      <c r="G4578" s="37">
        <v>0</v>
      </c>
      <c r="I4578" s="35">
        <v>0</v>
      </c>
      <c r="J4578" s="67">
        <f t="shared" si="59"/>
        <v>0</v>
      </c>
    </row>
    <row r="4579" spans="1:10" hidden="1" x14ac:dyDescent="0.35">
      <c r="A4579" s="36">
        <v>2013</v>
      </c>
      <c r="B4579" s="36" t="s">
        <v>24</v>
      </c>
      <c r="C4579" s="36" t="str">
        <f>VLOOKUP(B4579,lookup!A:C,3,FALSE)</f>
        <v>Non Metropolitan Fire Authorities</v>
      </c>
      <c r="D4579" s="36" t="str">
        <f>VLOOKUP(B4579,lookup!A:D,4,FALSE)</f>
        <v>E31000009</v>
      </c>
      <c r="E4579" s="36" t="s">
        <v>170</v>
      </c>
      <c r="F4579" s="36" t="s">
        <v>156</v>
      </c>
      <c r="G4579" s="37">
        <v>0</v>
      </c>
      <c r="I4579" s="35">
        <v>0</v>
      </c>
      <c r="J4579" s="67">
        <f t="shared" ref="J4579:J4642" si="60">I4579-G4579</f>
        <v>0</v>
      </c>
    </row>
    <row r="4580" spans="1:10" hidden="1" x14ac:dyDescent="0.35">
      <c r="A4580" s="36">
        <v>2013</v>
      </c>
      <c r="B4580" s="36" t="s">
        <v>24</v>
      </c>
      <c r="C4580" s="36" t="str">
        <f>VLOOKUP(B4580,lookup!A:C,3,FALSE)</f>
        <v>Non Metropolitan Fire Authorities</v>
      </c>
      <c r="D4580" s="36" t="str">
        <f>VLOOKUP(B4580,lookup!A:D,4,FALSE)</f>
        <v>E31000009</v>
      </c>
      <c r="E4580" s="36" t="s">
        <v>168</v>
      </c>
      <c r="F4580" s="36" t="s">
        <v>156</v>
      </c>
      <c r="G4580" s="37">
        <v>0</v>
      </c>
      <c r="I4580" s="35">
        <v>0</v>
      </c>
      <c r="J4580" s="67">
        <f t="shared" si="60"/>
        <v>0</v>
      </c>
    </row>
    <row r="4581" spans="1:10" hidden="1" x14ac:dyDescent="0.35">
      <c r="A4581" s="36">
        <v>2013</v>
      </c>
      <c r="B4581" s="36" t="s">
        <v>24</v>
      </c>
      <c r="C4581" s="36" t="str">
        <f>VLOOKUP(B4581,lookup!A:C,3,FALSE)</f>
        <v>Non Metropolitan Fire Authorities</v>
      </c>
      <c r="D4581" s="36" t="str">
        <f>VLOOKUP(B4581,lookup!A:D,4,FALSE)</f>
        <v>E31000009</v>
      </c>
      <c r="E4581" s="36" t="s">
        <v>167</v>
      </c>
      <c r="F4581" s="36" t="s">
        <v>156</v>
      </c>
      <c r="G4581" s="37">
        <v>225</v>
      </c>
      <c r="I4581" s="35">
        <v>225</v>
      </c>
      <c r="J4581" s="67">
        <f t="shared" si="60"/>
        <v>0</v>
      </c>
    </row>
    <row r="4582" spans="1:10" hidden="1" x14ac:dyDescent="0.35">
      <c r="A4582" s="36">
        <v>2013</v>
      </c>
      <c r="B4582" s="36" t="s">
        <v>24</v>
      </c>
      <c r="C4582" s="36" t="str">
        <f>VLOOKUP(B4582,lookup!A:C,3,FALSE)</f>
        <v>Non Metropolitan Fire Authorities</v>
      </c>
      <c r="D4582" s="36" t="str">
        <f>VLOOKUP(B4582,lookup!A:D,4,FALSE)</f>
        <v>E31000009</v>
      </c>
      <c r="E4582" s="36" t="s">
        <v>169</v>
      </c>
      <c r="F4582" s="36" t="s">
        <v>157</v>
      </c>
      <c r="G4582" s="37">
        <v>0</v>
      </c>
      <c r="I4582" s="35">
        <v>0</v>
      </c>
      <c r="J4582" s="67">
        <f t="shared" si="60"/>
        <v>0</v>
      </c>
    </row>
    <row r="4583" spans="1:10" hidden="1" x14ac:dyDescent="0.35">
      <c r="A4583" s="36">
        <v>2013</v>
      </c>
      <c r="B4583" s="36" t="s">
        <v>24</v>
      </c>
      <c r="C4583" s="36" t="str">
        <f>VLOOKUP(B4583,lookup!A:C,3,FALSE)</f>
        <v>Non Metropolitan Fire Authorities</v>
      </c>
      <c r="D4583" s="36" t="str">
        <f>VLOOKUP(B4583,lookup!A:D,4,FALSE)</f>
        <v>E31000009</v>
      </c>
      <c r="E4583" s="36" t="s">
        <v>170</v>
      </c>
      <c r="F4583" s="36" t="s">
        <v>157</v>
      </c>
      <c r="G4583" s="37">
        <v>0</v>
      </c>
      <c r="I4583" s="35">
        <v>0</v>
      </c>
      <c r="J4583" s="67">
        <f t="shared" si="60"/>
        <v>0</v>
      </c>
    </row>
    <row r="4584" spans="1:10" hidden="1" x14ac:dyDescent="0.35">
      <c r="A4584" s="36">
        <v>2013</v>
      </c>
      <c r="B4584" s="36" t="s">
        <v>24</v>
      </c>
      <c r="C4584" s="36" t="str">
        <f>VLOOKUP(B4584,lookup!A:C,3,FALSE)</f>
        <v>Non Metropolitan Fire Authorities</v>
      </c>
      <c r="D4584" s="36" t="str">
        <f>VLOOKUP(B4584,lookup!A:D,4,FALSE)</f>
        <v>E31000009</v>
      </c>
      <c r="E4584" s="36" t="s">
        <v>168</v>
      </c>
      <c r="F4584" s="36" t="s">
        <v>157</v>
      </c>
      <c r="G4584" s="37">
        <v>0</v>
      </c>
      <c r="I4584" s="35">
        <v>0</v>
      </c>
      <c r="J4584" s="67">
        <f t="shared" si="60"/>
        <v>0</v>
      </c>
    </row>
    <row r="4585" spans="1:10" hidden="1" x14ac:dyDescent="0.35">
      <c r="A4585" s="36">
        <v>2013</v>
      </c>
      <c r="B4585" s="36" t="s">
        <v>24</v>
      </c>
      <c r="C4585" s="36" t="str">
        <f>VLOOKUP(B4585,lookup!A:C,3,FALSE)</f>
        <v>Non Metropolitan Fire Authorities</v>
      </c>
      <c r="D4585" s="36" t="str">
        <f>VLOOKUP(B4585,lookup!A:D,4,FALSE)</f>
        <v>E31000009</v>
      </c>
      <c r="E4585" s="36" t="s">
        <v>167</v>
      </c>
      <c r="F4585" s="36" t="s">
        <v>157</v>
      </c>
      <c r="G4585" s="37">
        <v>428</v>
      </c>
      <c r="I4585" s="35">
        <v>428</v>
      </c>
      <c r="J4585" s="67">
        <f t="shared" si="60"/>
        <v>0</v>
      </c>
    </row>
    <row r="4586" spans="1:10" hidden="1" x14ac:dyDescent="0.35">
      <c r="A4586" s="36">
        <v>2013</v>
      </c>
      <c r="B4586" s="36" t="s">
        <v>24</v>
      </c>
      <c r="C4586" s="36" t="str">
        <f>VLOOKUP(B4586,lookup!A:C,3,FALSE)</f>
        <v>Non Metropolitan Fire Authorities</v>
      </c>
      <c r="D4586" s="36" t="str">
        <f>VLOOKUP(B4586,lookup!A:D,4,FALSE)</f>
        <v>E31000009</v>
      </c>
      <c r="E4586" s="36" t="s">
        <v>169</v>
      </c>
      <c r="F4586" s="36" t="s">
        <v>149</v>
      </c>
      <c r="G4586" s="37">
        <v>0</v>
      </c>
      <c r="I4586" s="35">
        <v>0</v>
      </c>
      <c r="J4586" s="67">
        <f t="shared" si="60"/>
        <v>0</v>
      </c>
    </row>
    <row r="4587" spans="1:10" hidden="1" x14ac:dyDescent="0.35">
      <c r="A4587" s="36">
        <v>2013</v>
      </c>
      <c r="B4587" s="36" t="s">
        <v>24</v>
      </c>
      <c r="C4587" s="36" t="str">
        <f>VLOOKUP(B4587,lookup!A:C,3,FALSE)</f>
        <v>Non Metropolitan Fire Authorities</v>
      </c>
      <c r="D4587" s="36" t="str">
        <f>VLOOKUP(B4587,lookup!A:D,4,FALSE)</f>
        <v>E31000009</v>
      </c>
      <c r="E4587" s="36" t="s">
        <v>170</v>
      </c>
      <c r="F4587" s="36" t="s">
        <v>149</v>
      </c>
      <c r="G4587" s="37">
        <v>0</v>
      </c>
      <c r="I4587" s="35">
        <v>0</v>
      </c>
      <c r="J4587" s="67">
        <f t="shared" si="60"/>
        <v>0</v>
      </c>
    </row>
    <row r="4588" spans="1:10" hidden="1" x14ac:dyDescent="0.35">
      <c r="A4588" s="36">
        <v>2013</v>
      </c>
      <c r="B4588" s="36" t="s">
        <v>24</v>
      </c>
      <c r="C4588" s="36" t="str">
        <f>VLOOKUP(B4588,lookup!A:C,3,FALSE)</f>
        <v>Non Metropolitan Fire Authorities</v>
      </c>
      <c r="D4588" s="36" t="str">
        <f>VLOOKUP(B4588,lookup!A:D,4,FALSE)</f>
        <v>E31000009</v>
      </c>
      <c r="E4588" s="36" t="s">
        <v>168</v>
      </c>
      <c r="F4588" s="36" t="s">
        <v>149</v>
      </c>
      <c r="G4588" s="37">
        <v>0</v>
      </c>
      <c r="I4588" s="35">
        <v>0</v>
      </c>
      <c r="J4588" s="67">
        <f t="shared" si="60"/>
        <v>0</v>
      </c>
    </row>
    <row r="4589" spans="1:10" hidden="1" x14ac:dyDescent="0.35">
      <c r="A4589" s="36">
        <v>2013</v>
      </c>
      <c r="B4589" s="36" t="s">
        <v>24</v>
      </c>
      <c r="C4589" s="36" t="str">
        <f>VLOOKUP(B4589,lookup!A:C,3,FALSE)</f>
        <v>Non Metropolitan Fire Authorities</v>
      </c>
      <c r="D4589" s="36" t="str">
        <f>VLOOKUP(B4589,lookup!A:D,4,FALSE)</f>
        <v>E31000009</v>
      </c>
      <c r="E4589" s="36" t="s">
        <v>167</v>
      </c>
      <c r="F4589" s="36" t="s">
        <v>149</v>
      </c>
      <c r="G4589" s="37">
        <v>0</v>
      </c>
      <c r="I4589" s="35">
        <v>0</v>
      </c>
      <c r="J4589" s="67">
        <f t="shared" si="60"/>
        <v>0</v>
      </c>
    </row>
    <row r="4590" spans="1:10" hidden="1" x14ac:dyDescent="0.35">
      <c r="A4590" s="36">
        <v>2013</v>
      </c>
      <c r="B4590" s="36" t="s">
        <v>24</v>
      </c>
      <c r="C4590" s="36" t="str">
        <f>VLOOKUP(B4590,lookup!A:C,3,FALSE)</f>
        <v>Non Metropolitan Fire Authorities</v>
      </c>
      <c r="D4590" s="36" t="str">
        <f>VLOOKUP(B4590,lookup!A:D,4,FALSE)</f>
        <v>E31000009</v>
      </c>
      <c r="E4590" s="36" t="s">
        <v>169</v>
      </c>
      <c r="F4590" s="36" t="s">
        <v>150</v>
      </c>
      <c r="G4590" s="37">
        <v>0</v>
      </c>
      <c r="I4590" s="35">
        <v>0</v>
      </c>
      <c r="J4590" s="67">
        <f t="shared" si="60"/>
        <v>0</v>
      </c>
    </row>
    <row r="4591" spans="1:10" hidden="1" x14ac:dyDescent="0.35">
      <c r="A4591" s="36">
        <v>2013</v>
      </c>
      <c r="B4591" s="36" t="s">
        <v>24</v>
      </c>
      <c r="C4591" s="36" t="str">
        <f>VLOOKUP(B4591,lookup!A:C,3,FALSE)</f>
        <v>Non Metropolitan Fire Authorities</v>
      </c>
      <c r="D4591" s="36" t="str">
        <f>VLOOKUP(B4591,lookup!A:D,4,FALSE)</f>
        <v>E31000009</v>
      </c>
      <c r="E4591" s="36" t="s">
        <v>170</v>
      </c>
      <c r="F4591" s="36" t="s">
        <v>150</v>
      </c>
      <c r="G4591" s="37">
        <v>38</v>
      </c>
      <c r="I4591" s="35">
        <v>38</v>
      </c>
      <c r="J4591" s="67">
        <f t="shared" si="60"/>
        <v>0</v>
      </c>
    </row>
    <row r="4592" spans="1:10" hidden="1" x14ac:dyDescent="0.35">
      <c r="A4592" s="36">
        <v>2013</v>
      </c>
      <c r="B4592" s="36" t="s">
        <v>24</v>
      </c>
      <c r="C4592" s="36" t="str">
        <f>VLOOKUP(B4592,lookup!A:C,3,FALSE)</f>
        <v>Non Metropolitan Fire Authorities</v>
      </c>
      <c r="D4592" s="36" t="str">
        <f>VLOOKUP(B4592,lookup!A:D,4,FALSE)</f>
        <v>E31000009</v>
      </c>
      <c r="E4592" s="36" t="s">
        <v>168</v>
      </c>
      <c r="F4592" s="36" t="s">
        <v>150</v>
      </c>
      <c r="G4592" s="37">
        <v>0</v>
      </c>
      <c r="I4592" s="35">
        <v>0</v>
      </c>
      <c r="J4592" s="67">
        <f t="shared" si="60"/>
        <v>0</v>
      </c>
    </row>
    <row r="4593" spans="1:10" hidden="1" x14ac:dyDescent="0.35">
      <c r="A4593" s="36">
        <v>2013</v>
      </c>
      <c r="B4593" s="36" t="s">
        <v>24</v>
      </c>
      <c r="C4593" s="36" t="str">
        <f>VLOOKUP(B4593,lookup!A:C,3,FALSE)</f>
        <v>Non Metropolitan Fire Authorities</v>
      </c>
      <c r="D4593" s="36" t="str">
        <f>VLOOKUP(B4593,lookup!A:D,4,FALSE)</f>
        <v>E31000009</v>
      </c>
      <c r="E4593" s="36" t="s">
        <v>167</v>
      </c>
      <c r="F4593" s="36" t="s">
        <v>150</v>
      </c>
      <c r="G4593" s="37">
        <v>49</v>
      </c>
      <c r="I4593" s="35">
        <v>49</v>
      </c>
      <c r="J4593" s="67">
        <f t="shared" si="60"/>
        <v>0</v>
      </c>
    </row>
    <row r="4594" spans="1:10" hidden="1" x14ac:dyDescent="0.35">
      <c r="A4594" s="36">
        <v>2013</v>
      </c>
      <c r="B4594" s="36" t="s">
        <v>27</v>
      </c>
      <c r="C4594" s="36" t="str">
        <f>VLOOKUP(B4594,lookup!A:C,3,FALSE)</f>
        <v>Non Metropolitan Fire Authorities</v>
      </c>
      <c r="D4594" s="36" t="str">
        <f>VLOOKUP(B4594,lookup!A:D,4,FALSE)</f>
        <v>E31000010</v>
      </c>
      <c r="E4594" s="36" t="s">
        <v>169</v>
      </c>
      <c r="F4594" s="36" t="s">
        <v>156</v>
      </c>
      <c r="G4594" s="37">
        <v>0</v>
      </c>
      <c r="I4594" s="35">
        <v>0</v>
      </c>
      <c r="J4594" s="67">
        <f t="shared" si="60"/>
        <v>0</v>
      </c>
    </row>
    <row r="4595" spans="1:10" hidden="1" x14ac:dyDescent="0.35">
      <c r="A4595" s="36">
        <v>2013</v>
      </c>
      <c r="B4595" s="36" t="s">
        <v>27</v>
      </c>
      <c r="C4595" s="36" t="str">
        <f>VLOOKUP(B4595,lookup!A:C,3,FALSE)</f>
        <v>Non Metropolitan Fire Authorities</v>
      </c>
      <c r="D4595" s="36" t="str">
        <f>VLOOKUP(B4595,lookup!A:D,4,FALSE)</f>
        <v>E31000010</v>
      </c>
      <c r="E4595" s="36" t="s">
        <v>170</v>
      </c>
      <c r="F4595" s="36" t="s">
        <v>156</v>
      </c>
      <c r="G4595" s="37">
        <v>109</v>
      </c>
      <c r="I4595" s="35">
        <v>109</v>
      </c>
      <c r="J4595" s="67">
        <f t="shared" si="60"/>
        <v>0</v>
      </c>
    </row>
    <row r="4596" spans="1:10" hidden="1" x14ac:dyDescent="0.35">
      <c r="A4596" s="36">
        <v>2013</v>
      </c>
      <c r="B4596" s="36" t="s">
        <v>27</v>
      </c>
      <c r="C4596" s="36" t="str">
        <f>VLOOKUP(B4596,lookup!A:C,3,FALSE)</f>
        <v>Non Metropolitan Fire Authorities</v>
      </c>
      <c r="D4596" s="36" t="str">
        <f>VLOOKUP(B4596,lookup!A:D,4,FALSE)</f>
        <v>E31000010</v>
      </c>
      <c r="E4596" s="36" t="s">
        <v>168</v>
      </c>
      <c r="F4596" s="36" t="s">
        <v>156</v>
      </c>
      <c r="G4596" s="37">
        <v>0</v>
      </c>
      <c r="I4596" s="35">
        <v>0</v>
      </c>
      <c r="J4596" s="67">
        <f t="shared" si="60"/>
        <v>0</v>
      </c>
    </row>
    <row r="4597" spans="1:10" hidden="1" x14ac:dyDescent="0.35">
      <c r="A4597" s="36">
        <v>2013</v>
      </c>
      <c r="B4597" s="36" t="s">
        <v>27</v>
      </c>
      <c r="C4597" s="36" t="str">
        <f>VLOOKUP(B4597,lookup!A:C,3,FALSE)</f>
        <v>Non Metropolitan Fire Authorities</v>
      </c>
      <c r="D4597" s="36" t="str">
        <f>VLOOKUP(B4597,lookup!A:D,4,FALSE)</f>
        <v>E31000010</v>
      </c>
      <c r="E4597" s="36" t="s">
        <v>167</v>
      </c>
      <c r="F4597" s="36" t="s">
        <v>156</v>
      </c>
      <c r="G4597" s="37">
        <v>277</v>
      </c>
      <c r="I4597" s="35">
        <v>277</v>
      </c>
      <c r="J4597" s="67">
        <f t="shared" si="60"/>
        <v>0</v>
      </c>
    </row>
    <row r="4598" spans="1:10" hidden="1" x14ac:dyDescent="0.35">
      <c r="A4598" s="36">
        <v>2013</v>
      </c>
      <c r="B4598" s="36" t="s">
        <v>27</v>
      </c>
      <c r="C4598" s="36" t="str">
        <f>VLOOKUP(B4598,lookup!A:C,3,FALSE)</f>
        <v>Non Metropolitan Fire Authorities</v>
      </c>
      <c r="D4598" s="36" t="str">
        <f>VLOOKUP(B4598,lookup!A:D,4,FALSE)</f>
        <v>E31000010</v>
      </c>
      <c r="E4598" s="36" t="s">
        <v>169</v>
      </c>
      <c r="F4598" s="36" t="s">
        <v>157</v>
      </c>
      <c r="G4598" s="37">
        <v>2</v>
      </c>
      <c r="I4598" s="35">
        <v>2</v>
      </c>
      <c r="J4598" s="67">
        <f t="shared" si="60"/>
        <v>0</v>
      </c>
    </row>
    <row r="4599" spans="1:10" hidden="1" x14ac:dyDescent="0.35">
      <c r="A4599" s="36">
        <v>2013</v>
      </c>
      <c r="B4599" s="36" t="s">
        <v>27</v>
      </c>
      <c r="C4599" s="36" t="str">
        <f>VLOOKUP(B4599,lookup!A:C,3,FALSE)</f>
        <v>Non Metropolitan Fire Authorities</v>
      </c>
      <c r="D4599" s="36" t="str">
        <f>VLOOKUP(B4599,lookup!A:D,4,FALSE)</f>
        <v>E31000010</v>
      </c>
      <c r="E4599" s="36" t="s">
        <v>170</v>
      </c>
      <c r="F4599" s="36" t="s">
        <v>157</v>
      </c>
      <c r="G4599" s="37">
        <v>103</v>
      </c>
      <c r="I4599" s="35">
        <v>103</v>
      </c>
      <c r="J4599" s="67">
        <f t="shared" si="60"/>
        <v>0</v>
      </c>
    </row>
    <row r="4600" spans="1:10" hidden="1" x14ac:dyDescent="0.35">
      <c r="A4600" s="36">
        <v>2013</v>
      </c>
      <c r="B4600" s="36" t="s">
        <v>27</v>
      </c>
      <c r="C4600" s="36" t="str">
        <f>VLOOKUP(B4600,lookup!A:C,3,FALSE)</f>
        <v>Non Metropolitan Fire Authorities</v>
      </c>
      <c r="D4600" s="36" t="str">
        <f>VLOOKUP(B4600,lookup!A:D,4,FALSE)</f>
        <v>E31000010</v>
      </c>
      <c r="E4600" s="36" t="s">
        <v>168</v>
      </c>
      <c r="F4600" s="36" t="s">
        <v>157</v>
      </c>
      <c r="G4600" s="37">
        <v>0</v>
      </c>
      <c r="I4600" s="35">
        <v>0</v>
      </c>
      <c r="J4600" s="67">
        <f t="shared" si="60"/>
        <v>0</v>
      </c>
    </row>
    <row r="4601" spans="1:10" hidden="1" x14ac:dyDescent="0.35">
      <c r="A4601" s="36">
        <v>2013</v>
      </c>
      <c r="B4601" s="36" t="s">
        <v>27</v>
      </c>
      <c r="C4601" s="36" t="str">
        <f>VLOOKUP(B4601,lookup!A:C,3,FALSE)</f>
        <v>Non Metropolitan Fire Authorities</v>
      </c>
      <c r="D4601" s="36" t="str">
        <f>VLOOKUP(B4601,lookup!A:D,4,FALSE)</f>
        <v>E31000010</v>
      </c>
      <c r="E4601" s="36" t="s">
        <v>167</v>
      </c>
      <c r="F4601" s="36" t="s">
        <v>157</v>
      </c>
      <c r="G4601" s="37">
        <v>201</v>
      </c>
      <c r="I4601" s="35">
        <v>201</v>
      </c>
      <c r="J4601" s="67">
        <f t="shared" si="60"/>
        <v>0</v>
      </c>
    </row>
    <row r="4602" spans="1:10" hidden="1" x14ac:dyDescent="0.35">
      <c r="A4602" s="36">
        <v>2013</v>
      </c>
      <c r="B4602" s="36" t="s">
        <v>27</v>
      </c>
      <c r="C4602" s="36" t="str">
        <f>VLOOKUP(B4602,lookup!A:C,3,FALSE)</f>
        <v>Non Metropolitan Fire Authorities</v>
      </c>
      <c r="D4602" s="36" t="str">
        <f>VLOOKUP(B4602,lookup!A:D,4,FALSE)</f>
        <v>E31000010</v>
      </c>
      <c r="E4602" s="36" t="s">
        <v>169</v>
      </c>
      <c r="F4602" s="36" t="s">
        <v>149</v>
      </c>
      <c r="G4602" s="37">
        <v>0</v>
      </c>
      <c r="I4602" s="35">
        <v>0</v>
      </c>
      <c r="J4602" s="67">
        <f t="shared" si="60"/>
        <v>0</v>
      </c>
    </row>
    <row r="4603" spans="1:10" hidden="1" x14ac:dyDescent="0.35">
      <c r="A4603" s="36">
        <v>2013</v>
      </c>
      <c r="B4603" s="36" t="s">
        <v>27</v>
      </c>
      <c r="C4603" s="36" t="str">
        <f>VLOOKUP(B4603,lookup!A:C,3,FALSE)</f>
        <v>Non Metropolitan Fire Authorities</v>
      </c>
      <c r="D4603" s="36" t="str">
        <f>VLOOKUP(B4603,lookup!A:D,4,FALSE)</f>
        <v>E31000010</v>
      </c>
      <c r="E4603" s="36" t="s">
        <v>170</v>
      </c>
      <c r="F4603" s="36" t="s">
        <v>149</v>
      </c>
      <c r="G4603" s="37">
        <v>15</v>
      </c>
      <c r="I4603" s="35">
        <v>15</v>
      </c>
      <c r="J4603" s="67">
        <f t="shared" si="60"/>
        <v>0</v>
      </c>
    </row>
    <row r="4604" spans="1:10" hidden="1" x14ac:dyDescent="0.35">
      <c r="A4604" s="36">
        <v>2013</v>
      </c>
      <c r="B4604" s="36" t="s">
        <v>27</v>
      </c>
      <c r="C4604" s="36" t="str">
        <f>VLOOKUP(B4604,lookup!A:C,3,FALSE)</f>
        <v>Non Metropolitan Fire Authorities</v>
      </c>
      <c r="D4604" s="36" t="str">
        <f>VLOOKUP(B4604,lookup!A:D,4,FALSE)</f>
        <v>E31000010</v>
      </c>
      <c r="E4604" s="36" t="s">
        <v>168</v>
      </c>
      <c r="F4604" s="36" t="s">
        <v>149</v>
      </c>
      <c r="G4604" s="37">
        <v>0</v>
      </c>
      <c r="I4604" s="35">
        <v>0</v>
      </c>
      <c r="J4604" s="67">
        <f t="shared" si="60"/>
        <v>0</v>
      </c>
    </row>
    <row r="4605" spans="1:10" hidden="1" x14ac:dyDescent="0.35">
      <c r="A4605" s="36">
        <v>2013</v>
      </c>
      <c r="B4605" s="36" t="s">
        <v>27</v>
      </c>
      <c r="C4605" s="36" t="str">
        <f>VLOOKUP(B4605,lookup!A:C,3,FALSE)</f>
        <v>Non Metropolitan Fire Authorities</v>
      </c>
      <c r="D4605" s="36" t="str">
        <f>VLOOKUP(B4605,lookup!A:D,4,FALSE)</f>
        <v>E31000010</v>
      </c>
      <c r="E4605" s="36" t="s">
        <v>167</v>
      </c>
      <c r="F4605" s="36" t="s">
        <v>149</v>
      </c>
      <c r="G4605" s="37">
        <v>13</v>
      </c>
      <c r="I4605" s="35">
        <v>13</v>
      </c>
      <c r="J4605" s="67">
        <f t="shared" si="60"/>
        <v>0</v>
      </c>
    </row>
    <row r="4606" spans="1:10" hidden="1" x14ac:dyDescent="0.35">
      <c r="A4606" s="36">
        <v>2013</v>
      </c>
      <c r="B4606" s="36" t="s">
        <v>27</v>
      </c>
      <c r="C4606" s="36" t="str">
        <f>VLOOKUP(B4606,lookup!A:C,3,FALSE)</f>
        <v>Non Metropolitan Fire Authorities</v>
      </c>
      <c r="D4606" s="36" t="str">
        <f>VLOOKUP(B4606,lookup!A:D,4,FALSE)</f>
        <v>E31000010</v>
      </c>
      <c r="E4606" s="36" t="s">
        <v>169</v>
      </c>
      <c r="F4606" s="36" t="s">
        <v>150</v>
      </c>
      <c r="G4606" s="37">
        <v>3</v>
      </c>
      <c r="I4606" s="35">
        <v>3</v>
      </c>
      <c r="J4606" s="67">
        <f t="shared" si="60"/>
        <v>0</v>
      </c>
    </row>
    <row r="4607" spans="1:10" hidden="1" x14ac:dyDescent="0.35">
      <c r="A4607" s="36">
        <v>2013</v>
      </c>
      <c r="B4607" s="36" t="s">
        <v>27</v>
      </c>
      <c r="C4607" s="36" t="str">
        <f>VLOOKUP(B4607,lookup!A:C,3,FALSE)</f>
        <v>Non Metropolitan Fire Authorities</v>
      </c>
      <c r="D4607" s="36" t="str">
        <f>VLOOKUP(B4607,lookup!A:D,4,FALSE)</f>
        <v>E31000010</v>
      </c>
      <c r="E4607" s="36" t="s">
        <v>170</v>
      </c>
      <c r="F4607" s="36" t="s">
        <v>150</v>
      </c>
      <c r="G4607" s="37">
        <v>70</v>
      </c>
      <c r="I4607" s="35">
        <v>70</v>
      </c>
      <c r="J4607" s="67">
        <f t="shared" si="60"/>
        <v>0</v>
      </c>
    </row>
    <row r="4608" spans="1:10" hidden="1" x14ac:dyDescent="0.35">
      <c r="A4608" s="36">
        <v>2013</v>
      </c>
      <c r="B4608" s="36" t="s">
        <v>27</v>
      </c>
      <c r="C4608" s="36" t="str">
        <f>VLOOKUP(B4608,lookup!A:C,3,FALSE)</f>
        <v>Non Metropolitan Fire Authorities</v>
      </c>
      <c r="D4608" s="36" t="str">
        <f>VLOOKUP(B4608,lookup!A:D,4,FALSE)</f>
        <v>E31000010</v>
      </c>
      <c r="E4608" s="36" t="s">
        <v>168</v>
      </c>
      <c r="F4608" s="36" t="s">
        <v>150</v>
      </c>
      <c r="G4608" s="37">
        <v>1</v>
      </c>
      <c r="I4608" s="35">
        <v>1</v>
      </c>
      <c r="J4608" s="67">
        <f t="shared" si="60"/>
        <v>0</v>
      </c>
    </row>
    <row r="4609" spans="1:10" hidden="1" x14ac:dyDescent="0.35">
      <c r="A4609" s="36">
        <v>2013</v>
      </c>
      <c r="B4609" s="36" t="s">
        <v>27</v>
      </c>
      <c r="C4609" s="36" t="str">
        <f>VLOOKUP(B4609,lookup!A:C,3,FALSE)</f>
        <v>Non Metropolitan Fire Authorities</v>
      </c>
      <c r="D4609" s="36" t="str">
        <f>VLOOKUP(B4609,lookup!A:D,4,FALSE)</f>
        <v>E31000010</v>
      </c>
      <c r="E4609" s="36" t="s">
        <v>167</v>
      </c>
      <c r="F4609" s="36" t="s">
        <v>150</v>
      </c>
      <c r="G4609" s="37">
        <v>90</v>
      </c>
      <c r="I4609" s="35">
        <v>90</v>
      </c>
      <c r="J4609" s="67">
        <f t="shared" si="60"/>
        <v>0</v>
      </c>
    </row>
    <row r="4610" spans="1:10" hidden="1" x14ac:dyDescent="0.35">
      <c r="A4610" s="36">
        <v>2013</v>
      </c>
      <c r="B4610" s="36" t="s">
        <v>30</v>
      </c>
      <c r="C4610" s="36" t="str">
        <f>VLOOKUP(B4610,lookup!A:C,3,FALSE)</f>
        <v>Non Metropolitan Fire Authorities</v>
      </c>
      <c r="D4610" s="36" t="str">
        <f>VLOOKUP(B4610,lookup!A:D,4,FALSE)</f>
        <v>E31000011</v>
      </c>
      <c r="E4610" s="36" t="s">
        <v>169</v>
      </c>
      <c r="F4610" s="36" t="s">
        <v>156</v>
      </c>
      <c r="G4610" s="37">
        <v>1</v>
      </c>
      <c r="I4610" s="35">
        <v>1</v>
      </c>
      <c r="J4610" s="67">
        <f t="shared" si="60"/>
        <v>0</v>
      </c>
    </row>
    <row r="4611" spans="1:10" hidden="1" x14ac:dyDescent="0.35">
      <c r="A4611" s="36">
        <v>2013</v>
      </c>
      <c r="B4611" s="36" t="s">
        <v>30</v>
      </c>
      <c r="C4611" s="36" t="str">
        <f>VLOOKUP(B4611,lookup!A:C,3,FALSE)</f>
        <v>Non Metropolitan Fire Authorities</v>
      </c>
      <c r="D4611" s="36" t="str">
        <f>VLOOKUP(B4611,lookup!A:D,4,FALSE)</f>
        <v>E31000011</v>
      </c>
      <c r="E4611" s="36" t="s">
        <v>170</v>
      </c>
      <c r="F4611" s="36" t="s">
        <v>156</v>
      </c>
      <c r="G4611" s="37">
        <v>470</v>
      </c>
      <c r="I4611" s="35">
        <v>470</v>
      </c>
      <c r="J4611" s="67">
        <f t="shared" si="60"/>
        <v>0</v>
      </c>
    </row>
    <row r="4612" spans="1:10" hidden="1" x14ac:dyDescent="0.35">
      <c r="A4612" s="36">
        <v>2013</v>
      </c>
      <c r="B4612" s="36" t="s">
        <v>30</v>
      </c>
      <c r="C4612" s="36" t="str">
        <f>VLOOKUP(B4612,lookup!A:C,3,FALSE)</f>
        <v>Non Metropolitan Fire Authorities</v>
      </c>
      <c r="D4612" s="36" t="str">
        <f>VLOOKUP(B4612,lookup!A:D,4,FALSE)</f>
        <v>E31000011</v>
      </c>
      <c r="E4612" s="36" t="s">
        <v>168</v>
      </c>
      <c r="F4612" s="36" t="s">
        <v>156</v>
      </c>
      <c r="G4612" s="37">
        <v>1</v>
      </c>
      <c r="I4612" s="35">
        <v>1</v>
      </c>
      <c r="J4612" s="67">
        <f t="shared" si="60"/>
        <v>0</v>
      </c>
    </row>
    <row r="4613" spans="1:10" hidden="1" x14ac:dyDescent="0.35">
      <c r="A4613" s="36">
        <v>2013</v>
      </c>
      <c r="B4613" s="36" t="s">
        <v>30</v>
      </c>
      <c r="C4613" s="36" t="str">
        <f>VLOOKUP(B4613,lookup!A:C,3,FALSE)</f>
        <v>Non Metropolitan Fire Authorities</v>
      </c>
      <c r="D4613" s="36" t="str">
        <f>VLOOKUP(B4613,lookup!A:D,4,FALSE)</f>
        <v>E31000011</v>
      </c>
      <c r="E4613" s="36" t="s">
        <v>167</v>
      </c>
      <c r="F4613" s="36" t="s">
        <v>156</v>
      </c>
      <c r="G4613" s="37">
        <v>215</v>
      </c>
      <c r="I4613" s="35">
        <v>215</v>
      </c>
      <c r="J4613" s="67">
        <f t="shared" si="60"/>
        <v>0</v>
      </c>
    </row>
    <row r="4614" spans="1:10" hidden="1" x14ac:dyDescent="0.35">
      <c r="A4614" s="36">
        <v>2013</v>
      </c>
      <c r="B4614" s="36" t="s">
        <v>30</v>
      </c>
      <c r="C4614" s="36" t="str">
        <f>VLOOKUP(B4614,lookup!A:C,3,FALSE)</f>
        <v>Non Metropolitan Fire Authorities</v>
      </c>
      <c r="D4614" s="36" t="str">
        <f>VLOOKUP(B4614,lookup!A:D,4,FALSE)</f>
        <v>E31000011</v>
      </c>
      <c r="E4614" s="36" t="s">
        <v>169</v>
      </c>
      <c r="F4614" s="36" t="s">
        <v>157</v>
      </c>
      <c r="G4614" s="37">
        <v>6</v>
      </c>
      <c r="I4614" s="35">
        <v>6</v>
      </c>
      <c r="J4614" s="67">
        <f t="shared" si="60"/>
        <v>0</v>
      </c>
    </row>
    <row r="4615" spans="1:10" hidden="1" x14ac:dyDescent="0.35">
      <c r="A4615" s="36">
        <v>2013</v>
      </c>
      <c r="B4615" s="36" t="s">
        <v>30</v>
      </c>
      <c r="C4615" s="36" t="str">
        <f>VLOOKUP(B4615,lookup!A:C,3,FALSE)</f>
        <v>Non Metropolitan Fire Authorities</v>
      </c>
      <c r="D4615" s="36" t="str">
        <f>VLOOKUP(B4615,lookup!A:D,4,FALSE)</f>
        <v>E31000011</v>
      </c>
      <c r="E4615" s="36" t="s">
        <v>170</v>
      </c>
      <c r="F4615" s="36" t="s">
        <v>157</v>
      </c>
      <c r="G4615" s="37">
        <v>895</v>
      </c>
      <c r="I4615" s="35">
        <v>895</v>
      </c>
      <c r="J4615" s="67">
        <f t="shared" si="60"/>
        <v>0</v>
      </c>
    </row>
    <row r="4616" spans="1:10" hidden="1" x14ac:dyDescent="0.35">
      <c r="A4616" s="36">
        <v>2013</v>
      </c>
      <c r="B4616" s="36" t="s">
        <v>30</v>
      </c>
      <c r="C4616" s="36" t="str">
        <f>VLOOKUP(B4616,lookup!A:C,3,FALSE)</f>
        <v>Non Metropolitan Fire Authorities</v>
      </c>
      <c r="D4616" s="36" t="str">
        <f>VLOOKUP(B4616,lookup!A:D,4,FALSE)</f>
        <v>E31000011</v>
      </c>
      <c r="E4616" s="36" t="s">
        <v>168</v>
      </c>
      <c r="F4616" s="36" t="s">
        <v>157</v>
      </c>
      <c r="G4616" s="37">
        <v>2</v>
      </c>
      <c r="I4616" s="35">
        <v>2</v>
      </c>
      <c r="J4616" s="67">
        <f t="shared" si="60"/>
        <v>0</v>
      </c>
    </row>
    <row r="4617" spans="1:10" hidden="1" x14ac:dyDescent="0.35">
      <c r="A4617" s="36">
        <v>2013</v>
      </c>
      <c r="B4617" s="36" t="s">
        <v>30</v>
      </c>
      <c r="C4617" s="36" t="str">
        <f>VLOOKUP(B4617,lookup!A:C,3,FALSE)</f>
        <v>Non Metropolitan Fire Authorities</v>
      </c>
      <c r="D4617" s="36" t="str">
        <f>VLOOKUP(B4617,lookup!A:D,4,FALSE)</f>
        <v>E31000011</v>
      </c>
      <c r="E4617" s="36" t="s">
        <v>167</v>
      </c>
      <c r="F4617" s="36" t="s">
        <v>157</v>
      </c>
      <c r="G4617" s="37">
        <v>321</v>
      </c>
      <c r="I4617" s="35">
        <v>321</v>
      </c>
      <c r="J4617" s="67">
        <f t="shared" si="60"/>
        <v>0</v>
      </c>
    </row>
    <row r="4618" spans="1:10" hidden="1" x14ac:dyDescent="0.35">
      <c r="A4618" s="36">
        <v>2013</v>
      </c>
      <c r="B4618" s="36" t="s">
        <v>30</v>
      </c>
      <c r="C4618" s="36" t="str">
        <f>VLOOKUP(B4618,lookup!A:C,3,FALSE)</f>
        <v>Non Metropolitan Fire Authorities</v>
      </c>
      <c r="D4618" s="36" t="str">
        <f>VLOOKUP(B4618,lookup!A:D,4,FALSE)</f>
        <v>E31000011</v>
      </c>
      <c r="E4618" s="36" t="s">
        <v>169</v>
      </c>
      <c r="F4618" s="36" t="s">
        <v>149</v>
      </c>
      <c r="G4618" s="37">
        <v>1</v>
      </c>
      <c r="I4618" s="35">
        <v>1</v>
      </c>
      <c r="J4618" s="67">
        <f t="shared" si="60"/>
        <v>0</v>
      </c>
    </row>
    <row r="4619" spans="1:10" hidden="1" x14ac:dyDescent="0.35">
      <c r="A4619" s="36">
        <v>2013</v>
      </c>
      <c r="B4619" s="36" t="s">
        <v>30</v>
      </c>
      <c r="C4619" s="36" t="str">
        <f>VLOOKUP(B4619,lookup!A:C,3,FALSE)</f>
        <v>Non Metropolitan Fire Authorities</v>
      </c>
      <c r="D4619" s="36" t="str">
        <f>VLOOKUP(B4619,lookup!A:D,4,FALSE)</f>
        <v>E31000011</v>
      </c>
      <c r="E4619" s="36" t="s">
        <v>170</v>
      </c>
      <c r="F4619" s="36" t="s">
        <v>149</v>
      </c>
      <c r="G4619" s="37">
        <v>36</v>
      </c>
      <c r="I4619" s="35">
        <v>36</v>
      </c>
      <c r="J4619" s="67">
        <f t="shared" si="60"/>
        <v>0</v>
      </c>
    </row>
    <row r="4620" spans="1:10" hidden="1" x14ac:dyDescent="0.35">
      <c r="A4620" s="36">
        <v>2013</v>
      </c>
      <c r="B4620" s="36" t="s">
        <v>30</v>
      </c>
      <c r="C4620" s="36" t="str">
        <f>VLOOKUP(B4620,lookup!A:C,3,FALSE)</f>
        <v>Non Metropolitan Fire Authorities</v>
      </c>
      <c r="D4620" s="36" t="str">
        <f>VLOOKUP(B4620,lookup!A:D,4,FALSE)</f>
        <v>E31000011</v>
      </c>
      <c r="E4620" s="36" t="s">
        <v>168</v>
      </c>
      <c r="F4620" s="36" t="s">
        <v>149</v>
      </c>
      <c r="G4620" s="37">
        <v>0</v>
      </c>
      <c r="I4620" s="35">
        <v>0</v>
      </c>
      <c r="J4620" s="67">
        <f t="shared" si="60"/>
        <v>0</v>
      </c>
    </row>
    <row r="4621" spans="1:10" hidden="1" x14ac:dyDescent="0.35">
      <c r="A4621" s="36">
        <v>2013</v>
      </c>
      <c r="B4621" s="36" t="s">
        <v>30</v>
      </c>
      <c r="C4621" s="36" t="str">
        <f>VLOOKUP(B4621,lookup!A:C,3,FALSE)</f>
        <v>Non Metropolitan Fire Authorities</v>
      </c>
      <c r="D4621" s="36" t="str">
        <f>VLOOKUP(B4621,lookup!A:D,4,FALSE)</f>
        <v>E31000011</v>
      </c>
      <c r="E4621" s="36" t="s">
        <v>167</v>
      </c>
      <c r="F4621" s="36" t="s">
        <v>149</v>
      </c>
      <c r="G4621" s="37">
        <v>8</v>
      </c>
      <c r="I4621" s="35">
        <v>8</v>
      </c>
      <c r="J4621" s="67">
        <f t="shared" si="60"/>
        <v>0</v>
      </c>
    </row>
    <row r="4622" spans="1:10" hidden="1" x14ac:dyDescent="0.35">
      <c r="A4622" s="36">
        <v>2013</v>
      </c>
      <c r="B4622" s="36" t="s">
        <v>30</v>
      </c>
      <c r="C4622" s="36" t="str">
        <f>VLOOKUP(B4622,lookup!A:C,3,FALSE)</f>
        <v>Non Metropolitan Fire Authorities</v>
      </c>
      <c r="D4622" s="36" t="str">
        <f>VLOOKUP(B4622,lookup!A:D,4,FALSE)</f>
        <v>E31000011</v>
      </c>
      <c r="E4622" s="36" t="s">
        <v>169</v>
      </c>
      <c r="F4622" s="36" t="s">
        <v>150</v>
      </c>
      <c r="G4622" s="37">
        <v>1</v>
      </c>
      <c r="I4622" s="35">
        <v>1</v>
      </c>
      <c r="J4622" s="67">
        <f t="shared" si="60"/>
        <v>0</v>
      </c>
    </row>
    <row r="4623" spans="1:10" hidden="1" x14ac:dyDescent="0.35">
      <c r="A4623" s="36">
        <v>2013</v>
      </c>
      <c r="B4623" s="36" t="s">
        <v>30</v>
      </c>
      <c r="C4623" s="36" t="str">
        <f>VLOOKUP(B4623,lookup!A:C,3,FALSE)</f>
        <v>Non Metropolitan Fire Authorities</v>
      </c>
      <c r="D4623" s="36" t="str">
        <f>VLOOKUP(B4623,lookup!A:D,4,FALSE)</f>
        <v>E31000011</v>
      </c>
      <c r="E4623" s="36" t="s">
        <v>170</v>
      </c>
      <c r="F4623" s="36" t="s">
        <v>150</v>
      </c>
      <c r="G4623" s="37">
        <v>181</v>
      </c>
      <c r="I4623" s="35">
        <v>181</v>
      </c>
      <c r="J4623" s="67">
        <f t="shared" si="60"/>
        <v>0</v>
      </c>
    </row>
    <row r="4624" spans="1:10" hidden="1" x14ac:dyDescent="0.35">
      <c r="A4624" s="36">
        <v>2013</v>
      </c>
      <c r="B4624" s="36" t="s">
        <v>30</v>
      </c>
      <c r="C4624" s="36" t="str">
        <f>VLOOKUP(B4624,lookup!A:C,3,FALSE)</f>
        <v>Non Metropolitan Fire Authorities</v>
      </c>
      <c r="D4624" s="36" t="str">
        <f>VLOOKUP(B4624,lookup!A:D,4,FALSE)</f>
        <v>E31000011</v>
      </c>
      <c r="E4624" s="36" t="s">
        <v>168</v>
      </c>
      <c r="F4624" s="36" t="s">
        <v>150</v>
      </c>
      <c r="G4624" s="37">
        <v>0</v>
      </c>
      <c r="I4624" s="35">
        <v>0</v>
      </c>
      <c r="J4624" s="67">
        <f t="shared" si="60"/>
        <v>0</v>
      </c>
    </row>
    <row r="4625" spans="1:10" hidden="1" x14ac:dyDescent="0.35">
      <c r="A4625" s="36">
        <v>2013</v>
      </c>
      <c r="B4625" s="36" t="s">
        <v>30</v>
      </c>
      <c r="C4625" s="36" t="str">
        <f>VLOOKUP(B4625,lookup!A:C,3,FALSE)</f>
        <v>Non Metropolitan Fire Authorities</v>
      </c>
      <c r="D4625" s="36" t="str">
        <f>VLOOKUP(B4625,lookup!A:D,4,FALSE)</f>
        <v>E31000011</v>
      </c>
      <c r="E4625" s="36" t="s">
        <v>167</v>
      </c>
      <c r="F4625" s="36" t="s">
        <v>150</v>
      </c>
      <c r="G4625" s="37">
        <v>87</v>
      </c>
      <c r="I4625" s="35">
        <v>87</v>
      </c>
      <c r="J4625" s="67">
        <f t="shared" si="60"/>
        <v>0</v>
      </c>
    </row>
    <row r="4626" spans="1:10" hidden="1" x14ac:dyDescent="0.35">
      <c r="A4626" s="36">
        <v>2013</v>
      </c>
      <c r="B4626" s="36" t="s">
        <v>182</v>
      </c>
      <c r="C4626" s="36" t="str">
        <f>VLOOKUP(B4626,lookup!A:C,3,FALSE)</f>
        <v>Non Metropolitan Fire Authorities</v>
      </c>
      <c r="D4626" s="36" t="str">
        <f>VLOOKUP(B4626,lookup!A:D,4,FALSE)</f>
        <v>E31000047</v>
      </c>
      <c r="E4626" s="36" t="s">
        <v>169</v>
      </c>
      <c r="F4626" s="36" t="s">
        <v>156</v>
      </c>
      <c r="G4626" s="37">
        <v>1</v>
      </c>
      <c r="I4626" s="35">
        <v>1</v>
      </c>
      <c r="J4626" s="67">
        <f t="shared" si="60"/>
        <v>0</v>
      </c>
    </row>
    <row r="4627" spans="1:10" hidden="1" x14ac:dyDescent="0.35">
      <c r="A4627" s="36">
        <v>2013</v>
      </c>
      <c r="B4627" s="36" t="s">
        <v>182</v>
      </c>
      <c r="C4627" s="36" t="str">
        <f>VLOOKUP(B4627,lookup!A:C,3,FALSE)</f>
        <v>Non Metropolitan Fire Authorities</v>
      </c>
      <c r="D4627" s="36" t="str">
        <f>VLOOKUP(B4627,lookup!A:D,4,FALSE)</f>
        <v>E31000047</v>
      </c>
      <c r="E4627" s="36" t="s">
        <v>170</v>
      </c>
      <c r="F4627" s="36" t="s">
        <v>156</v>
      </c>
      <c r="G4627" s="37">
        <v>86</v>
      </c>
      <c r="I4627" s="35">
        <v>86</v>
      </c>
      <c r="J4627" s="67">
        <f t="shared" si="60"/>
        <v>0</v>
      </c>
    </row>
    <row r="4628" spans="1:10" hidden="1" x14ac:dyDescent="0.35">
      <c r="A4628" s="36">
        <v>2013</v>
      </c>
      <c r="B4628" s="36" t="s">
        <v>182</v>
      </c>
      <c r="C4628" s="36" t="str">
        <f>VLOOKUP(B4628,lookup!A:C,3,FALSE)</f>
        <v>Non Metropolitan Fire Authorities</v>
      </c>
      <c r="D4628" s="36" t="str">
        <f>VLOOKUP(B4628,lookup!A:D,4,FALSE)</f>
        <v>E31000047</v>
      </c>
      <c r="E4628" s="36" t="s">
        <v>168</v>
      </c>
      <c r="F4628" s="36" t="s">
        <v>156</v>
      </c>
      <c r="G4628" s="37">
        <v>1</v>
      </c>
      <c r="I4628" s="35">
        <v>1</v>
      </c>
      <c r="J4628" s="67">
        <f t="shared" si="60"/>
        <v>0</v>
      </c>
    </row>
    <row r="4629" spans="1:10" hidden="1" x14ac:dyDescent="0.35">
      <c r="A4629" s="36">
        <v>2013</v>
      </c>
      <c r="B4629" s="36" t="s">
        <v>182</v>
      </c>
      <c r="C4629" s="36" t="str">
        <f>VLOOKUP(B4629,lookup!A:C,3,FALSE)</f>
        <v>Non Metropolitan Fire Authorities</v>
      </c>
      <c r="D4629" s="36" t="str">
        <f>VLOOKUP(B4629,lookup!A:D,4,FALSE)</f>
        <v>E31000047</v>
      </c>
      <c r="E4629" s="36" t="s">
        <v>167</v>
      </c>
      <c r="F4629" s="36" t="s">
        <v>156</v>
      </c>
      <c r="G4629" s="37">
        <v>179</v>
      </c>
      <c r="I4629" s="35">
        <v>179</v>
      </c>
      <c r="J4629" s="67">
        <f t="shared" si="60"/>
        <v>0</v>
      </c>
    </row>
    <row r="4630" spans="1:10" hidden="1" x14ac:dyDescent="0.35">
      <c r="A4630" s="36">
        <v>2013</v>
      </c>
      <c r="B4630" s="36" t="s">
        <v>182</v>
      </c>
      <c r="C4630" s="36" t="str">
        <f>VLOOKUP(B4630,lookup!A:C,3,FALSE)</f>
        <v>Non Metropolitan Fire Authorities</v>
      </c>
      <c r="D4630" s="36" t="str">
        <f>VLOOKUP(B4630,lookup!A:D,4,FALSE)</f>
        <v>E31000047</v>
      </c>
      <c r="E4630" s="36" t="s">
        <v>169</v>
      </c>
      <c r="F4630" s="36" t="s">
        <v>157</v>
      </c>
      <c r="G4630" s="37">
        <v>1</v>
      </c>
      <c r="I4630" s="35">
        <v>1</v>
      </c>
      <c r="J4630" s="67">
        <f t="shared" si="60"/>
        <v>0</v>
      </c>
    </row>
    <row r="4631" spans="1:10" hidden="1" x14ac:dyDescent="0.35">
      <c r="A4631" s="36">
        <v>2013</v>
      </c>
      <c r="B4631" s="36" t="s">
        <v>182</v>
      </c>
      <c r="C4631" s="36" t="str">
        <f>VLOOKUP(B4631,lookup!A:C,3,FALSE)</f>
        <v>Non Metropolitan Fire Authorities</v>
      </c>
      <c r="D4631" s="36" t="str">
        <f>VLOOKUP(B4631,lookup!A:D,4,FALSE)</f>
        <v>E31000047</v>
      </c>
      <c r="E4631" s="36" t="s">
        <v>170</v>
      </c>
      <c r="F4631" s="36" t="s">
        <v>157</v>
      </c>
      <c r="G4631" s="37">
        <v>106</v>
      </c>
      <c r="I4631" s="35">
        <v>106</v>
      </c>
      <c r="J4631" s="67">
        <f t="shared" si="60"/>
        <v>0</v>
      </c>
    </row>
    <row r="4632" spans="1:10" hidden="1" x14ac:dyDescent="0.35">
      <c r="A4632" s="36">
        <v>2013</v>
      </c>
      <c r="B4632" s="36" t="s">
        <v>182</v>
      </c>
      <c r="C4632" s="36" t="str">
        <f>VLOOKUP(B4632,lookup!A:C,3,FALSE)</f>
        <v>Non Metropolitan Fire Authorities</v>
      </c>
      <c r="D4632" s="36" t="str">
        <f>VLOOKUP(B4632,lookup!A:D,4,FALSE)</f>
        <v>E31000047</v>
      </c>
      <c r="E4632" s="36" t="s">
        <v>168</v>
      </c>
      <c r="F4632" s="36" t="s">
        <v>157</v>
      </c>
      <c r="G4632" s="37">
        <v>0</v>
      </c>
      <c r="I4632" s="35">
        <v>0</v>
      </c>
      <c r="J4632" s="67">
        <f t="shared" si="60"/>
        <v>0</v>
      </c>
    </row>
    <row r="4633" spans="1:10" hidden="1" x14ac:dyDescent="0.35">
      <c r="A4633" s="36">
        <v>2013</v>
      </c>
      <c r="B4633" s="36" t="s">
        <v>182</v>
      </c>
      <c r="C4633" s="36" t="str">
        <f>VLOOKUP(B4633,lookup!A:C,3,FALSE)</f>
        <v>Non Metropolitan Fire Authorities</v>
      </c>
      <c r="D4633" s="36" t="str">
        <f>VLOOKUP(B4633,lookup!A:D,4,FALSE)</f>
        <v>E31000047</v>
      </c>
      <c r="E4633" s="36" t="s">
        <v>167</v>
      </c>
      <c r="F4633" s="36" t="s">
        <v>157</v>
      </c>
      <c r="G4633" s="37">
        <v>238</v>
      </c>
      <c r="I4633" s="35">
        <v>238</v>
      </c>
      <c r="J4633" s="67">
        <f t="shared" si="60"/>
        <v>0</v>
      </c>
    </row>
    <row r="4634" spans="1:10" hidden="1" x14ac:dyDescent="0.35">
      <c r="A4634" s="36">
        <v>2013</v>
      </c>
      <c r="B4634" s="36" t="s">
        <v>182</v>
      </c>
      <c r="C4634" s="36" t="str">
        <f>VLOOKUP(B4634,lookup!A:C,3,FALSE)</f>
        <v>Non Metropolitan Fire Authorities</v>
      </c>
      <c r="D4634" s="36" t="str">
        <f>VLOOKUP(B4634,lookup!A:D,4,FALSE)</f>
        <v>E31000047</v>
      </c>
      <c r="E4634" s="36" t="s">
        <v>169</v>
      </c>
      <c r="F4634" s="36" t="s">
        <v>149</v>
      </c>
      <c r="G4634" s="37">
        <v>0</v>
      </c>
      <c r="I4634" s="35">
        <v>0</v>
      </c>
      <c r="J4634" s="67">
        <f t="shared" si="60"/>
        <v>0</v>
      </c>
    </row>
    <row r="4635" spans="1:10" hidden="1" x14ac:dyDescent="0.35">
      <c r="A4635" s="36">
        <v>2013</v>
      </c>
      <c r="B4635" s="36" t="s">
        <v>182</v>
      </c>
      <c r="C4635" s="36" t="str">
        <f>VLOOKUP(B4635,lookup!A:C,3,FALSE)</f>
        <v>Non Metropolitan Fire Authorities</v>
      </c>
      <c r="D4635" s="36" t="str">
        <f>VLOOKUP(B4635,lookup!A:D,4,FALSE)</f>
        <v>E31000047</v>
      </c>
      <c r="E4635" s="36" t="s">
        <v>170</v>
      </c>
      <c r="F4635" s="36" t="s">
        <v>149</v>
      </c>
      <c r="G4635" s="37">
        <v>19</v>
      </c>
      <c r="I4635" s="35">
        <v>19</v>
      </c>
      <c r="J4635" s="67">
        <f t="shared" si="60"/>
        <v>0</v>
      </c>
    </row>
    <row r="4636" spans="1:10" hidden="1" x14ac:dyDescent="0.35">
      <c r="A4636" s="36">
        <v>2013</v>
      </c>
      <c r="B4636" s="36" t="s">
        <v>182</v>
      </c>
      <c r="C4636" s="36" t="str">
        <f>VLOOKUP(B4636,lookup!A:C,3,FALSE)</f>
        <v>Non Metropolitan Fire Authorities</v>
      </c>
      <c r="D4636" s="36" t="str">
        <f>VLOOKUP(B4636,lookup!A:D,4,FALSE)</f>
        <v>E31000047</v>
      </c>
      <c r="E4636" s="36" t="s">
        <v>168</v>
      </c>
      <c r="F4636" s="36" t="s">
        <v>149</v>
      </c>
      <c r="G4636" s="37">
        <v>0</v>
      </c>
      <c r="I4636" s="35">
        <v>0</v>
      </c>
      <c r="J4636" s="67">
        <f t="shared" si="60"/>
        <v>0</v>
      </c>
    </row>
    <row r="4637" spans="1:10" hidden="1" x14ac:dyDescent="0.35">
      <c r="A4637" s="36">
        <v>2013</v>
      </c>
      <c r="B4637" s="36" t="s">
        <v>182</v>
      </c>
      <c r="C4637" s="36" t="str">
        <f>VLOOKUP(B4637,lookup!A:C,3,FALSE)</f>
        <v>Non Metropolitan Fire Authorities</v>
      </c>
      <c r="D4637" s="36" t="str">
        <f>VLOOKUP(B4637,lookup!A:D,4,FALSE)</f>
        <v>E31000047</v>
      </c>
      <c r="E4637" s="36" t="s">
        <v>167</v>
      </c>
      <c r="F4637" s="36" t="s">
        <v>149</v>
      </c>
      <c r="G4637" s="37">
        <v>9</v>
      </c>
      <c r="I4637" s="35">
        <v>9</v>
      </c>
      <c r="J4637" s="67">
        <f t="shared" si="60"/>
        <v>0</v>
      </c>
    </row>
    <row r="4638" spans="1:10" hidden="1" x14ac:dyDescent="0.35">
      <c r="A4638" s="36">
        <v>2013</v>
      </c>
      <c r="B4638" s="36" t="s">
        <v>182</v>
      </c>
      <c r="C4638" s="36" t="str">
        <f>VLOOKUP(B4638,lookup!A:C,3,FALSE)</f>
        <v>Non Metropolitan Fire Authorities</v>
      </c>
      <c r="D4638" s="36" t="str">
        <f>VLOOKUP(B4638,lookup!A:D,4,FALSE)</f>
        <v>E31000047</v>
      </c>
      <c r="E4638" s="36" t="s">
        <v>169</v>
      </c>
      <c r="F4638" s="36" t="s">
        <v>150</v>
      </c>
      <c r="G4638" s="37">
        <v>0</v>
      </c>
      <c r="I4638" s="35">
        <v>0</v>
      </c>
      <c r="J4638" s="67">
        <f t="shared" si="60"/>
        <v>0</v>
      </c>
    </row>
    <row r="4639" spans="1:10" hidden="1" x14ac:dyDescent="0.35">
      <c r="A4639" s="36">
        <v>2013</v>
      </c>
      <c r="B4639" s="36" t="s">
        <v>182</v>
      </c>
      <c r="C4639" s="36" t="str">
        <f>VLOOKUP(B4639,lookup!A:C,3,FALSE)</f>
        <v>Non Metropolitan Fire Authorities</v>
      </c>
      <c r="D4639" s="36" t="str">
        <f>VLOOKUP(B4639,lookup!A:D,4,FALSE)</f>
        <v>E31000047</v>
      </c>
      <c r="E4639" s="36" t="s">
        <v>170</v>
      </c>
      <c r="F4639" s="36" t="s">
        <v>150</v>
      </c>
      <c r="G4639" s="37">
        <v>71</v>
      </c>
      <c r="I4639" s="35">
        <v>71</v>
      </c>
      <c r="J4639" s="67">
        <f t="shared" si="60"/>
        <v>0</v>
      </c>
    </row>
    <row r="4640" spans="1:10" hidden="1" x14ac:dyDescent="0.35">
      <c r="A4640" s="36">
        <v>2013</v>
      </c>
      <c r="B4640" s="36" t="s">
        <v>182</v>
      </c>
      <c r="C4640" s="36" t="str">
        <f>VLOOKUP(B4640,lookup!A:C,3,FALSE)</f>
        <v>Non Metropolitan Fire Authorities</v>
      </c>
      <c r="D4640" s="36" t="str">
        <f>VLOOKUP(B4640,lookup!A:D,4,FALSE)</f>
        <v>E31000047</v>
      </c>
      <c r="E4640" s="36" t="s">
        <v>168</v>
      </c>
      <c r="F4640" s="36" t="s">
        <v>150</v>
      </c>
      <c r="G4640" s="37">
        <v>0</v>
      </c>
      <c r="I4640" s="35">
        <v>0</v>
      </c>
      <c r="J4640" s="67">
        <f t="shared" si="60"/>
        <v>0</v>
      </c>
    </row>
    <row r="4641" spans="1:10" hidden="1" x14ac:dyDescent="0.35">
      <c r="A4641" s="36">
        <v>2013</v>
      </c>
      <c r="B4641" s="36" t="s">
        <v>182</v>
      </c>
      <c r="C4641" s="36" t="str">
        <f>VLOOKUP(B4641,lookup!A:C,3,FALSE)</f>
        <v>Non Metropolitan Fire Authorities</v>
      </c>
      <c r="D4641" s="36" t="str">
        <f>VLOOKUP(B4641,lookup!A:D,4,FALSE)</f>
        <v>E31000047</v>
      </c>
      <c r="E4641" s="36" t="s">
        <v>167</v>
      </c>
      <c r="F4641" s="36" t="s">
        <v>150</v>
      </c>
      <c r="G4641" s="37">
        <v>70</v>
      </c>
      <c r="I4641" s="35">
        <v>70</v>
      </c>
      <c r="J4641" s="67">
        <f t="shared" si="60"/>
        <v>0</v>
      </c>
    </row>
    <row r="4642" spans="1:10" hidden="1" x14ac:dyDescent="0.35">
      <c r="A4642" s="36">
        <v>2013</v>
      </c>
      <c r="B4642" s="36" t="s">
        <v>36</v>
      </c>
      <c r="C4642" s="36" t="str">
        <f>VLOOKUP(B4642,lookup!A:C,3,FALSE)</f>
        <v>Non Metropolitan Fire Authorities</v>
      </c>
      <c r="D4642" s="36" t="str">
        <f>VLOOKUP(B4642,lookup!A:D,4,FALSE)</f>
        <v>E31000013</v>
      </c>
      <c r="E4642" s="31" t="s">
        <v>169</v>
      </c>
      <c r="F4642" s="36" t="s">
        <v>156</v>
      </c>
      <c r="G4642" s="37">
        <v>0</v>
      </c>
      <c r="I4642" s="35">
        <v>0</v>
      </c>
      <c r="J4642" s="67">
        <f t="shared" si="60"/>
        <v>0</v>
      </c>
    </row>
    <row r="4643" spans="1:10" hidden="1" x14ac:dyDescent="0.35">
      <c r="A4643" s="36">
        <v>2013</v>
      </c>
      <c r="B4643" s="36" t="s">
        <v>36</v>
      </c>
      <c r="C4643" s="36" t="str">
        <f>VLOOKUP(B4643,lookup!A:C,3,FALSE)</f>
        <v>Non Metropolitan Fire Authorities</v>
      </c>
      <c r="D4643" s="36" t="str">
        <f>VLOOKUP(B4643,lookup!A:D,4,FALSE)</f>
        <v>E31000013</v>
      </c>
      <c r="E4643" s="31" t="s">
        <v>170</v>
      </c>
      <c r="F4643" s="36" t="s">
        <v>156</v>
      </c>
      <c r="G4643" s="37">
        <v>0</v>
      </c>
      <c r="I4643" s="35">
        <v>0</v>
      </c>
      <c r="J4643" s="67">
        <f t="shared" ref="J4643:J4706" si="61">I4643-G4643</f>
        <v>0</v>
      </c>
    </row>
    <row r="4644" spans="1:10" hidden="1" x14ac:dyDescent="0.35">
      <c r="A4644" s="36">
        <v>2013</v>
      </c>
      <c r="B4644" s="36" t="s">
        <v>36</v>
      </c>
      <c r="C4644" s="36" t="str">
        <f>VLOOKUP(B4644,lookup!A:C,3,FALSE)</f>
        <v>Non Metropolitan Fire Authorities</v>
      </c>
      <c r="D4644" s="36" t="str">
        <f>VLOOKUP(B4644,lookup!A:D,4,FALSE)</f>
        <v>E31000013</v>
      </c>
      <c r="E4644" s="31" t="s">
        <v>168</v>
      </c>
      <c r="F4644" s="36" t="s">
        <v>156</v>
      </c>
      <c r="G4644" s="37">
        <v>0</v>
      </c>
      <c r="I4644" s="35">
        <v>0</v>
      </c>
      <c r="J4644" s="67">
        <f t="shared" si="61"/>
        <v>0</v>
      </c>
    </row>
    <row r="4645" spans="1:10" hidden="1" x14ac:dyDescent="0.35">
      <c r="A4645" s="36">
        <v>2013</v>
      </c>
      <c r="B4645" s="36" t="s">
        <v>36</v>
      </c>
      <c r="C4645" s="36" t="str">
        <f>VLOOKUP(B4645,lookup!A:C,3,FALSE)</f>
        <v>Non Metropolitan Fire Authorities</v>
      </c>
      <c r="D4645" s="36" t="str">
        <f>VLOOKUP(B4645,lookup!A:D,4,FALSE)</f>
        <v>E31000013</v>
      </c>
      <c r="E4645" s="31" t="s">
        <v>177</v>
      </c>
      <c r="F4645" s="36" t="s">
        <v>156</v>
      </c>
      <c r="G4645" s="37">
        <v>350</v>
      </c>
      <c r="I4645" s="35">
        <v>350</v>
      </c>
      <c r="J4645" s="67">
        <f t="shared" si="61"/>
        <v>0</v>
      </c>
    </row>
    <row r="4646" spans="1:10" hidden="1" x14ac:dyDescent="0.35">
      <c r="A4646" s="36">
        <v>2013</v>
      </c>
      <c r="B4646" s="36" t="s">
        <v>36</v>
      </c>
      <c r="C4646" s="36" t="str">
        <f>VLOOKUP(B4646,lookup!A:C,3,FALSE)</f>
        <v>Non Metropolitan Fire Authorities</v>
      </c>
      <c r="D4646" s="36" t="str">
        <f>VLOOKUP(B4646,lookup!A:D,4,FALSE)</f>
        <v>E31000013</v>
      </c>
      <c r="E4646" s="31" t="s">
        <v>169</v>
      </c>
      <c r="F4646" s="36" t="s">
        <v>157</v>
      </c>
      <c r="G4646" s="37">
        <v>0</v>
      </c>
      <c r="I4646" s="35">
        <v>0</v>
      </c>
      <c r="J4646" s="67">
        <f t="shared" si="61"/>
        <v>0</v>
      </c>
    </row>
    <row r="4647" spans="1:10" hidden="1" x14ac:dyDescent="0.35">
      <c r="A4647" s="36">
        <v>2013</v>
      </c>
      <c r="B4647" s="36" t="s">
        <v>36</v>
      </c>
      <c r="C4647" s="36" t="str">
        <f>VLOOKUP(B4647,lookup!A:C,3,FALSE)</f>
        <v>Non Metropolitan Fire Authorities</v>
      </c>
      <c r="D4647" s="36" t="str">
        <f>VLOOKUP(B4647,lookup!A:D,4,FALSE)</f>
        <v>E31000013</v>
      </c>
      <c r="E4647" s="31" t="s">
        <v>170</v>
      </c>
      <c r="F4647" s="36" t="s">
        <v>157</v>
      </c>
      <c r="G4647" s="37">
        <v>0</v>
      </c>
      <c r="I4647" s="35">
        <v>0</v>
      </c>
      <c r="J4647" s="67">
        <f t="shared" si="61"/>
        <v>0</v>
      </c>
    </row>
    <row r="4648" spans="1:10" hidden="1" x14ac:dyDescent="0.35">
      <c r="A4648" s="36">
        <v>2013</v>
      </c>
      <c r="B4648" s="36" t="s">
        <v>36</v>
      </c>
      <c r="C4648" s="36" t="str">
        <f>VLOOKUP(B4648,lookup!A:C,3,FALSE)</f>
        <v>Non Metropolitan Fire Authorities</v>
      </c>
      <c r="D4648" s="36" t="str">
        <f>VLOOKUP(B4648,lookup!A:D,4,FALSE)</f>
        <v>E31000013</v>
      </c>
      <c r="E4648" s="31" t="s">
        <v>168</v>
      </c>
      <c r="F4648" s="36" t="s">
        <v>157</v>
      </c>
      <c r="G4648" s="37">
        <v>0</v>
      </c>
      <c r="I4648" s="35">
        <v>0</v>
      </c>
      <c r="J4648" s="67">
        <f t="shared" si="61"/>
        <v>0</v>
      </c>
    </row>
    <row r="4649" spans="1:10" hidden="1" x14ac:dyDescent="0.35">
      <c r="A4649" s="36">
        <v>2013</v>
      </c>
      <c r="B4649" s="36" t="s">
        <v>36</v>
      </c>
      <c r="C4649" s="36" t="str">
        <f>VLOOKUP(B4649,lookup!A:C,3,FALSE)</f>
        <v>Non Metropolitan Fire Authorities</v>
      </c>
      <c r="D4649" s="36" t="str">
        <f>VLOOKUP(B4649,lookup!A:D,4,FALSE)</f>
        <v>E31000013</v>
      </c>
      <c r="E4649" s="31" t="s">
        <v>177</v>
      </c>
      <c r="F4649" s="36" t="s">
        <v>157</v>
      </c>
      <c r="G4649" s="37">
        <v>181</v>
      </c>
      <c r="I4649" s="35">
        <v>181</v>
      </c>
      <c r="J4649" s="67">
        <f t="shared" si="61"/>
        <v>0</v>
      </c>
    </row>
    <row r="4650" spans="1:10" hidden="1" x14ac:dyDescent="0.35">
      <c r="A4650" s="36">
        <v>2013</v>
      </c>
      <c r="B4650" s="36" t="s">
        <v>36</v>
      </c>
      <c r="C4650" s="36" t="str">
        <f>VLOOKUP(B4650,lookup!A:C,3,FALSE)</f>
        <v>Non Metropolitan Fire Authorities</v>
      </c>
      <c r="D4650" s="36" t="str">
        <f>VLOOKUP(B4650,lookup!A:D,4,FALSE)</f>
        <v>E31000013</v>
      </c>
      <c r="E4650" s="31" t="s">
        <v>169</v>
      </c>
      <c r="F4650" s="36" t="s">
        <v>149</v>
      </c>
      <c r="G4650" s="37">
        <v>0</v>
      </c>
      <c r="I4650" s="35">
        <v>0</v>
      </c>
      <c r="J4650" s="67">
        <f t="shared" si="61"/>
        <v>0</v>
      </c>
    </row>
    <row r="4651" spans="1:10" hidden="1" x14ac:dyDescent="0.35">
      <c r="A4651" s="36">
        <v>2013</v>
      </c>
      <c r="B4651" s="36" t="s">
        <v>36</v>
      </c>
      <c r="C4651" s="36" t="str">
        <f>VLOOKUP(B4651,lookup!A:C,3,FALSE)</f>
        <v>Non Metropolitan Fire Authorities</v>
      </c>
      <c r="D4651" s="36" t="str">
        <f>VLOOKUP(B4651,lookup!A:D,4,FALSE)</f>
        <v>E31000013</v>
      </c>
      <c r="E4651" s="31" t="s">
        <v>170</v>
      </c>
      <c r="F4651" s="36" t="s">
        <v>149</v>
      </c>
      <c r="G4651" s="37">
        <v>0</v>
      </c>
      <c r="I4651" s="35">
        <v>0</v>
      </c>
      <c r="J4651" s="67">
        <f t="shared" si="61"/>
        <v>0</v>
      </c>
    </row>
    <row r="4652" spans="1:10" hidden="1" x14ac:dyDescent="0.35">
      <c r="A4652" s="36">
        <v>2013</v>
      </c>
      <c r="B4652" s="36" t="s">
        <v>36</v>
      </c>
      <c r="C4652" s="36" t="str">
        <f>VLOOKUP(B4652,lookup!A:C,3,FALSE)</f>
        <v>Non Metropolitan Fire Authorities</v>
      </c>
      <c r="D4652" s="36" t="str">
        <f>VLOOKUP(B4652,lookup!A:D,4,FALSE)</f>
        <v>E31000013</v>
      </c>
      <c r="E4652" s="31" t="s">
        <v>168</v>
      </c>
      <c r="F4652" s="36" t="s">
        <v>149</v>
      </c>
      <c r="G4652" s="37">
        <v>0</v>
      </c>
      <c r="I4652" s="35">
        <v>0</v>
      </c>
      <c r="J4652" s="67">
        <f t="shared" si="61"/>
        <v>0</v>
      </c>
    </row>
    <row r="4653" spans="1:10" hidden="1" x14ac:dyDescent="0.35">
      <c r="A4653" s="36">
        <v>2013</v>
      </c>
      <c r="B4653" s="36" t="s">
        <v>36</v>
      </c>
      <c r="C4653" s="36" t="str">
        <f>VLOOKUP(B4653,lookup!A:C,3,FALSE)</f>
        <v>Non Metropolitan Fire Authorities</v>
      </c>
      <c r="D4653" s="36" t="str">
        <f>VLOOKUP(B4653,lookup!A:D,4,FALSE)</f>
        <v>E31000013</v>
      </c>
      <c r="E4653" s="31" t="s">
        <v>177</v>
      </c>
      <c r="F4653" s="36" t="s">
        <v>149</v>
      </c>
      <c r="G4653" s="37">
        <v>30</v>
      </c>
      <c r="I4653" s="35">
        <v>30</v>
      </c>
      <c r="J4653" s="67">
        <f t="shared" si="61"/>
        <v>0</v>
      </c>
    </row>
    <row r="4654" spans="1:10" hidden="1" x14ac:dyDescent="0.35">
      <c r="A4654" s="36">
        <v>2013</v>
      </c>
      <c r="B4654" s="36" t="s">
        <v>36</v>
      </c>
      <c r="C4654" s="36" t="str">
        <f>VLOOKUP(B4654,lookup!A:C,3,FALSE)</f>
        <v>Non Metropolitan Fire Authorities</v>
      </c>
      <c r="D4654" s="36" t="str">
        <f>VLOOKUP(B4654,lookup!A:D,4,FALSE)</f>
        <v>E31000013</v>
      </c>
      <c r="E4654" s="31" t="s">
        <v>169</v>
      </c>
      <c r="F4654" s="36" t="s">
        <v>150</v>
      </c>
      <c r="G4654" s="37">
        <v>0</v>
      </c>
      <c r="I4654" s="35">
        <v>0</v>
      </c>
      <c r="J4654" s="67">
        <f t="shared" si="61"/>
        <v>0</v>
      </c>
    </row>
    <row r="4655" spans="1:10" hidden="1" x14ac:dyDescent="0.35">
      <c r="A4655" s="36">
        <v>2013</v>
      </c>
      <c r="B4655" s="36" t="s">
        <v>36</v>
      </c>
      <c r="C4655" s="36" t="str">
        <f>VLOOKUP(B4655,lookup!A:C,3,FALSE)</f>
        <v>Non Metropolitan Fire Authorities</v>
      </c>
      <c r="D4655" s="36" t="str">
        <f>VLOOKUP(B4655,lookup!A:D,4,FALSE)</f>
        <v>E31000013</v>
      </c>
      <c r="E4655" s="31" t="s">
        <v>170</v>
      </c>
      <c r="F4655" s="36" t="s">
        <v>150</v>
      </c>
      <c r="G4655" s="37">
        <v>0</v>
      </c>
      <c r="I4655" s="35">
        <v>0</v>
      </c>
      <c r="J4655" s="67">
        <f t="shared" si="61"/>
        <v>0</v>
      </c>
    </row>
    <row r="4656" spans="1:10" hidden="1" x14ac:dyDescent="0.35">
      <c r="A4656" s="36">
        <v>2013</v>
      </c>
      <c r="B4656" s="36" t="s">
        <v>36</v>
      </c>
      <c r="C4656" s="36" t="str">
        <f>VLOOKUP(B4656,lookup!A:C,3,FALSE)</f>
        <v>Non Metropolitan Fire Authorities</v>
      </c>
      <c r="D4656" s="36" t="str">
        <f>VLOOKUP(B4656,lookup!A:D,4,FALSE)</f>
        <v>E31000013</v>
      </c>
      <c r="E4656" s="31" t="s">
        <v>168</v>
      </c>
      <c r="F4656" s="36" t="s">
        <v>150</v>
      </c>
      <c r="G4656" s="37">
        <v>0</v>
      </c>
      <c r="I4656" s="35">
        <v>0</v>
      </c>
      <c r="J4656" s="67">
        <f t="shared" si="61"/>
        <v>0</v>
      </c>
    </row>
    <row r="4657" spans="1:10" hidden="1" x14ac:dyDescent="0.35">
      <c r="A4657" s="36">
        <v>2013</v>
      </c>
      <c r="B4657" s="36" t="s">
        <v>36</v>
      </c>
      <c r="C4657" s="36" t="str">
        <f>VLOOKUP(B4657,lookup!A:C,3,FALSE)</f>
        <v>Non Metropolitan Fire Authorities</v>
      </c>
      <c r="D4657" s="36" t="str">
        <f>VLOOKUP(B4657,lookup!A:D,4,FALSE)</f>
        <v>E31000013</v>
      </c>
      <c r="E4657" s="31" t="s">
        <v>177</v>
      </c>
      <c r="F4657" s="36" t="s">
        <v>150</v>
      </c>
      <c r="G4657" s="37">
        <v>77</v>
      </c>
      <c r="I4657" s="35">
        <v>77</v>
      </c>
      <c r="J4657" s="67">
        <f t="shared" si="61"/>
        <v>0</v>
      </c>
    </row>
    <row r="4658" spans="1:10" hidden="1" x14ac:dyDescent="0.35">
      <c r="A4658" s="36">
        <v>2013</v>
      </c>
      <c r="B4658" s="36" t="s">
        <v>39</v>
      </c>
      <c r="C4658" s="36" t="str">
        <f>VLOOKUP(B4658,lookup!A:C,3,FALSE)</f>
        <v>Non Metropolitan Fire Authorities</v>
      </c>
      <c r="D4658" s="36" t="str">
        <f>VLOOKUP(B4658,lookup!A:D,4,FALSE)</f>
        <v>E31000014</v>
      </c>
      <c r="E4658" s="36" t="s">
        <v>169</v>
      </c>
      <c r="F4658" s="36" t="s">
        <v>156</v>
      </c>
      <c r="G4658" s="37">
        <v>8</v>
      </c>
      <c r="I4658" s="35">
        <v>8</v>
      </c>
      <c r="J4658" s="67">
        <f t="shared" si="61"/>
        <v>0</v>
      </c>
    </row>
    <row r="4659" spans="1:10" hidden="1" x14ac:dyDescent="0.35">
      <c r="A4659" s="36">
        <v>2013</v>
      </c>
      <c r="B4659" s="36" t="s">
        <v>39</v>
      </c>
      <c r="C4659" s="36" t="str">
        <f>VLOOKUP(B4659,lookup!A:C,3,FALSE)</f>
        <v>Non Metropolitan Fire Authorities</v>
      </c>
      <c r="D4659" s="36" t="str">
        <f>VLOOKUP(B4659,lookup!A:D,4,FALSE)</f>
        <v>E31000014</v>
      </c>
      <c r="E4659" s="36" t="s">
        <v>170</v>
      </c>
      <c r="F4659" s="36" t="s">
        <v>156</v>
      </c>
      <c r="G4659" s="37">
        <v>264</v>
      </c>
      <c r="I4659" s="35">
        <v>264</v>
      </c>
      <c r="J4659" s="67">
        <f t="shared" si="61"/>
        <v>0</v>
      </c>
    </row>
    <row r="4660" spans="1:10" hidden="1" x14ac:dyDescent="0.35">
      <c r="A4660" s="36">
        <v>2013</v>
      </c>
      <c r="B4660" s="36" t="s">
        <v>39</v>
      </c>
      <c r="C4660" s="36" t="str">
        <f>VLOOKUP(B4660,lookup!A:C,3,FALSE)</f>
        <v>Non Metropolitan Fire Authorities</v>
      </c>
      <c r="D4660" s="36" t="str">
        <f>VLOOKUP(B4660,lookup!A:D,4,FALSE)</f>
        <v>E31000014</v>
      </c>
      <c r="E4660" s="36" t="s">
        <v>168</v>
      </c>
      <c r="F4660" s="36" t="s">
        <v>156</v>
      </c>
      <c r="G4660" s="37">
        <v>2</v>
      </c>
      <c r="I4660" s="35">
        <v>2</v>
      </c>
      <c r="J4660" s="67">
        <f t="shared" si="61"/>
        <v>0</v>
      </c>
    </row>
    <row r="4661" spans="1:10" hidden="1" x14ac:dyDescent="0.35">
      <c r="A4661" s="36">
        <v>2013</v>
      </c>
      <c r="B4661" s="36" t="s">
        <v>39</v>
      </c>
      <c r="C4661" s="36" t="str">
        <f>VLOOKUP(B4661,lookup!A:C,3,FALSE)</f>
        <v>Non Metropolitan Fire Authorities</v>
      </c>
      <c r="D4661" s="36" t="str">
        <f>VLOOKUP(B4661,lookup!A:D,4,FALSE)</f>
        <v>E31000014</v>
      </c>
      <c r="E4661" s="36" t="s">
        <v>167</v>
      </c>
      <c r="F4661" s="36" t="s">
        <v>156</v>
      </c>
      <c r="G4661" s="37">
        <v>138</v>
      </c>
      <c r="I4661" s="35">
        <v>138</v>
      </c>
      <c r="J4661" s="67">
        <f t="shared" si="61"/>
        <v>0</v>
      </c>
    </row>
    <row r="4662" spans="1:10" hidden="1" x14ac:dyDescent="0.35">
      <c r="A4662" s="36">
        <v>2013</v>
      </c>
      <c r="B4662" s="36" t="s">
        <v>39</v>
      </c>
      <c r="C4662" s="36" t="str">
        <f>VLOOKUP(B4662,lookup!A:C,3,FALSE)</f>
        <v>Non Metropolitan Fire Authorities</v>
      </c>
      <c r="D4662" s="36" t="str">
        <f>VLOOKUP(B4662,lookup!A:D,4,FALSE)</f>
        <v>E31000014</v>
      </c>
      <c r="E4662" s="36" t="s">
        <v>169</v>
      </c>
      <c r="F4662" s="36" t="s">
        <v>157</v>
      </c>
      <c r="G4662" s="37">
        <v>0</v>
      </c>
      <c r="I4662" s="35">
        <v>0</v>
      </c>
      <c r="J4662" s="67">
        <f t="shared" si="61"/>
        <v>0</v>
      </c>
    </row>
    <row r="4663" spans="1:10" hidden="1" x14ac:dyDescent="0.35">
      <c r="A4663" s="36">
        <v>2013</v>
      </c>
      <c r="B4663" s="36" t="s">
        <v>39</v>
      </c>
      <c r="C4663" s="36" t="str">
        <f>VLOOKUP(B4663,lookup!A:C,3,FALSE)</f>
        <v>Non Metropolitan Fire Authorities</v>
      </c>
      <c r="D4663" s="36" t="str">
        <f>VLOOKUP(B4663,lookup!A:D,4,FALSE)</f>
        <v>E31000014</v>
      </c>
      <c r="E4663" s="36" t="s">
        <v>170</v>
      </c>
      <c r="F4663" s="36" t="s">
        <v>157</v>
      </c>
      <c r="G4663" s="37">
        <v>171</v>
      </c>
      <c r="I4663" s="35">
        <v>171</v>
      </c>
      <c r="J4663" s="67">
        <f t="shared" si="61"/>
        <v>0</v>
      </c>
    </row>
    <row r="4664" spans="1:10" hidden="1" x14ac:dyDescent="0.35">
      <c r="A4664" s="36">
        <v>2013</v>
      </c>
      <c r="B4664" s="36" t="s">
        <v>39</v>
      </c>
      <c r="C4664" s="36" t="str">
        <f>VLOOKUP(B4664,lookup!A:C,3,FALSE)</f>
        <v>Non Metropolitan Fire Authorities</v>
      </c>
      <c r="D4664" s="36" t="str">
        <f>VLOOKUP(B4664,lookup!A:D,4,FALSE)</f>
        <v>E31000014</v>
      </c>
      <c r="E4664" s="36" t="s">
        <v>168</v>
      </c>
      <c r="F4664" s="36" t="s">
        <v>157</v>
      </c>
      <c r="G4664" s="37">
        <v>1</v>
      </c>
      <c r="I4664" s="35">
        <v>1</v>
      </c>
      <c r="J4664" s="67">
        <f t="shared" si="61"/>
        <v>0</v>
      </c>
    </row>
    <row r="4665" spans="1:10" hidden="1" x14ac:dyDescent="0.35">
      <c r="A4665" s="36">
        <v>2013</v>
      </c>
      <c r="B4665" s="36" t="s">
        <v>39</v>
      </c>
      <c r="C4665" s="36" t="str">
        <f>VLOOKUP(B4665,lookup!A:C,3,FALSE)</f>
        <v>Non Metropolitan Fire Authorities</v>
      </c>
      <c r="D4665" s="36" t="str">
        <f>VLOOKUP(B4665,lookup!A:D,4,FALSE)</f>
        <v>E31000014</v>
      </c>
      <c r="E4665" s="36" t="s">
        <v>167</v>
      </c>
      <c r="F4665" s="36" t="s">
        <v>157</v>
      </c>
      <c r="G4665" s="37">
        <v>94</v>
      </c>
      <c r="I4665" s="35">
        <v>94</v>
      </c>
      <c r="J4665" s="67">
        <f t="shared" si="61"/>
        <v>0</v>
      </c>
    </row>
    <row r="4666" spans="1:10" hidden="1" x14ac:dyDescent="0.35">
      <c r="A4666" s="36">
        <v>2013</v>
      </c>
      <c r="B4666" s="36" t="s">
        <v>39</v>
      </c>
      <c r="C4666" s="36" t="str">
        <f>VLOOKUP(B4666,lookup!A:C,3,FALSE)</f>
        <v>Non Metropolitan Fire Authorities</v>
      </c>
      <c r="D4666" s="36" t="str">
        <f>VLOOKUP(B4666,lookup!A:D,4,FALSE)</f>
        <v>E31000014</v>
      </c>
      <c r="E4666" s="36" t="s">
        <v>169</v>
      </c>
      <c r="F4666" s="36" t="s">
        <v>149</v>
      </c>
      <c r="G4666" s="37">
        <v>1</v>
      </c>
      <c r="I4666" s="35">
        <v>1</v>
      </c>
      <c r="J4666" s="67">
        <f t="shared" si="61"/>
        <v>0</v>
      </c>
    </row>
    <row r="4667" spans="1:10" hidden="1" x14ac:dyDescent="0.35">
      <c r="A4667" s="36">
        <v>2013</v>
      </c>
      <c r="B4667" s="36" t="s">
        <v>39</v>
      </c>
      <c r="C4667" s="36" t="str">
        <f>VLOOKUP(B4667,lookup!A:C,3,FALSE)</f>
        <v>Non Metropolitan Fire Authorities</v>
      </c>
      <c r="D4667" s="36" t="str">
        <f>VLOOKUP(B4667,lookup!A:D,4,FALSE)</f>
        <v>E31000014</v>
      </c>
      <c r="E4667" s="36" t="s">
        <v>170</v>
      </c>
      <c r="F4667" s="36" t="s">
        <v>149</v>
      </c>
      <c r="G4667" s="37">
        <v>21</v>
      </c>
      <c r="I4667" s="35">
        <v>21</v>
      </c>
      <c r="J4667" s="67">
        <f t="shared" si="61"/>
        <v>0</v>
      </c>
    </row>
    <row r="4668" spans="1:10" hidden="1" x14ac:dyDescent="0.35">
      <c r="A4668" s="36">
        <v>2013</v>
      </c>
      <c r="B4668" s="36" t="s">
        <v>39</v>
      </c>
      <c r="C4668" s="36" t="str">
        <f>VLOOKUP(B4668,lookup!A:C,3,FALSE)</f>
        <v>Non Metropolitan Fire Authorities</v>
      </c>
      <c r="D4668" s="36" t="str">
        <f>VLOOKUP(B4668,lookup!A:D,4,FALSE)</f>
        <v>E31000014</v>
      </c>
      <c r="E4668" s="36" t="s">
        <v>168</v>
      </c>
      <c r="F4668" s="36" t="s">
        <v>149</v>
      </c>
      <c r="G4668" s="37">
        <v>0</v>
      </c>
      <c r="I4668" s="35">
        <v>0</v>
      </c>
      <c r="J4668" s="67">
        <f t="shared" si="61"/>
        <v>0</v>
      </c>
    </row>
    <row r="4669" spans="1:10" hidden="1" x14ac:dyDescent="0.35">
      <c r="A4669" s="36">
        <v>2013</v>
      </c>
      <c r="B4669" s="36" t="s">
        <v>39</v>
      </c>
      <c r="C4669" s="36" t="str">
        <f>VLOOKUP(B4669,lookup!A:C,3,FALSE)</f>
        <v>Non Metropolitan Fire Authorities</v>
      </c>
      <c r="D4669" s="36" t="str">
        <f>VLOOKUP(B4669,lookup!A:D,4,FALSE)</f>
        <v>E31000014</v>
      </c>
      <c r="E4669" s="36" t="s">
        <v>167</v>
      </c>
      <c r="F4669" s="36" t="s">
        <v>149</v>
      </c>
      <c r="G4669" s="37">
        <v>8</v>
      </c>
      <c r="I4669" s="35">
        <v>8</v>
      </c>
      <c r="J4669" s="67">
        <f t="shared" si="61"/>
        <v>0</v>
      </c>
    </row>
    <row r="4670" spans="1:10" hidden="1" x14ac:dyDescent="0.35">
      <c r="A4670" s="36">
        <v>2013</v>
      </c>
      <c r="B4670" s="36" t="s">
        <v>39</v>
      </c>
      <c r="C4670" s="36" t="str">
        <f>VLOOKUP(B4670,lookup!A:C,3,FALSE)</f>
        <v>Non Metropolitan Fire Authorities</v>
      </c>
      <c r="D4670" s="36" t="str">
        <f>VLOOKUP(B4670,lookup!A:D,4,FALSE)</f>
        <v>E31000014</v>
      </c>
      <c r="E4670" s="36" t="s">
        <v>169</v>
      </c>
      <c r="F4670" s="36" t="s">
        <v>150</v>
      </c>
      <c r="G4670" s="37">
        <v>0</v>
      </c>
      <c r="I4670" s="35">
        <v>0</v>
      </c>
      <c r="J4670" s="67">
        <f t="shared" si="61"/>
        <v>0</v>
      </c>
    </row>
    <row r="4671" spans="1:10" hidden="1" x14ac:dyDescent="0.35">
      <c r="A4671" s="36">
        <v>2013</v>
      </c>
      <c r="B4671" s="36" t="s">
        <v>39</v>
      </c>
      <c r="C4671" s="36" t="str">
        <f>VLOOKUP(B4671,lookup!A:C,3,FALSE)</f>
        <v>Non Metropolitan Fire Authorities</v>
      </c>
      <c r="D4671" s="36" t="str">
        <f>VLOOKUP(B4671,lookup!A:D,4,FALSE)</f>
        <v>E31000014</v>
      </c>
      <c r="E4671" s="36" t="s">
        <v>170</v>
      </c>
      <c r="F4671" s="36" t="s">
        <v>150</v>
      </c>
      <c r="G4671" s="37">
        <v>133</v>
      </c>
      <c r="I4671" s="35">
        <v>133</v>
      </c>
      <c r="J4671" s="67">
        <f t="shared" si="61"/>
        <v>0</v>
      </c>
    </row>
    <row r="4672" spans="1:10" hidden="1" x14ac:dyDescent="0.35">
      <c r="A4672" s="36">
        <v>2013</v>
      </c>
      <c r="B4672" s="36" t="s">
        <v>39</v>
      </c>
      <c r="C4672" s="36" t="str">
        <f>VLOOKUP(B4672,lookup!A:C,3,FALSE)</f>
        <v>Non Metropolitan Fire Authorities</v>
      </c>
      <c r="D4672" s="36" t="str">
        <f>VLOOKUP(B4672,lookup!A:D,4,FALSE)</f>
        <v>E31000014</v>
      </c>
      <c r="E4672" s="36" t="s">
        <v>168</v>
      </c>
      <c r="F4672" s="36" t="s">
        <v>150</v>
      </c>
      <c r="G4672" s="37">
        <v>1</v>
      </c>
      <c r="I4672" s="35">
        <v>1</v>
      </c>
      <c r="J4672" s="67">
        <f t="shared" si="61"/>
        <v>0</v>
      </c>
    </row>
    <row r="4673" spans="1:10" hidden="1" x14ac:dyDescent="0.35">
      <c r="A4673" s="36">
        <v>2013</v>
      </c>
      <c r="B4673" s="36" t="s">
        <v>39</v>
      </c>
      <c r="C4673" s="36" t="str">
        <f>VLOOKUP(B4673,lookup!A:C,3,FALSE)</f>
        <v>Non Metropolitan Fire Authorities</v>
      </c>
      <c r="D4673" s="36" t="str">
        <f>VLOOKUP(B4673,lookup!A:D,4,FALSE)</f>
        <v>E31000014</v>
      </c>
      <c r="E4673" s="36" t="s">
        <v>167</v>
      </c>
      <c r="F4673" s="36" t="s">
        <v>150</v>
      </c>
      <c r="G4673" s="37">
        <v>37</v>
      </c>
      <c r="I4673" s="35">
        <v>37</v>
      </c>
      <c r="J4673" s="67">
        <f t="shared" si="61"/>
        <v>0</v>
      </c>
    </row>
    <row r="4674" spans="1:10" hidden="1" x14ac:dyDescent="0.35">
      <c r="A4674" s="36">
        <v>2013</v>
      </c>
      <c r="B4674" s="36" t="s">
        <v>42</v>
      </c>
      <c r="C4674" s="36" t="str">
        <f>VLOOKUP(B4674,lookup!A:C,3,FALSE)</f>
        <v>Non Metropolitan Fire Authorities</v>
      </c>
      <c r="D4674" s="36" t="str">
        <f>VLOOKUP(B4674,lookup!A:D,4,FALSE)</f>
        <v>E31000015</v>
      </c>
      <c r="E4674" s="36" t="s">
        <v>169</v>
      </c>
      <c r="F4674" s="36" t="s">
        <v>156</v>
      </c>
      <c r="G4674" s="37">
        <v>2</v>
      </c>
      <c r="I4674" s="35">
        <v>2</v>
      </c>
      <c r="J4674" s="67">
        <f t="shared" si="61"/>
        <v>0</v>
      </c>
    </row>
    <row r="4675" spans="1:10" hidden="1" x14ac:dyDescent="0.35">
      <c r="A4675" s="36">
        <v>2013</v>
      </c>
      <c r="B4675" s="36" t="s">
        <v>42</v>
      </c>
      <c r="C4675" s="36" t="str">
        <f>VLOOKUP(B4675,lookup!A:C,3,FALSE)</f>
        <v>Non Metropolitan Fire Authorities</v>
      </c>
      <c r="D4675" s="36" t="str">
        <f>VLOOKUP(B4675,lookup!A:D,4,FALSE)</f>
        <v>E31000015</v>
      </c>
      <c r="E4675" s="36" t="s">
        <v>170</v>
      </c>
      <c r="F4675" s="36" t="s">
        <v>156</v>
      </c>
      <c r="G4675" s="37">
        <v>198</v>
      </c>
      <c r="I4675" s="35">
        <v>198</v>
      </c>
      <c r="J4675" s="67">
        <f t="shared" si="61"/>
        <v>0</v>
      </c>
    </row>
    <row r="4676" spans="1:10" hidden="1" x14ac:dyDescent="0.35">
      <c r="A4676" s="36">
        <v>2013</v>
      </c>
      <c r="B4676" s="36" t="s">
        <v>42</v>
      </c>
      <c r="C4676" s="36" t="str">
        <f>VLOOKUP(B4676,lookup!A:C,3,FALSE)</f>
        <v>Non Metropolitan Fire Authorities</v>
      </c>
      <c r="D4676" s="36" t="str">
        <f>VLOOKUP(B4676,lookup!A:D,4,FALSE)</f>
        <v>E31000015</v>
      </c>
      <c r="E4676" s="36" t="s">
        <v>168</v>
      </c>
      <c r="F4676" s="36" t="s">
        <v>156</v>
      </c>
      <c r="G4676" s="37">
        <v>7</v>
      </c>
      <c r="I4676" s="35">
        <v>7</v>
      </c>
      <c r="J4676" s="67">
        <f t="shared" si="61"/>
        <v>0</v>
      </c>
    </row>
    <row r="4677" spans="1:10" hidden="1" x14ac:dyDescent="0.35">
      <c r="A4677" s="36">
        <v>2013</v>
      </c>
      <c r="B4677" s="36" t="s">
        <v>42</v>
      </c>
      <c r="C4677" s="36" t="str">
        <f>VLOOKUP(B4677,lookup!A:C,3,FALSE)</f>
        <v>Non Metropolitan Fire Authorities</v>
      </c>
      <c r="D4677" s="36" t="str">
        <f>VLOOKUP(B4677,lookup!A:D,4,FALSE)</f>
        <v>E31000015</v>
      </c>
      <c r="E4677" s="36" t="s">
        <v>167</v>
      </c>
      <c r="F4677" s="36" t="s">
        <v>156</v>
      </c>
      <c r="G4677" s="37">
        <v>603</v>
      </c>
      <c r="I4677" s="35">
        <v>603</v>
      </c>
      <c r="J4677" s="67">
        <f t="shared" si="61"/>
        <v>0</v>
      </c>
    </row>
    <row r="4678" spans="1:10" hidden="1" x14ac:dyDescent="0.35">
      <c r="A4678" s="36">
        <v>2013</v>
      </c>
      <c r="B4678" s="36" t="s">
        <v>42</v>
      </c>
      <c r="C4678" s="36" t="str">
        <f>VLOOKUP(B4678,lookup!A:C,3,FALSE)</f>
        <v>Non Metropolitan Fire Authorities</v>
      </c>
      <c r="D4678" s="36" t="str">
        <f>VLOOKUP(B4678,lookup!A:D,4,FALSE)</f>
        <v>E31000015</v>
      </c>
      <c r="E4678" s="36" t="s">
        <v>169</v>
      </c>
      <c r="F4678" s="36" t="s">
        <v>157</v>
      </c>
      <c r="G4678" s="37">
        <v>0</v>
      </c>
      <c r="I4678" s="35">
        <v>0</v>
      </c>
      <c r="J4678" s="67">
        <f t="shared" si="61"/>
        <v>0</v>
      </c>
    </row>
    <row r="4679" spans="1:10" hidden="1" x14ac:dyDescent="0.35">
      <c r="A4679" s="36">
        <v>2013</v>
      </c>
      <c r="B4679" s="36" t="s">
        <v>42</v>
      </c>
      <c r="C4679" s="36" t="str">
        <f>VLOOKUP(B4679,lookup!A:C,3,FALSE)</f>
        <v>Non Metropolitan Fire Authorities</v>
      </c>
      <c r="D4679" s="36" t="str">
        <f>VLOOKUP(B4679,lookup!A:D,4,FALSE)</f>
        <v>E31000015</v>
      </c>
      <c r="E4679" s="36" t="s">
        <v>170</v>
      </c>
      <c r="F4679" s="36" t="s">
        <v>157</v>
      </c>
      <c r="G4679" s="37">
        <v>131</v>
      </c>
      <c r="I4679" s="35">
        <v>131</v>
      </c>
      <c r="J4679" s="67">
        <f t="shared" si="61"/>
        <v>0</v>
      </c>
    </row>
    <row r="4680" spans="1:10" hidden="1" x14ac:dyDescent="0.35">
      <c r="A4680" s="36">
        <v>2013</v>
      </c>
      <c r="B4680" s="36" t="s">
        <v>42</v>
      </c>
      <c r="C4680" s="36" t="str">
        <f>VLOOKUP(B4680,lookup!A:C,3,FALSE)</f>
        <v>Non Metropolitan Fire Authorities</v>
      </c>
      <c r="D4680" s="36" t="str">
        <f>VLOOKUP(B4680,lookup!A:D,4,FALSE)</f>
        <v>E31000015</v>
      </c>
      <c r="E4680" s="36" t="s">
        <v>168</v>
      </c>
      <c r="F4680" s="36" t="s">
        <v>157</v>
      </c>
      <c r="G4680" s="37">
        <v>1</v>
      </c>
      <c r="I4680" s="35">
        <v>1</v>
      </c>
      <c r="J4680" s="67">
        <f t="shared" si="61"/>
        <v>0</v>
      </c>
    </row>
    <row r="4681" spans="1:10" hidden="1" x14ac:dyDescent="0.35">
      <c r="A4681" s="36">
        <v>2013</v>
      </c>
      <c r="B4681" s="36" t="s">
        <v>42</v>
      </c>
      <c r="C4681" s="36" t="str">
        <f>VLOOKUP(B4681,lookup!A:C,3,FALSE)</f>
        <v>Non Metropolitan Fire Authorities</v>
      </c>
      <c r="D4681" s="36" t="str">
        <f>VLOOKUP(B4681,lookup!A:D,4,FALSE)</f>
        <v>E31000015</v>
      </c>
      <c r="E4681" s="36" t="s">
        <v>167</v>
      </c>
      <c r="F4681" s="36" t="s">
        <v>157</v>
      </c>
      <c r="G4681" s="37">
        <v>364</v>
      </c>
      <c r="I4681" s="35">
        <v>364</v>
      </c>
      <c r="J4681" s="67">
        <f t="shared" si="61"/>
        <v>0</v>
      </c>
    </row>
    <row r="4682" spans="1:10" hidden="1" x14ac:dyDescent="0.35">
      <c r="A4682" s="36">
        <v>2013</v>
      </c>
      <c r="B4682" s="36" t="s">
        <v>42</v>
      </c>
      <c r="C4682" s="36" t="str">
        <f>VLOOKUP(B4682,lookup!A:C,3,FALSE)</f>
        <v>Non Metropolitan Fire Authorities</v>
      </c>
      <c r="D4682" s="36" t="str">
        <f>VLOOKUP(B4682,lookup!A:D,4,FALSE)</f>
        <v>E31000015</v>
      </c>
      <c r="E4682" s="36" t="s">
        <v>169</v>
      </c>
      <c r="F4682" s="36" t="s">
        <v>149</v>
      </c>
      <c r="G4682" s="37">
        <v>1</v>
      </c>
      <c r="I4682" s="35">
        <v>1</v>
      </c>
      <c r="J4682" s="67">
        <f t="shared" si="61"/>
        <v>0</v>
      </c>
    </row>
    <row r="4683" spans="1:10" hidden="1" x14ac:dyDescent="0.35">
      <c r="A4683" s="36">
        <v>2013</v>
      </c>
      <c r="B4683" s="36" t="s">
        <v>42</v>
      </c>
      <c r="C4683" s="36" t="str">
        <f>VLOOKUP(B4683,lookup!A:C,3,FALSE)</f>
        <v>Non Metropolitan Fire Authorities</v>
      </c>
      <c r="D4683" s="36" t="str">
        <f>VLOOKUP(B4683,lookup!A:D,4,FALSE)</f>
        <v>E31000015</v>
      </c>
      <c r="E4683" s="36" t="s">
        <v>170</v>
      </c>
      <c r="F4683" s="36" t="s">
        <v>149</v>
      </c>
      <c r="G4683" s="37">
        <v>23</v>
      </c>
      <c r="I4683" s="35">
        <v>23</v>
      </c>
      <c r="J4683" s="67">
        <f t="shared" si="61"/>
        <v>0</v>
      </c>
    </row>
    <row r="4684" spans="1:10" hidden="1" x14ac:dyDescent="0.35">
      <c r="A4684" s="36">
        <v>2013</v>
      </c>
      <c r="B4684" s="36" t="s">
        <v>42</v>
      </c>
      <c r="C4684" s="36" t="str">
        <f>VLOOKUP(B4684,lookup!A:C,3,FALSE)</f>
        <v>Non Metropolitan Fire Authorities</v>
      </c>
      <c r="D4684" s="36" t="str">
        <f>VLOOKUP(B4684,lookup!A:D,4,FALSE)</f>
        <v>E31000015</v>
      </c>
      <c r="E4684" s="36" t="s">
        <v>168</v>
      </c>
      <c r="F4684" s="36" t="s">
        <v>149</v>
      </c>
      <c r="G4684" s="37">
        <v>1</v>
      </c>
      <c r="I4684" s="35">
        <v>1</v>
      </c>
      <c r="J4684" s="67">
        <f t="shared" si="61"/>
        <v>0</v>
      </c>
    </row>
    <row r="4685" spans="1:10" hidden="1" x14ac:dyDescent="0.35">
      <c r="A4685" s="36">
        <v>2013</v>
      </c>
      <c r="B4685" s="36" t="s">
        <v>42</v>
      </c>
      <c r="C4685" s="36" t="str">
        <f>VLOOKUP(B4685,lookup!A:C,3,FALSE)</f>
        <v>Non Metropolitan Fire Authorities</v>
      </c>
      <c r="D4685" s="36" t="str">
        <f>VLOOKUP(B4685,lookup!A:D,4,FALSE)</f>
        <v>E31000015</v>
      </c>
      <c r="E4685" s="36" t="s">
        <v>167</v>
      </c>
      <c r="F4685" s="36" t="s">
        <v>149</v>
      </c>
      <c r="G4685" s="37">
        <v>20</v>
      </c>
      <c r="I4685" s="35">
        <v>20</v>
      </c>
      <c r="J4685" s="67">
        <f t="shared" si="61"/>
        <v>0</v>
      </c>
    </row>
    <row r="4686" spans="1:10" hidden="1" x14ac:dyDescent="0.35">
      <c r="A4686" s="36">
        <v>2013</v>
      </c>
      <c r="B4686" s="36" t="s">
        <v>42</v>
      </c>
      <c r="C4686" s="36" t="str">
        <f>VLOOKUP(B4686,lookup!A:C,3,FALSE)</f>
        <v>Non Metropolitan Fire Authorities</v>
      </c>
      <c r="D4686" s="36" t="str">
        <f>VLOOKUP(B4686,lookup!A:D,4,FALSE)</f>
        <v>E31000015</v>
      </c>
      <c r="E4686" s="36" t="s">
        <v>169</v>
      </c>
      <c r="F4686" s="36" t="s">
        <v>150</v>
      </c>
      <c r="G4686" s="37">
        <v>0</v>
      </c>
      <c r="I4686" s="35">
        <v>0</v>
      </c>
      <c r="J4686" s="67">
        <f t="shared" si="61"/>
        <v>0</v>
      </c>
    </row>
    <row r="4687" spans="1:10" hidden="1" x14ac:dyDescent="0.35">
      <c r="A4687" s="36">
        <v>2013</v>
      </c>
      <c r="B4687" s="36" t="s">
        <v>42</v>
      </c>
      <c r="C4687" s="36" t="str">
        <f>VLOOKUP(B4687,lookup!A:C,3,FALSE)</f>
        <v>Non Metropolitan Fire Authorities</v>
      </c>
      <c r="D4687" s="36" t="str">
        <f>VLOOKUP(B4687,lookup!A:D,4,FALSE)</f>
        <v>E31000015</v>
      </c>
      <c r="E4687" s="36" t="s">
        <v>170</v>
      </c>
      <c r="F4687" s="36" t="s">
        <v>150</v>
      </c>
      <c r="G4687" s="37">
        <v>114</v>
      </c>
      <c r="I4687" s="35">
        <v>114</v>
      </c>
      <c r="J4687" s="67">
        <f t="shared" si="61"/>
        <v>0</v>
      </c>
    </row>
    <row r="4688" spans="1:10" hidden="1" x14ac:dyDescent="0.35">
      <c r="A4688" s="36">
        <v>2013</v>
      </c>
      <c r="B4688" s="36" t="s">
        <v>42</v>
      </c>
      <c r="C4688" s="36" t="str">
        <f>VLOOKUP(B4688,lookup!A:C,3,FALSE)</f>
        <v>Non Metropolitan Fire Authorities</v>
      </c>
      <c r="D4688" s="36" t="str">
        <f>VLOOKUP(B4688,lookup!A:D,4,FALSE)</f>
        <v>E31000015</v>
      </c>
      <c r="E4688" s="36" t="s">
        <v>168</v>
      </c>
      <c r="F4688" s="36" t="s">
        <v>150</v>
      </c>
      <c r="G4688" s="37">
        <v>1</v>
      </c>
      <c r="I4688" s="35">
        <v>1</v>
      </c>
      <c r="J4688" s="67">
        <f t="shared" si="61"/>
        <v>0</v>
      </c>
    </row>
    <row r="4689" spans="1:10" hidden="1" x14ac:dyDescent="0.35">
      <c r="A4689" s="36">
        <v>2013</v>
      </c>
      <c r="B4689" s="36" t="s">
        <v>42</v>
      </c>
      <c r="C4689" s="36" t="str">
        <f>VLOOKUP(B4689,lookup!A:C,3,FALSE)</f>
        <v>Non Metropolitan Fire Authorities</v>
      </c>
      <c r="D4689" s="36" t="str">
        <f>VLOOKUP(B4689,lookup!A:D,4,FALSE)</f>
        <v>E31000015</v>
      </c>
      <c r="E4689" s="36" t="s">
        <v>167</v>
      </c>
      <c r="F4689" s="36" t="s">
        <v>150</v>
      </c>
      <c r="G4689" s="37">
        <v>171</v>
      </c>
      <c r="I4689" s="35">
        <v>171</v>
      </c>
      <c r="J4689" s="67">
        <f t="shared" si="61"/>
        <v>0</v>
      </c>
    </row>
    <row r="4690" spans="1:10" hidden="1" x14ac:dyDescent="0.35">
      <c r="A4690" s="36">
        <v>2013</v>
      </c>
      <c r="B4690" s="36" t="s">
        <v>45</v>
      </c>
      <c r="C4690" s="36" t="str">
        <f>VLOOKUP(B4690,lookup!A:C,3,FALSE)</f>
        <v>Non Metropolitan Fire Authorities</v>
      </c>
      <c r="D4690" s="36" t="str">
        <f>VLOOKUP(B4690,lookup!A:D,4,FALSE)</f>
        <v>E31000016</v>
      </c>
      <c r="E4690" s="36" t="s">
        <v>169</v>
      </c>
      <c r="F4690" s="36" t="s">
        <v>156</v>
      </c>
      <c r="G4690" s="37">
        <v>2</v>
      </c>
      <c r="I4690" s="35">
        <v>2</v>
      </c>
      <c r="J4690" s="67">
        <f t="shared" si="61"/>
        <v>0</v>
      </c>
    </row>
    <row r="4691" spans="1:10" hidden="1" x14ac:dyDescent="0.35">
      <c r="A4691" s="36">
        <v>2013</v>
      </c>
      <c r="B4691" s="36" t="s">
        <v>45</v>
      </c>
      <c r="C4691" s="36" t="str">
        <f>VLOOKUP(B4691,lookup!A:C,3,FALSE)</f>
        <v>Non Metropolitan Fire Authorities</v>
      </c>
      <c r="D4691" s="36" t="str">
        <f>VLOOKUP(B4691,lookup!A:D,4,FALSE)</f>
        <v>E31000016</v>
      </c>
      <c r="E4691" s="36" t="s">
        <v>170</v>
      </c>
      <c r="F4691" s="36" t="s">
        <v>156</v>
      </c>
      <c r="G4691" s="37">
        <v>34</v>
      </c>
      <c r="I4691" s="35">
        <v>34</v>
      </c>
      <c r="J4691" s="67">
        <f t="shared" si="61"/>
        <v>0</v>
      </c>
    </row>
    <row r="4692" spans="1:10" hidden="1" x14ac:dyDescent="0.35">
      <c r="A4692" s="36">
        <v>2013</v>
      </c>
      <c r="B4692" s="36" t="s">
        <v>45</v>
      </c>
      <c r="C4692" s="36" t="str">
        <f>VLOOKUP(B4692,lookup!A:C,3,FALSE)</f>
        <v>Non Metropolitan Fire Authorities</v>
      </c>
      <c r="D4692" s="36" t="str">
        <f>VLOOKUP(B4692,lookup!A:D,4,FALSE)</f>
        <v>E31000016</v>
      </c>
      <c r="E4692" s="36" t="s">
        <v>168</v>
      </c>
      <c r="F4692" s="36" t="s">
        <v>156</v>
      </c>
      <c r="G4692" s="37">
        <v>3</v>
      </c>
      <c r="I4692" s="35">
        <v>3</v>
      </c>
      <c r="J4692" s="67">
        <f t="shared" si="61"/>
        <v>0</v>
      </c>
    </row>
    <row r="4693" spans="1:10" hidden="1" x14ac:dyDescent="0.35">
      <c r="A4693" s="36">
        <v>2013</v>
      </c>
      <c r="B4693" s="36" t="s">
        <v>45</v>
      </c>
      <c r="C4693" s="36" t="str">
        <f>VLOOKUP(B4693,lookup!A:C,3,FALSE)</f>
        <v>Non Metropolitan Fire Authorities</v>
      </c>
      <c r="D4693" s="36" t="str">
        <f>VLOOKUP(B4693,lookup!A:D,4,FALSE)</f>
        <v>E31000016</v>
      </c>
      <c r="E4693" s="36" t="s">
        <v>167</v>
      </c>
      <c r="F4693" s="36" t="s">
        <v>156</v>
      </c>
      <c r="G4693" s="37">
        <v>166</v>
      </c>
      <c r="I4693" s="35">
        <v>166</v>
      </c>
      <c r="J4693" s="67">
        <f t="shared" si="61"/>
        <v>0</v>
      </c>
    </row>
    <row r="4694" spans="1:10" hidden="1" x14ac:dyDescent="0.35">
      <c r="A4694" s="36">
        <v>2013</v>
      </c>
      <c r="B4694" s="36" t="s">
        <v>45</v>
      </c>
      <c r="C4694" s="36" t="str">
        <f>VLOOKUP(B4694,lookup!A:C,3,FALSE)</f>
        <v>Non Metropolitan Fire Authorities</v>
      </c>
      <c r="D4694" s="36" t="str">
        <f>VLOOKUP(B4694,lookup!A:D,4,FALSE)</f>
        <v>E31000016</v>
      </c>
      <c r="E4694" s="36" t="s">
        <v>169</v>
      </c>
      <c r="F4694" s="36" t="s">
        <v>157</v>
      </c>
      <c r="G4694" s="37">
        <v>0</v>
      </c>
      <c r="I4694" s="35">
        <v>0</v>
      </c>
      <c r="J4694" s="67">
        <f t="shared" si="61"/>
        <v>0</v>
      </c>
    </row>
    <row r="4695" spans="1:10" hidden="1" x14ac:dyDescent="0.35">
      <c r="A4695" s="36">
        <v>2013</v>
      </c>
      <c r="B4695" s="36" t="s">
        <v>45</v>
      </c>
      <c r="C4695" s="36" t="str">
        <f>VLOOKUP(B4695,lookup!A:C,3,FALSE)</f>
        <v>Non Metropolitan Fire Authorities</v>
      </c>
      <c r="D4695" s="36" t="str">
        <f>VLOOKUP(B4695,lookup!A:D,4,FALSE)</f>
        <v>E31000016</v>
      </c>
      <c r="E4695" s="36" t="s">
        <v>170</v>
      </c>
      <c r="F4695" s="36" t="s">
        <v>157</v>
      </c>
      <c r="G4695" s="37">
        <v>40</v>
      </c>
      <c r="I4695" s="35">
        <v>40</v>
      </c>
      <c r="J4695" s="67">
        <f t="shared" si="61"/>
        <v>0</v>
      </c>
    </row>
    <row r="4696" spans="1:10" hidden="1" x14ac:dyDescent="0.35">
      <c r="A4696" s="36">
        <v>2013</v>
      </c>
      <c r="B4696" s="36" t="s">
        <v>45</v>
      </c>
      <c r="C4696" s="36" t="str">
        <f>VLOOKUP(B4696,lookup!A:C,3,FALSE)</f>
        <v>Non Metropolitan Fire Authorities</v>
      </c>
      <c r="D4696" s="36" t="str">
        <f>VLOOKUP(B4696,lookup!A:D,4,FALSE)</f>
        <v>E31000016</v>
      </c>
      <c r="E4696" s="36" t="s">
        <v>168</v>
      </c>
      <c r="F4696" s="36" t="s">
        <v>157</v>
      </c>
      <c r="G4696" s="37">
        <v>0</v>
      </c>
      <c r="I4696" s="35">
        <v>0</v>
      </c>
      <c r="J4696" s="67">
        <f t="shared" si="61"/>
        <v>0</v>
      </c>
    </row>
    <row r="4697" spans="1:10" hidden="1" x14ac:dyDescent="0.35">
      <c r="A4697" s="36">
        <v>2013</v>
      </c>
      <c r="B4697" s="36" t="s">
        <v>45</v>
      </c>
      <c r="C4697" s="36" t="str">
        <f>VLOOKUP(B4697,lookup!A:C,3,FALSE)</f>
        <v>Non Metropolitan Fire Authorities</v>
      </c>
      <c r="D4697" s="36" t="str">
        <f>VLOOKUP(B4697,lookup!A:D,4,FALSE)</f>
        <v>E31000016</v>
      </c>
      <c r="E4697" s="36" t="s">
        <v>167</v>
      </c>
      <c r="F4697" s="36" t="s">
        <v>157</v>
      </c>
      <c r="G4697" s="37">
        <v>219</v>
      </c>
      <c r="I4697" s="35">
        <v>219</v>
      </c>
      <c r="J4697" s="67">
        <f t="shared" si="61"/>
        <v>0</v>
      </c>
    </row>
    <row r="4698" spans="1:10" hidden="1" x14ac:dyDescent="0.35">
      <c r="A4698" s="36">
        <v>2013</v>
      </c>
      <c r="B4698" s="36" t="s">
        <v>45</v>
      </c>
      <c r="C4698" s="36" t="str">
        <f>VLOOKUP(B4698,lookup!A:C,3,FALSE)</f>
        <v>Non Metropolitan Fire Authorities</v>
      </c>
      <c r="D4698" s="36" t="str">
        <f>VLOOKUP(B4698,lookup!A:D,4,FALSE)</f>
        <v>E31000016</v>
      </c>
      <c r="E4698" s="36" t="s">
        <v>169</v>
      </c>
      <c r="F4698" s="36" t="s">
        <v>149</v>
      </c>
      <c r="G4698" s="37">
        <v>0</v>
      </c>
      <c r="I4698" s="35">
        <v>0</v>
      </c>
      <c r="J4698" s="67">
        <f t="shared" si="61"/>
        <v>0</v>
      </c>
    </row>
    <row r="4699" spans="1:10" hidden="1" x14ac:dyDescent="0.35">
      <c r="A4699" s="36">
        <v>2013</v>
      </c>
      <c r="B4699" s="36" t="s">
        <v>45</v>
      </c>
      <c r="C4699" s="36" t="str">
        <f>VLOOKUP(B4699,lookup!A:C,3,FALSE)</f>
        <v>Non Metropolitan Fire Authorities</v>
      </c>
      <c r="D4699" s="36" t="str">
        <f>VLOOKUP(B4699,lookup!A:D,4,FALSE)</f>
        <v>E31000016</v>
      </c>
      <c r="E4699" s="36" t="s">
        <v>170</v>
      </c>
      <c r="F4699" s="36" t="s">
        <v>149</v>
      </c>
      <c r="G4699" s="37">
        <v>9</v>
      </c>
      <c r="I4699" s="35">
        <v>9</v>
      </c>
      <c r="J4699" s="67">
        <f t="shared" si="61"/>
        <v>0</v>
      </c>
    </row>
    <row r="4700" spans="1:10" hidden="1" x14ac:dyDescent="0.35">
      <c r="A4700" s="36">
        <v>2013</v>
      </c>
      <c r="B4700" s="36" t="s">
        <v>45</v>
      </c>
      <c r="C4700" s="36" t="str">
        <f>VLOOKUP(B4700,lookup!A:C,3,FALSE)</f>
        <v>Non Metropolitan Fire Authorities</v>
      </c>
      <c r="D4700" s="36" t="str">
        <f>VLOOKUP(B4700,lookup!A:D,4,FALSE)</f>
        <v>E31000016</v>
      </c>
      <c r="E4700" s="36" t="s">
        <v>168</v>
      </c>
      <c r="F4700" s="36" t="s">
        <v>149</v>
      </c>
      <c r="G4700" s="37">
        <v>0</v>
      </c>
      <c r="I4700" s="35">
        <v>0</v>
      </c>
      <c r="J4700" s="67">
        <f t="shared" si="61"/>
        <v>0</v>
      </c>
    </row>
    <row r="4701" spans="1:10" hidden="1" x14ac:dyDescent="0.35">
      <c r="A4701" s="36">
        <v>2013</v>
      </c>
      <c r="B4701" s="36" t="s">
        <v>45</v>
      </c>
      <c r="C4701" s="36" t="str">
        <f>VLOOKUP(B4701,lookup!A:C,3,FALSE)</f>
        <v>Non Metropolitan Fire Authorities</v>
      </c>
      <c r="D4701" s="36" t="str">
        <f>VLOOKUP(B4701,lookup!A:D,4,FALSE)</f>
        <v>E31000016</v>
      </c>
      <c r="E4701" s="36" t="s">
        <v>167</v>
      </c>
      <c r="F4701" s="36" t="s">
        <v>149</v>
      </c>
      <c r="G4701" s="37">
        <v>11</v>
      </c>
      <c r="I4701" s="35">
        <v>11</v>
      </c>
      <c r="J4701" s="67">
        <f t="shared" si="61"/>
        <v>0</v>
      </c>
    </row>
    <row r="4702" spans="1:10" hidden="1" x14ac:dyDescent="0.35">
      <c r="A4702" s="36">
        <v>2013</v>
      </c>
      <c r="B4702" s="36" t="s">
        <v>45</v>
      </c>
      <c r="C4702" s="36" t="str">
        <f>VLOOKUP(B4702,lookup!A:C,3,FALSE)</f>
        <v>Non Metropolitan Fire Authorities</v>
      </c>
      <c r="D4702" s="36" t="str">
        <f>VLOOKUP(B4702,lookup!A:D,4,FALSE)</f>
        <v>E31000016</v>
      </c>
      <c r="E4702" s="36" t="s">
        <v>169</v>
      </c>
      <c r="F4702" s="36" t="s">
        <v>150</v>
      </c>
      <c r="G4702" s="37">
        <v>0</v>
      </c>
      <c r="I4702" s="35">
        <v>0</v>
      </c>
      <c r="J4702" s="67">
        <f t="shared" si="61"/>
        <v>0</v>
      </c>
    </row>
    <row r="4703" spans="1:10" hidden="1" x14ac:dyDescent="0.35">
      <c r="A4703" s="36">
        <v>2013</v>
      </c>
      <c r="B4703" s="36" t="s">
        <v>45</v>
      </c>
      <c r="C4703" s="36" t="str">
        <f>VLOOKUP(B4703,lookup!A:C,3,FALSE)</f>
        <v>Non Metropolitan Fire Authorities</v>
      </c>
      <c r="D4703" s="36" t="str">
        <f>VLOOKUP(B4703,lookup!A:D,4,FALSE)</f>
        <v>E31000016</v>
      </c>
      <c r="E4703" s="36" t="s">
        <v>170</v>
      </c>
      <c r="F4703" s="36" t="s">
        <v>150</v>
      </c>
      <c r="G4703" s="37">
        <v>19</v>
      </c>
      <c r="I4703" s="35">
        <v>19</v>
      </c>
      <c r="J4703" s="67">
        <f t="shared" si="61"/>
        <v>0</v>
      </c>
    </row>
    <row r="4704" spans="1:10" hidden="1" x14ac:dyDescent="0.35">
      <c r="A4704" s="36">
        <v>2013</v>
      </c>
      <c r="B4704" s="36" t="s">
        <v>45</v>
      </c>
      <c r="C4704" s="36" t="str">
        <f>VLOOKUP(B4704,lookup!A:C,3,FALSE)</f>
        <v>Non Metropolitan Fire Authorities</v>
      </c>
      <c r="D4704" s="36" t="str">
        <f>VLOOKUP(B4704,lookup!A:D,4,FALSE)</f>
        <v>E31000016</v>
      </c>
      <c r="E4704" s="36" t="s">
        <v>168</v>
      </c>
      <c r="F4704" s="36" t="s">
        <v>150</v>
      </c>
      <c r="G4704" s="37">
        <v>0</v>
      </c>
      <c r="I4704" s="35">
        <v>0</v>
      </c>
      <c r="J4704" s="67">
        <f t="shared" si="61"/>
        <v>0</v>
      </c>
    </row>
    <row r="4705" spans="1:10" hidden="1" x14ac:dyDescent="0.35">
      <c r="A4705" s="36">
        <v>2013</v>
      </c>
      <c r="B4705" s="36" t="s">
        <v>45</v>
      </c>
      <c r="C4705" s="36" t="str">
        <f>VLOOKUP(B4705,lookup!A:C,3,FALSE)</f>
        <v>Non Metropolitan Fire Authorities</v>
      </c>
      <c r="D4705" s="36" t="str">
        <f>VLOOKUP(B4705,lookup!A:D,4,FALSE)</f>
        <v>E31000016</v>
      </c>
      <c r="E4705" s="36" t="s">
        <v>167</v>
      </c>
      <c r="F4705" s="36" t="s">
        <v>150</v>
      </c>
      <c r="G4705" s="37">
        <v>39</v>
      </c>
      <c r="I4705" s="35">
        <v>39</v>
      </c>
      <c r="J4705" s="67">
        <f t="shared" si="61"/>
        <v>0</v>
      </c>
    </row>
    <row r="4706" spans="1:10" hidden="1" x14ac:dyDescent="0.35">
      <c r="A4706" s="36">
        <v>2013</v>
      </c>
      <c r="B4706" s="36" t="s">
        <v>48</v>
      </c>
      <c r="C4706" s="36" t="str">
        <f>VLOOKUP(B4706,lookup!A:C,3,FALSE)</f>
        <v>Metropolitan Fire Authorities</v>
      </c>
      <c r="D4706" s="36" t="str">
        <f>VLOOKUP(B4706,lookup!A:D,4,FALSE)</f>
        <v>E31000046</v>
      </c>
      <c r="E4706" s="36" t="s">
        <v>169</v>
      </c>
      <c r="F4706" s="36" t="s">
        <v>156</v>
      </c>
      <c r="G4706" s="37">
        <v>87</v>
      </c>
      <c r="I4706" s="35">
        <v>87</v>
      </c>
      <c r="J4706" s="67">
        <f t="shared" si="61"/>
        <v>0</v>
      </c>
    </row>
    <row r="4707" spans="1:10" hidden="1" x14ac:dyDescent="0.35">
      <c r="A4707" s="36">
        <v>2013</v>
      </c>
      <c r="B4707" s="36" t="s">
        <v>48</v>
      </c>
      <c r="C4707" s="36" t="str">
        <f>VLOOKUP(B4707,lookup!A:C,3,FALSE)</f>
        <v>Metropolitan Fire Authorities</v>
      </c>
      <c r="D4707" s="36" t="str">
        <f>VLOOKUP(B4707,lookup!A:D,4,FALSE)</f>
        <v>E31000046</v>
      </c>
      <c r="E4707" s="36" t="s">
        <v>170</v>
      </c>
      <c r="F4707" s="36" t="s">
        <v>156</v>
      </c>
      <c r="G4707" s="37">
        <v>2252</v>
      </c>
      <c r="I4707" s="35">
        <v>2252</v>
      </c>
      <c r="J4707" s="67">
        <f t="shared" ref="J4707:J4770" si="62">I4707-G4707</f>
        <v>0</v>
      </c>
    </row>
    <row r="4708" spans="1:10" hidden="1" x14ac:dyDescent="0.35">
      <c r="A4708" s="36">
        <v>2013</v>
      </c>
      <c r="B4708" s="36" t="s">
        <v>48</v>
      </c>
      <c r="C4708" s="36" t="str">
        <f>VLOOKUP(B4708,lookup!A:C,3,FALSE)</f>
        <v>Metropolitan Fire Authorities</v>
      </c>
      <c r="D4708" s="36" t="str">
        <f>VLOOKUP(B4708,lookup!A:D,4,FALSE)</f>
        <v>E31000046</v>
      </c>
      <c r="E4708" s="36" t="s">
        <v>168</v>
      </c>
      <c r="F4708" s="36" t="s">
        <v>156</v>
      </c>
      <c r="G4708" s="37">
        <v>113</v>
      </c>
      <c r="I4708" s="35">
        <v>113</v>
      </c>
      <c r="J4708" s="67">
        <f t="shared" si="62"/>
        <v>0</v>
      </c>
    </row>
    <row r="4709" spans="1:10" hidden="1" x14ac:dyDescent="0.35">
      <c r="A4709" s="36">
        <v>2013</v>
      </c>
      <c r="B4709" s="36" t="s">
        <v>48</v>
      </c>
      <c r="C4709" s="36" t="str">
        <f>VLOOKUP(B4709,lookup!A:C,3,FALSE)</f>
        <v>Metropolitan Fire Authorities</v>
      </c>
      <c r="D4709" s="36" t="str">
        <f>VLOOKUP(B4709,lookup!A:D,4,FALSE)</f>
        <v>E31000046</v>
      </c>
      <c r="E4709" s="36" t="s">
        <v>167</v>
      </c>
      <c r="F4709" s="36" t="s">
        <v>156</v>
      </c>
      <c r="G4709" s="37">
        <v>3177</v>
      </c>
      <c r="I4709" s="35">
        <v>3177</v>
      </c>
      <c r="J4709" s="67">
        <f t="shared" si="62"/>
        <v>0</v>
      </c>
    </row>
    <row r="4710" spans="1:10" hidden="1" x14ac:dyDescent="0.35">
      <c r="A4710" s="36">
        <v>2013</v>
      </c>
      <c r="B4710" s="36" t="s">
        <v>48</v>
      </c>
      <c r="C4710" s="36" t="str">
        <f>VLOOKUP(B4710,lookup!A:C,3,FALSE)</f>
        <v>Metropolitan Fire Authorities</v>
      </c>
      <c r="D4710" s="36" t="str">
        <f>VLOOKUP(B4710,lookup!A:D,4,FALSE)</f>
        <v>E31000046</v>
      </c>
      <c r="E4710" s="36" t="s">
        <v>169</v>
      </c>
      <c r="F4710" s="36" t="s">
        <v>157</v>
      </c>
      <c r="G4710" s="37">
        <v>0</v>
      </c>
      <c r="I4710" s="35">
        <v>0</v>
      </c>
      <c r="J4710" s="67">
        <f t="shared" si="62"/>
        <v>0</v>
      </c>
    </row>
    <row r="4711" spans="1:10" hidden="1" x14ac:dyDescent="0.35">
      <c r="A4711" s="36">
        <v>2013</v>
      </c>
      <c r="B4711" s="36" t="s">
        <v>48</v>
      </c>
      <c r="C4711" s="36" t="str">
        <f>VLOOKUP(B4711,lookup!A:C,3,FALSE)</f>
        <v>Metropolitan Fire Authorities</v>
      </c>
      <c r="D4711" s="36" t="str">
        <f>VLOOKUP(B4711,lookup!A:D,4,FALSE)</f>
        <v>E31000046</v>
      </c>
      <c r="E4711" s="36" t="s">
        <v>170</v>
      </c>
      <c r="F4711" s="36" t="s">
        <v>157</v>
      </c>
      <c r="G4711" s="37">
        <v>0</v>
      </c>
      <c r="I4711" s="35">
        <v>0</v>
      </c>
      <c r="J4711" s="67">
        <f t="shared" si="62"/>
        <v>0</v>
      </c>
    </row>
    <row r="4712" spans="1:10" hidden="1" x14ac:dyDescent="0.35">
      <c r="A4712" s="36">
        <v>2013</v>
      </c>
      <c r="B4712" s="36" t="s">
        <v>48</v>
      </c>
      <c r="C4712" s="36" t="str">
        <f>VLOOKUP(B4712,lookup!A:C,3,FALSE)</f>
        <v>Metropolitan Fire Authorities</v>
      </c>
      <c r="D4712" s="36" t="str">
        <f>VLOOKUP(B4712,lookup!A:D,4,FALSE)</f>
        <v>E31000046</v>
      </c>
      <c r="E4712" s="36" t="s">
        <v>168</v>
      </c>
      <c r="F4712" s="36" t="s">
        <v>157</v>
      </c>
      <c r="G4712" s="37">
        <v>0</v>
      </c>
      <c r="I4712" s="35">
        <v>0</v>
      </c>
      <c r="J4712" s="67">
        <f t="shared" si="62"/>
        <v>0</v>
      </c>
    </row>
    <row r="4713" spans="1:10" hidden="1" x14ac:dyDescent="0.35">
      <c r="A4713" s="36">
        <v>2013</v>
      </c>
      <c r="B4713" s="36" t="s">
        <v>48</v>
      </c>
      <c r="C4713" s="36" t="str">
        <f>VLOOKUP(B4713,lookup!A:C,3,FALSE)</f>
        <v>Metropolitan Fire Authorities</v>
      </c>
      <c r="D4713" s="36" t="str">
        <f>VLOOKUP(B4713,lookup!A:D,4,FALSE)</f>
        <v>E31000046</v>
      </c>
      <c r="E4713" s="36" t="s">
        <v>167</v>
      </c>
      <c r="F4713" s="36" t="s">
        <v>157</v>
      </c>
      <c r="G4713" s="37">
        <v>0</v>
      </c>
      <c r="I4713" s="35">
        <v>0</v>
      </c>
      <c r="J4713" s="67">
        <f t="shared" si="62"/>
        <v>0</v>
      </c>
    </row>
    <row r="4714" spans="1:10" hidden="1" x14ac:dyDescent="0.35">
      <c r="A4714" s="36">
        <v>2013</v>
      </c>
      <c r="B4714" s="36" t="s">
        <v>48</v>
      </c>
      <c r="C4714" s="36" t="str">
        <f>VLOOKUP(B4714,lookup!A:C,3,FALSE)</f>
        <v>Metropolitan Fire Authorities</v>
      </c>
      <c r="D4714" s="36" t="str">
        <f>VLOOKUP(B4714,lookup!A:D,4,FALSE)</f>
        <v>E31000046</v>
      </c>
      <c r="E4714" s="36" t="s">
        <v>169</v>
      </c>
      <c r="F4714" s="36" t="s">
        <v>149</v>
      </c>
      <c r="G4714" s="37">
        <v>1</v>
      </c>
      <c r="I4714" s="35">
        <v>1</v>
      </c>
      <c r="J4714" s="67">
        <f t="shared" si="62"/>
        <v>0</v>
      </c>
    </row>
    <row r="4715" spans="1:10" hidden="1" x14ac:dyDescent="0.35">
      <c r="A4715" s="36">
        <v>2013</v>
      </c>
      <c r="B4715" s="36" t="s">
        <v>48</v>
      </c>
      <c r="C4715" s="36" t="str">
        <f>VLOOKUP(B4715,lookup!A:C,3,FALSE)</f>
        <v>Metropolitan Fire Authorities</v>
      </c>
      <c r="D4715" s="36" t="str">
        <f>VLOOKUP(B4715,lookup!A:D,4,FALSE)</f>
        <v>E31000046</v>
      </c>
      <c r="E4715" s="36" t="s">
        <v>170</v>
      </c>
      <c r="F4715" s="36" t="s">
        <v>149</v>
      </c>
      <c r="G4715" s="37">
        <v>24</v>
      </c>
      <c r="I4715" s="35">
        <v>24</v>
      </c>
      <c r="J4715" s="67">
        <f t="shared" si="62"/>
        <v>0</v>
      </c>
    </row>
    <row r="4716" spans="1:10" hidden="1" x14ac:dyDescent="0.35">
      <c r="A4716" s="36">
        <v>2013</v>
      </c>
      <c r="B4716" s="36" t="s">
        <v>48</v>
      </c>
      <c r="C4716" s="36" t="str">
        <f>VLOOKUP(B4716,lookup!A:C,3,FALSE)</f>
        <v>Metropolitan Fire Authorities</v>
      </c>
      <c r="D4716" s="36" t="str">
        <f>VLOOKUP(B4716,lookup!A:D,4,FALSE)</f>
        <v>E31000046</v>
      </c>
      <c r="E4716" s="36" t="s">
        <v>168</v>
      </c>
      <c r="F4716" s="36" t="s">
        <v>149</v>
      </c>
      <c r="G4716" s="37">
        <v>0</v>
      </c>
      <c r="I4716" s="35">
        <v>0</v>
      </c>
      <c r="J4716" s="67">
        <f t="shared" si="62"/>
        <v>0</v>
      </c>
    </row>
    <row r="4717" spans="1:10" hidden="1" x14ac:dyDescent="0.35">
      <c r="A4717" s="36">
        <v>2013</v>
      </c>
      <c r="B4717" s="36" t="s">
        <v>48</v>
      </c>
      <c r="C4717" s="36" t="str">
        <f>VLOOKUP(B4717,lookup!A:C,3,FALSE)</f>
        <v>Metropolitan Fire Authorities</v>
      </c>
      <c r="D4717" s="36" t="str">
        <f>VLOOKUP(B4717,lookup!A:D,4,FALSE)</f>
        <v>E31000046</v>
      </c>
      <c r="E4717" s="36" t="s">
        <v>167</v>
      </c>
      <c r="F4717" s="36" t="s">
        <v>149</v>
      </c>
      <c r="G4717" s="37">
        <v>88</v>
      </c>
      <c r="I4717" s="35">
        <v>88</v>
      </c>
      <c r="J4717" s="67">
        <f t="shared" si="62"/>
        <v>0</v>
      </c>
    </row>
    <row r="4718" spans="1:10" hidden="1" x14ac:dyDescent="0.35">
      <c r="A4718" s="36">
        <v>2013</v>
      </c>
      <c r="B4718" s="36" t="s">
        <v>48</v>
      </c>
      <c r="C4718" s="36" t="str">
        <f>VLOOKUP(B4718,lookup!A:C,3,FALSE)</f>
        <v>Metropolitan Fire Authorities</v>
      </c>
      <c r="D4718" s="36" t="str">
        <f>VLOOKUP(B4718,lookup!A:D,4,FALSE)</f>
        <v>E31000046</v>
      </c>
      <c r="E4718" s="36" t="s">
        <v>169</v>
      </c>
      <c r="F4718" s="36" t="s">
        <v>150</v>
      </c>
      <c r="G4718" s="37">
        <v>31</v>
      </c>
      <c r="I4718" s="35">
        <v>31</v>
      </c>
      <c r="J4718" s="67">
        <f t="shared" si="62"/>
        <v>0</v>
      </c>
    </row>
    <row r="4719" spans="1:10" hidden="1" x14ac:dyDescent="0.35">
      <c r="A4719" s="36">
        <v>2013</v>
      </c>
      <c r="B4719" s="36" t="s">
        <v>48</v>
      </c>
      <c r="C4719" s="36" t="str">
        <f>VLOOKUP(B4719,lookup!A:C,3,FALSE)</f>
        <v>Metropolitan Fire Authorities</v>
      </c>
      <c r="D4719" s="36" t="str">
        <f>VLOOKUP(B4719,lookup!A:D,4,FALSE)</f>
        <v>E31000046</v>
      </c>
      <c r="E4719" s="36" t="s">
        <v>170</v>
      </c>
      <c r="F4719" s="36" t="s">
        <v>150</v>
      </c>
      <c r="G4719" s="37">
        <v>348</v>
      </c>
      <c r="I4719" s="35">
        <v>348</v>
      </c>
      <c r="J4719" s="67">
        <f t="shared" si="62"/>
        <v>0</v>
      </c>
    </row>
    <row r="4720" spans="1:10" hidden="1" x14ac:dyDescent="0.35">
      <c r="A4720" s="36">
        <v>2013</v>
      </c>
      <c r="B4720" s="36" t="s">
        <v>48</v>
      </c>
      <c r="C4720" s="36" t="str">
        <f>VLOOKUP(B4720,lookup!A:C,3,FALSE)</f>
        <v>Metropolitan Fire Authorities</v>
      </c>
      <c r="D4720" s="36" t="str">
        <f>VLOOKUP(B4720,lookup!A:D,4,FALSE)</f>
        <v>E31000046</v>
      </c>
      <c r="E4720" s="36" t="s">
        <v>168</v>
      </c>
      <c r="F4720" s="36" t="s">
        <v>150</v>
      </c>
      <c r="G4720" s="37">
        <v>6</v>
      </c>
      <c r="I4720" s="35">
        <v>6</v>
      </c>
      <c r="J4720" s="67">
        <f t="shared" si="62"/>
        <v>0</v>
      </c>
    </row>
    <row r="4721" spans="1:10" hidden="1" x14ac:dyDescent="0.35">
      <c r="A4721" s="36">
        <v>2013</v>
      </c>
      <c r="B4721" s="36" t="s">
        <v>48</v>
      </c>
      <c r="C4721" s="36" t="str">
        <f>VLOOKUP(B4721,lookup!A:C,3,FALSE)</f>
        <v>Metropolitan Fire Authorities</v>
      </c>
      <c r="D4721" s="36" t="str">
        <f>VLOOKUP(B4721,lookup!A:D,4,FALSE)</f>
        <v>E31000046</v>
      </c>
      <c r="E4721" s="36" t="s">
        <v>167</v>
      </c>
      <c r="F4721" s="36" t="s">
        <v>150</v>
      </c>
      <c r="G4721" s="37">
        <v>517</v>
      </c>
      <c r="I4721" s="35">
        <v>517</v>
      </c>
      <c r="J4721" s="67">
        <f t="shared" si="62"/>
        <v>0</v>
      </c>
    </row>
    <row r="4722" spans="1:10" hidden="1" x14ac:dyDescent="0.35">
      <c r="A4722" s="36">
        <v>2013</v>
      </c>
      <c r="B4722" s="36" t="s">
        <v>51</v>
      </c>
      <c r="C4722" s="36" t="str">
        <f>VLOOKUP(B4722,lookup!A:C,3,FALSE)</f>
        <v>Metropolitan Fire Authorities</v>
      </c>
      <c r="D4722" s="36" t="str">
        <f>VLOOKUP(B4722,lookup!A:D,4,FALSE)</f>
        <v>E31000040</v>
      </c>
      <c r="E4722" s="36" t="s">
        <v>169</v>
      </c>
      <c r="F4722" s="36" t="s">
        <v>156</v>
      </c>
      <c r="G4722" s="37">
        <v>3</v>
      </c>
      <c r="I4722" s="35">
        <v>3</v>
      </c>
      <c r="J4722" s="67">
        <f t="shared" si="62"/>
        <v>0</v>
      </c>
    </row>
    <row r="4723" spans="1:10" hidden="1" x14ac:dyDescent="0.35">
      <c r="A4723" s="36">
        <v>2013</v>
      </c>
      <c r="B4723" s="36" t="s">
        <v>51</v>
      </c>
      <c r="C4723" s="36" t="str">
        <f>VLOOKUP(B4723,lookup!A:C,3,FALSE)</f>
        <v>Metropolitan Fire Authorities</v>
      </c>
      <c r="D4723" s="36" t="str">
        <f>VLOOKUP(B4723,lookup!A:D,4,FALSE)</f>
        <v>E31000040</v>
      </c>
      <c r="E4723" s="36" t="s">
        <v>170</v>
      </c>
      <c r="F4723" s="36" t="s">
        <v>156</v>
      </c>
      <c r="G4723" s="37">
        <v>387</v>
      </c>
      <c r="I4723" s="35">
        <v>387</v>
      </c>
      <c r="J4723" s="67">
        <f t="shared" si="62"/>
        <v>0</v>
      </c>
    </row>
    <row r="4724" spans="1:10" hidden="1" x14ac:dyDescent="0.35">
      <c r="A4724" s="36">
        <v>2013</v>
      </c>
      <c r="B4724" s="36" t="s">
        <v>51</v>
      </c>
      <c r="C4724" s="36" t="str">
        <f>VLOOKUP(B4724,lookup!A:C,3,FALSE)</f>
        <v>Metropolitan Fire Authorities</v>
      </c>
      <c r="D4724" s="36" t="str">
        <f>VLOOKUP(B4724,lookup!A:D,4,FALSE)</f>
        <v>E31000040</v>
      </c>
      <c r="E4724" s="36" t="s">
        <v>168</v>
      </c>
      <c r="F4724" s="36" t="s">
        <v>156</v>
      </c>
      <c r="G4724" s="37">
        <v>3</v>
      </c>
      <c r="I4724" s="35">
        <v>3</v>
      </c>
      <c r="J4724" s="67">
        <f t="shared" si="62"/>
        <v>0</v>
      </c>
    </row>
    <row r="4725" spans="1:10" hidden="1" x14ac:dyDescent="0.35">
      <c r="A4725" s="36">
        <v>2013</v>
      </c>
      <c r="B4725" s="36" t="s">
        <v>51</v>
      </c>
      <c r="C4725" s="36" t="str">
        <f>VLOOKUP(B4725,lookup!A:C,3,FALSE)</f>
        <v>Metropolitan Fire Authorities</v>
      </c>
      <c r="D4725" s="36" t="str">
        <f>VLOOKUP(B4725,lookup!A:D,4,FALSE)</f>
        <v>E31000040</v>
      </c>
      <c r="E4725" s="36" t="s">
        <v>167</v>
      </c>
      <c r="F4725" s="36" t="s">
        <v>156</v>
      </c>
      <c r="G4725" s="37">
        <v>1194</v>
      </c>
      <c r="I4725" s="35">
        <v>1194</v>
      </c>
      <c r="J4725" s="67">
        <f t="shared" si="62"/>
        <v>0</v>
      </c>
    </row>
    <row r="4726" spans="1:10" hidden="1" x14ac:dyDescent="0.35">
      <c r="A4726" s="36">
        <v>2013</v>
      </c>
      <c r="B4726" s="36" t="s">
        <v>51</v>
      </c>
      <c r="C4726" s="36" t="str">
        <f>VLOOKUP(B4726,lookup!A:C,3,FALSE)</f>
        <v>Metropolitan Fire Authorities</v>
      </c>
      <c r="D4726" s="36" t="str">
        <f>VLOOKUP(B4726,lookup!A:D,4,FALSE)</f>
        <v>E31000040</v>
      </c>
      <c r="E4726" s="36" t="s">
        <v>169</v>
      </c>
      <c r="F4726" s="36" t="s">
        <v>157</v>
      </c>
      <c r="G4726" s="37">
        <v>0</v>
      </c>
      <c r="I4726" s="35">
        <v>0</v>
      </c>
      <c r="J4726" s="67">
        <f t="shared" si="62"/>
        <v>0</v>
      </c>
    </row>
    <row r="4727" spans="1:10" hidden="1" x14ac:dyDescent="0.35">
      <c r="A4727" s="36">
        <v>2013</v>
      </c>
      <c r="B4727" s="36" t="s">
        <v>51</v>
      </c>
      <c r="C4727" s="36" t="str">
        <f>VLOOKUP(B4727,lookup!A:C,3,FALSE)</f>
        <v>Metropolitan Fire Authorities</v>
      </c>
      <c r="D4727" s="36" t="str">
        <f>VLOOKUP(B4727,lookup!A:D,4,FALSE)</f>
        <v>E31000040</v>
      </c>
      <c r="E4727" s="36" t="s">
        <v>170</v>
      </c>
      <c r="F4727" s="36" t="s">
        <v>157</v>
      </c>
      <c r="G4727" s="37">
        <v>15</v>
      </c>
      <c r="I4727" s="35">
        <v>15</v>
      </c>
      <c r="J4727" s="67">
        <f t="shared" si="62"/>
        <v>0</v>
      </c>
    </row>
    <row r="4728" spans="1:10" hidden="1" x14ac:dyDescent="0.35">
      <c r="A4728" s="36">
        <v>2013</v>
      </c>
      <c r="B4728" s="36" t="s">
        <v>51</v>
      </c>
      <c r="C4728" s="36" t="str">
        <f>VLOOKUP(B4728,lookup!A:C,3,FALSE)</f>
        <v>Metropolitan Fire Authorities</v>
      </c>
      <c r="D4728" s="36" t="str">
        <f>VLOOKUP(B4728,lookup!A:D,4,FALSE)</f>
        <v>E31000040</v>
      </c>
      <c r="E4728" s="36" t="s">
        <v>168</v>
      </c>
      <c r="F4728" s="36" t="s">
        <v>157</v>
      </c>
      <c r="G4728" s="37">
        <v>0</v>
      </c>
      <c r="I4728" s="35">
        <v>0</v>
      </c>
      <c r="J4728" s="67">
        <f t="shared" si="62"/>
        <v>0</v>
      </c>
    </row>
    <row r="4729" spans="1:10" hidden="1" x14ac:dyDescent="0.35">
      <c r="A4729" s="36">
        <v>2013</v>
      </c>
      <c r="B4729" s="36" t="s">
        <v>51</v>
      </c>
      <c r="C4729" s="36" t="str">
        <f>VLOOKUP(B4729,lookup!A:C,3,FALSE)</f>
        <v>Metropolitan Fire Authorities</v>
      </c>
      <c r="D4729" s="36" t="str">
        <f>VLOOKUP(B4729,lookup!A:D,4,FALSE)</f>
        <v>E31000040</v>
      </c>
      <c r="E4729" s="36" t="s">
        <v>167</v>
      </c>
      <c r="F4729" s="36" t="s">
        <v>157</v>
      </c>
      <c r="G4729" s="37">
        <v>22</v>
      </c>
      <c r="I4729" s="35">
        <v>22</v>
      </c>
      <c r="J4729" s="67">
        <f t="shared" si="62"/>
        <v>0</v>
      </c>
    </row>
    <row r="4730" spans="1:10" hidden="1" x14ac:dyDescent="0.35">
      <c r="A4730" s="36">
        <v>2013</v>
      </c>
      <c r="B4730" s="36" t="s">
        <v>51</v>
      </c>
      <c r="C4730" s="36" t="str">
        <f>VLOOKUP(B4730,lookup!A:C,3,FALSE)</f>
        <v>Metropolitan Fire Authorities</v>
      </c>
      <c r="D4730" s="36" t="str">
        <f>VLOOKUP(B4730,lookup!A:D,4,FALSE)</f>
        <v>E31000040</v>
      </c>
      <c r="E4730" s="36" t="s">
        <v>169</v>
      </c>
      <c r="F4730" s="36" t="s">
        <v>149</v>
      </c>
      <c r="G4730" s="37">
        <v>2</v>
      </c>
      <c r="I4730" s="35">
        <v>2</v>
      </c>
      <c r="J4730" s="67">
        <f t="shared" si="62"/>
        <v>0</v>
      </c>
    </row>
    <row r="4731" spans="1:10" hidden="1" x14ac:dyDescent="0.35">
      <c r="A4731" s="36">
        <v>2013</v>
      </c>
      <c r="B4731" s="36" t="s">
        <v>51</v>
      </c>
      <c r="C4731" s="36" t="str">
        <f>VLOOKUP(B4731,lookup!A:C,3,FALSE)</f>
        <v>Metropolitan Fire Authorities</v>
      </c>
      <c r="D4731" s="36" t="str">
        <f>VLOOKUP(B4731,lookup!A:D,4,FALSE)</f>
        <v>E31000040</v>
      </c>
      <c r="E4731" s="36" t="s">
        <v>170</v>
      </c>
      <c r="F4731" s="36" t="s">
        <v>149</v>
      </c>
      <c r="G4731" s="37">
        <v>12</v>
      </c>
      <c r="I4731" s="35">
        <v>12</v>
      </c>
      <c r="J4731" s="67">
        <f t="shared" si="62"/>
        <v>0</v>
      </c>
    </row>
    <row r="4732" spans="1:10" hidden="1" x14ac:dyDescent="0.35">
      <c r="A4732" s="36">
        <v>2013</v>
      </c>
      <c r="B4732" s="36" t="s">
        <v>51</v>
      </c>
      <c r="C4732" s="36" t="str">
        <f>VLOOKUP(B4732,lookup!A:C,3,FALSE)</f>
        <v>Metropolitan Fire Authorities</v>
      </c>
      <c r="D4732" s="36" t="str">
        <f>VLOOKUP(B4732,lookup!A:D,4,FALSE)</f>
        <v>E31000040</v>
      </c>
      <c r="E4732" s="36" t="s">
        <v>168</v>
      </c>
      <c r="F4732" s="36" t="s">
        <v>149</v>
      </c>
      <c r="G4732" s="37">
        <v>0</v>
      </c>
      <c r="I4732" s="35">
        <v>0</v>
      </c>
      <c r="J4732" s="67">
        <f t="shared" si="62"/>
        <v>0</v>
      </c>
    </row>
    <row r="4733" spans="1:10" hidden="1" x14ac:dyDescent="0.35">
      <c r="A4733" s="36">
        <v>2013</v>
      </c>
      <c r="B4733" s="36" t="s">
        <v>51</v>
      </c>
      <c r="C4733" s="36" t="str">
        <f>VLOOKUP(B4733,lookup!A:C,3,FALSE)</f>
        <v>Metropolitan Fire Authorities</v>
      </c>
      <c r="D4733" s="36" t="str">
        <f>VLOOKUP(B4733,lookup!A:D,4,FALSE)</f>
        <v>E31000040</v>
      </c>
      <c r="E4733" s="36" t="s">
        <v>167</v>
      </c>
      <c r="F4733" s="36" t="s">
        <v>149</v>
      </c>
      <c r="G4733" s="37">
        <v>38</v>
      </c>
      <c r="I4733" s="35">
        <v>38</v>
      </c>
      <c r="J4733" s="67">
        <f t="shared" si="62"/>
        <v>0</v>
      </c>
    </row>
    <row r="4734" spans="1:10" hidden="1" x14ac:dyDescent="0.35">
      <c r="A4734" s="36">
        <v>2013</v>
      </c>
      <c r="B4734" s="36" t="s">
        <v>51</v>
      </c>
      <c r="C4734" s="36" t="str">
        <f>VLOOKUP(B4734,lookup!A:C,3,FALSE)</f>
        <v>Metropolitan Fire Authorities</v>
      </c>
      <c r="D4734" s="36" t="str">
        <f>VLOOKUP(B4734,lookup!A:D,4,FALSE)</f>
        <v>E31000040</v>
      </c>
      <c r="E4734" s="36" t="s">
        <v>169</v>
      </c>
      <c r="F4734" s="36" t="s">
        <v>150</v>
      </c>
      <c r="G4734" s="37">
        <v>5</v>
      </c>
      <c r="I4734" s="35">
        <v>5</v>
      </c>
      <c r="J4734" s="67">
        <f t="shared" si="62"/>
        <v>0</v>
      </c>
    </row>
    <row r="4735" spans="1:10" hidden="1" x14ac:dyDescent="0.35">
      <c r="A4735" s="36">
        <v>2013</v>
      </c>
      <c r="B4735" s="36" t="s">
        <v>51</v>
      </c>
      <c r="C4735" s="36" t="str">
        <f>VLOOKUP(B4735,lookup!A:C,3,FALSE)</f>
        <v>Metropolitan Fire Authorities</v>
      </c>
      <c r="D4735" s="36" t="str">
        <f>VLOOKUP(B4735,lookup!A:D,4,FALSE)</f>
        <v>E31000040</v>
      </c>
      <c r="E4735" s="36" t="s">
        <v>170</v>
      </c>
      <c r="F4735" s="36" t="s">
        <v>150</v>
      </c>
      <c r="G4735" s="37">
        <v>144</v>
      </c>
      <c r="I4735" s="35">
        <v>144</v>
      </c>
      <c r="J4735" s="67">
        <f t="shared" si="62"/>
        <v>0</v>
      </c>
    </row>
    <row r="4736" spans="1:10" hidden="1" x14ac:dyDescent="0.35">
      <c r="A4736" s="36">
        <v>2013</v>
      </c>
      <c r="B4736" s="36" t="s">
        <v>51</v>
      </c>
      <c r="C4736" s="36" t="str">
        <f>VLOOKUP(B4736,lookup!A:C,3,FALSE)</f>
        <v>Metropolitan Fire Authorities</v>
      </c>
      <c r="D4736" s="36" t="str">
        <f>VLOOKUP(B4736,lookup!A:D,4,FALSE)</f>
        <v>E31000040</v>
      </c>
      <c r="E4736" s="36" t="s">
        <v>168</v>
      </c>
      <c r="F4736" s="36" t="s">
        <v>150</v>
      </c>
      <c r="G4736" s="37">
        <v>1</v>
      </c>
      <c r="I4736" s="35">
        <v>1</v>
      </c>
      <c r="J4736" s="67">
        <f t="shared" si="62"/>
        <v>0</v>
      </c>
    </row>
    <row r="4737" spans="1:10" hidden="1" x14ac:dyDescent="0.35">
      <c r="A4737" s="36">
        <v>2013</v>
      </c>
      <c r="B4737" s="36" t="s">
        <v>51</v>
      </c>
      <c r="C4737" s="36" t="str">
        <f>VLOOKUP(B4737,lookup!A:C,3,FALSE)</f>
        <v>Metropolitan Fire Authorities</v>
      </c>
      <c r="D4737" s="36" t="str">
        <f>VLOOKUP(B4737,lookup!A:D,4,FALSE)</f>
        <v>E31000040</v>
      </c>
      <c r="E4737" s="36" t="s">
        <v>167</v>
      </c>
      <c r="F4737" s="36" t="s">
        <v>150</v>
      </c>
      <c r="G4737" s="37">
        <v>292</v>
      </c>
      <c r="I4737" s="35">
        <v>292</v>
      </c>
      <c r="J4737" s="67">
        <f t="shared" si="62"/>
        <v>0</v>
      </c>
    </row>
    <row r="4738" spans="1:10" hidden="1" x14ac:dyDescent="0.35">
      <c r="A4738" s="36">
        <v>2013</v>
      </c>
      <c r="B4738" s="36" t="s">
        <v>54</v>
      </c>
      <c r="C4738" s="36" t="str">
        <f>VLOOKUP(B4738,lookup!A:C,3,FALSE)</f>
        <v>Non Metropolitan Fire Authorities</v>
      </c>
      <c r="D4738" s="36" t="str">
        <f>VLOOKUP(B4738,lookup!A:D,4,FALSE)</f>
        <v>E31000017</v>
      </c>
      <c r="E4738" s="36" t="s">
        <v>169</v>
      </c>
      <c r="F4738" s="36" t="s">
        <v>156</v>
      </c>
      <c r="G4738" s="37">
        <v>0</v>
      </c>
      <c r="I4738" s="35">
        <v>0</v>
      </c>
      <c r="J4738" s="67">
        <f t="shared" si="62"/>
        <v>0</v>
      </c>
    </row>
    <row r="4739" spans="1:10" hidden="1" x14ac:dyDescent="0.35">
      <c r="A4739" s="36">
        <v>2013</v>
      </c>
      <c r="B4739" s="36" t="s">
        <v>54</v>
      </c>
      <c r="C4739" s="36" t="str">
        <f>VLOOKUP(B4739,lookup!A:C,3,FALSE)</f>
        <v>Non Metropolitan Fire Authorities</v>
      </c>
      <c r="D4739" s="36" t="str">
        <f>VLOOKUP(B4739,lookup!A:D,4,FALSE)</f>
        <v>E31000017</v>
      </c>
      <c r="E4739" s="36" t="s">
        <v>170</v>
      </c>
      <c r="F4739" s="36" t="s">
        <v>156</v>
      </c>
      <c r="G4739" s="37">
        <v>0</v>
      </c>
      <c r="I4739" s="35">
        <v>0</v>
      </c>
      <c r="J4739" s="67">
        <f t="shared" si="62"/>
        <v>0</v>
      </c>
    </row>
    <row r="4740" spans="1:10" hidden="1" x14ac:dyDescent="0.35">
      <c r="A4740" s="36">
        <v>2013</v>
      </c>
      <c r="B4740" s="36" t="s">
        <v>54</v>
      </c>
      <c r="C4740" s="36" t="str">
        <f>VLOOKUP(B4740,lookup!A:C,3,FALSE)</f>
        <v>Non Metropolitan Fire Authorities</v>
      </c>
      <c r="D4740" s="36" t="str">
        <f>VLOOKUP(B4740,lookup!A:D,4,FALSE)</f>
        <v>E31000017</v>
      </c>
      <c r="E4740" s="36" t="s">
        <v>168</v>
      </c>
      <c r="F4740" s="36" t="s">
        <v>156</v>
      </c>
      <c r="G4740" s="37">
        <v>0</v>
      </c>
      <c r="I4740" s="35">
        <v>0</v>
      </c>
      <c r="J4740" s="67">
        <f t="shared" si="62"/>
        <v>0</v>
      </c>
    </row>
    <row r="4741" spans="1:10" hidden="1" x14ac:dyDescent="0.35">
      <c r="A4741" s="36">
        <v>2013</v>
      </c>
      <c r="B4741" s="36" t="s">
        <v>54</v>
      </c>
      <c r="C4741" s="36" t="str">
        <f>VLOOKUP(B4741,lookup!A:C,3,FALSE)</f>
        <v>Non Metropolitan Fire Authorities</v>
      </c>
      <c r="D4741" s="36" t="str">
        <f>VLOOKUP(B4741,lookup!A:D,4,FALSE)</f>
        <v>E31000017</v>
      </c>
      <c r="E4741" s="36" t="s">
        <v>177</v>
      </c>
      <c r="F4741" s="36" t="s">
        <v>156</v>
      </c>
      <c r="G4741" s="37">
        <v>739</v>
      </c>
      <c r="I4741" s="35">
        <v>739</v>
      </c>
      <c r="J4741" s="67">
        <f t="shared" si="62"/>
        <v>0</v>
      </c>
    </row>
    <row r="4742" spans="1:10" hidden="1" x14ac:dyDescent="0.35">
      <c r="A4742" s="36">
        <v>2013</v>
      </c>
      <c r="B4742" s="36" t="s">
        <v>54</v>
      </c>
      <c r="C4742" s="36" t="str">
        <f>VLOOKUP(B4742,lookup!A:C,3,FALSE)</f>
        <v>Non Metropolitan Fire Authorities</v>
      </c>
      <c r="D4742" s="36" t="str">
        <f>VLOOKUP(B4742,lookup!A:D,4,FALSE)</f>
        <v>E31000017</v>
      </c>
      <c r="E4742" s="36" t="s">
        <v>169</v>
      </c>
      <c r="F4742" s="36" t="s">
        <v>157</v>
      </c>
      <c r="G4742" s="37">
        <v>0</v>
      </c>
      <c r="I4742" s="35">
        <v>0</v>
      </c>
      <c r="J4742" s="67">
        <f t="shared" si="62"/>
        <v>0</v>
      </c>
    </row>
    <row r="4743" spans="1:10" hidden="1" x14ac:dyDescent="0.35">
      <c r="A4743" s="36">
        <v>2013</v>
      </c>
      <c r="B4743" s="36" t="s">
        <v>54</v>
      </c>
      <c r="C4743" s="36" t="str">
        <f>VLOOKUP(B4743,lookup!A:C,3,FALSE)</f>
        <v>Non Metropolitan Fire Authorities</v>
      </c>
      <c r="D4743" s="36" t="str">
        <f>VLOOKUP(B4743,lookup!A:D,4,FALSE)</f>
        <v>E31000017</v>
      </c>
      <c r="E4743" s="36" t="s">
        <v>170</v>
      </c>
      <c r="F4743" s="36" t="s">
        <v>157</v>
      </c>
      <c r="G4743" s="37">
        <v>0</v>
      </c>
      <c r="I4743" s="35">
        <v>0</v>
      </c>
      <c r="J4743" s="67">
        <f t="shared" si="62"/>
        <v>0</v>
      </c>
    </row>
    <row r="4744" spans="1:10" hidden="1" x14ac:dyDescent="0.35">
      <c r="A4744" s="36">
        <v>2013</v>
      </c>
      <c r="B4744" s="36" t="s">
        <v>54</v>
      </c>
      <c r="C4744" s="36" t="str">
        <f>VLOOKUP(B4744,lookup!A:C,3,FALSE)</f>
        <v>Non Metropolitan Fire Authorities</v>
      </c>
      <c r="D4744" s="36" t="str">
        <f>VLOOKUP(B4744,lookup!A:D,4,FALSE)</f>
        <v>E31000017</v>
      </c>
      <c r="E4744" s="36" t="s">
        <v>168</v>
      </c>
      <c r="F4744" s="36" t="s">
        <v>157</v>
      </c>
      <c r="G4744" s="37">
        <v>0</v>
      </c>
      <c r="I4744" s="35">
        <v>0</v>
      </c>
      <c r="J4744" s="67">
        <f t="shared" si="62"/>
        <v>0</v>
      </c>
    </row>
    <row r="4745" spans="1:10" hidden="1" x14ac:dyDescent="0.35">
      <c r="A4745" s="36">
        <v>2013</v>
      </c>
      <c r="B4745" s="36" t="s">
        <v>54</v>
      </c>
      <c r="C4745" s="36" t="str">
        <f>VLOOKUP(B4745,lookup!A:C,3,FALSE)</f>
        <v>Non Metropolitan Fire Authorities</v>
      </c>
      <c r="D4745" s="36" t="str">
        <f>VLOOKUP(B4745,lookup!A:D,4,FALSE)</f>
        <v>E31000017</v>
      </c>
      <c r="E4745" s="36" t="s">
        <v>177</v>
      </c>
      <c r="F4745" s="36" t="s">
        <v>157</v>
      </c>
      <c r="G4745" s="37">
        <v>773</v>
      </c>
      <c r="I4745" s="35">
        <v>773</v>
      </c>
      <c r="J4745" s="67">
        <f t="shared" si="62"/>
        <v>0</v>
      </c>
    </row>
    <row r="4746" spans="1:10" hidden="1" x14ac:dyDescent="0.35">
      <c r="A4746" s="36">
        <v>2013</v>
      </c>
      <c r="B4746" s="36" t="s">
        <v>54</v>
      </c>
      <c r="C4746" s="36" t="str">
        <f>VLOOKUP(B4746,lookup!A:C,3,FALSE)</f>
        <v>Non Metropolitan Fire Authorities</v>
      </c>
      <c r="D4746" s="36" t="str">
        <f>VLOOKUP(B4746,lookup!A:D,4,FALSE)</f>
        <v>E31000017</v>
      </c>
      <c r="E4746" s="36" t="s">
        <v>169</v>
      </c>
      <c r="F4746" s="36" t="s">
        <v>149</v>
      </c>
      <c r="G4746" s="37">
        <v>0</v>
      </c>
      <c r="I4746" s="35">
        <v>0</v>
      </c>
      <c r="J4746" s="67">
        <f t="shared" si="62"/>
        <v>0</v>
      </c>
    </row>
    <row r="4747" spans="1:10" hidden="1" x14ac:dyDescent="0.35">
      <c r="A4747" s="36">
        <v>2013</v>
      </c>
      <c r="B4747" s="36" t="s">
        <v>54</v>
      </c>
      <c r="C4747" s="36" t="str">
        <f>VLOOKUP(B4747,lookup!A:C,3,FALSE)</f>
        <v>Non Metropolitan Fire Authorities</v>
      </c>
      <c r="D4747" s="36" t="str">
        <f>VLOOKUP(B4747,lookup!A:D,4,FALSE)</f>
        <v>E31000017</v>
      </c>
      <c r="E4747" s="36" t="s">
        <v>170</v>
      </c>
      <c r="F4747" s="36" t="s">
        <v>149</v>
      </c>
      <c r="G4747" s="37">
        <v>0</v>
      </c>
      <c r="I4747" s="35">
        <v>0</v>
      </c>
      <c r="J4747" s="67">
        <f t="shared" si="62"/>
        <v>0</v>
      </c>
    </row>
    <row r="4748" spans="1:10" hidden="1" x14ac:dyDescent="0.35">
      <c r="A4748" s="36">
        <v>2013</v>
      </c>
      <c r="B4748" s="36" t="s">
        <v>54</v>
      </c>
      <c r="C4748" s="36" t="str">
        <f>VLOOKUP(B4748,lookup!A:C,3,FALSE)</f>
        <v>Non Metropolitan Fire Authorities</v>
      </c>
      <c r="D4748" s="36" t="str">
        <f>VLOOKUP(B4748,lookup!A:D,4,FALSE)</f>
        <v>E31000017</v>
      </c>
      <c r="E4748" s="36" t="s">
        <v>168</v>
      </c>
      <c r="F4748" s="36" t="s">
        <v>149</v>
      </c>
      <c r="G4748" s="37">
        <v>0</v>
      </c>
      <c r="I4748" s="35">
        <v>0</v>
      </c>
      <c r="J4748" s="67">
        <f t="shared" si="62"/>
        <v>0</v>
      </c>
    </row>
    <row r="4749" spans="1:10" hidden="1" x14ac:dyDescent="0.35">
      <c r="A4749" s="36">
        <v>2013</v>
      </c>
      <c r="B4749" s="36" t="s">
        <v>54</v>
      </c>
      <c r="C4749" s="36" t="str">
        <f>VLOOKUP(B4749,lookup!A:C,3,FALSE)</f>
        <v>Non Metropolitan Fire Authorities</v>
      </c>
      <c r="D4749" s="36" t="str">
        <f>VLOOKUP(B4749,lookup!A:D,4,FALSE)</f>
        <v>E31000017</v>
      </c>
      <c r="E4749" s="36" t="s">
        <v>177</v>
      </c>
      <c r="F4749" s="36" t="s">
        <v>149</v>
      </c>
      <c r="G4749" s="37">
        <v>41</v>
      </c>
      <c r="I4749" s="35">
        <v>41</v>
      </c>
      <c r="J4749" s="67">
        <f t="shared" si="62"/>
        <v>0</v>
      </c>
    </row>
    <row r="4750" spans="1:10" hidden="1" x14ac:dyDescent="0.35">
      <c r="A4750" s="36">
        <v>2013</v>
      </c>
      <c r="B4750" s="36" t="s">
        <v>54</v>
      </c>
      <c r="C4750" s="36" t="str">
        <f>VLOOKUP(B4750,lookup!A:C,3,FALSE)</f>
        <v>Non Metropolitan Fire Authorities</v>
      </c>
      <c r="D4750" s="36" t="str">
        <f>VLOOKUP(B4750,lookup!A:D,4,FALSE)</f>
        <v>E31000017</v>
      </c>
      <c r="E4750" s="36" t="s">
        <v>169</v>
      </c>
      <c r="F4750" s="36" t="s">
        <v>150</v>
      </c>
      <c r="G4750" s="37">
        <v>0</v>
      </c>
      <c r="I4750" s="35">
        <v>0</v>
      </c>
      <c r="J4750" s="67">
        <f t="shared" si="62"/>
        <v>0</v>
      </c>
    </row>
    <row r="4751" spans="1:10" hidden="1" x14ac:dyDescent="0.35">
      <c r="A4751" s="36">
        <v>2013</v>
      </c>
      <c r="B4751" s="36" t="s">
        <v>54</v>
      </c>
      <c r="C4751" s="36" t="str">
        <f>VLOOKUP(B4751,lookup!A:C,3,FALSE)</f>
        <v>Non Metropolitan Fire Authorities</v>
      </c>
      <c r="D4751" s="36" t="str">
        <f>VLOOKUP(B4751,lookup!A:D,4,FALSE)</f>
        <v>E31000017</v>
      </c>
      <c r="E4751" s="36" t="s">
        <v>170</v>
      </c>
      <c r="F4751" s="36" t="s">
        <v>150</v>
      </c>
      <c r="G4751" s="37">
        <v>0</v>
      </c>
      <c r="I4751" s="35">
        <v>0</v>
      </c>
      <c r="J4751" s="67">
        <f t="shared" si="62"/>
        <v>0</v>
      </c>
    </row>
    <row r="4752" spans="1:10" hidden="1" x14ac:dyDescent="0.35">
      <c r="A4752" s="36">
        <v>2013</v>
      </c>
      <c r="B4752" s="36" t="s">
        <v>54</v>
      </c>
      <c r="C4752" s="36" t="str">
        <f>VLOOKUP(B4752,lookup!A:C,3,FALSE)</f>
        <v>Non Metropolitan Fire Authorities</v>
      </c>
      <c r="D4752" s="36" t="str">
        <f>VLOOKUP(B4752,lookup!A:D,4,FALSE)</f>
        <v>E31000017</v>
      </c>
      <c r="E4752" s="36" t="s">
        <v>168</v>
      </c>
      <c r="F4752" s="36" t="s">
        <v>150</v>
      </c>
      <c r="G4752" s="37">
        <v>0</v>
      </c>
      <c r="I4752" s="35">
        <v>0</v>
      </c>
      <c r="J4752" s="67">
        <f t="shared" si="62"/>
        <v>0</v>
      </c>
    </row>
    <row r="4753" spans="1:10" hidden="1" x14ac:dyDescent="0.35">
      <c r="A4753" s="36">
        <v>2013</v>
      </c>
      <c r="B4753" s="36" t="s">
        <v>54</v>
      </c>
      <c r="C4753" s="36" t="str">
        <f>VLOOKUP(B4753,lookup!A:C,3,FALSE)</f>
        <v>Non Metropolitan Fire Authorities</v>
      </c>
      <c r="D4753" s="36" t="str">
        <f>VLOOKUP(B4753,lookup!A:D,4,FALSE)</f>
        <v>E31000017</v>
      </c>
      <c r="E4753" s="36" t="s">
        <v>177</v>
      </c>
      <c r="F4753" s="36" t="s">
        <v>150</v>
      </c>
      <c r="G4753" s="37">
        <v>328</v>
      </c>
      <c r="I4753" s="35">
        <v>328</v>
      </c>
      <c r="J4753" s="67">
        <f t="shared" si="62"/>
        <v>0</v>
      </c>
    </row>
    <row r="4754" spans="1:10" hidden="1" x14ac:dyDescent="0.35">
      <c r="A4754" s="36">
        <v>2013</v>
      </c>
      <c r="B4754" s="36" t="s">
        <v>57</v>
      </c>
      <c r="C4754" s="36" t="str">
        <f>VLOOKUP(B4754,lookup!A:C,3,FALSE)</f>
        <v>Non Metropolitan Fire Authorities</v>
      </c>
      <c r="D4754" s="36" t="str">
        <f>VLOOKUP(B4754,lookup!A:D,4,FALSE)</f>
        <v>E31000018</v>
      </c>
      <c r="E4754" s="36" t="s">
        <v>169</v>
      </c>
      <c r="F4754" s="36" t="s">
        <v>156</v>
      </c>
      <c r="G4754" s="37">
        <v>1</v>
      </c>
      <c r="I4754" s="35">
        <v>1</v>
      </c>
      <c r="J4754" s="67">
        <f t="shared" si="62"/>
        <v>0</v>
      </c>
    </row>
    <row r="4755" spans="1:10" hidden="1" x14ac:dyDescent="0.35">
      <c r="A4755" s="36">
        <v>2013</v>
      </c>
      <c r="B4755" s="36" t="s">
        <v>57</v>
      </c>
      <c r="C4755" s="36" t="str">
        <f>VLOOKUP(B4755,lookup!A:C,3,FALSE)</f>
        <v>Non Metropolitan Fire Authorities</v>
      </c>
      <c r="D4755" s="36" t="str">
        <f>VLOOKUP(B4755,lookup!A:D,4,FALSE)</f>
        <v>E31000018</v>
      </c>
      <c r="E4755" s="36" t="s">
        <v>170</v>
      </c>
      <c r="F4755" s="36" t="s">
        <v>156</v>
      </c>
      <c r="G4755" s="37">
        <v>111</v>
      </c>
      <c r="I4755" s="35">
        <v>111</v>
      </c>
      <c r="J4755" s="67">
        <f t="shared" si="62"/>
        <v>0</v>
      </c>
    </row>
    <row r="4756" spans="1:10" hidden="1" x14ac:dyDescent="0.35">
      <c r="A4756" s="36">
        <v>2013</v>
      </c>
      <c r="B4756" s="36" t="s">
        <v>57</v>
      </c>
      <c r="C4756" s="36" t="str">
        <f>VLOOKUP(B4756,lookup!A:C,3,FALSE)</f>
        <v>Non Metropolitan Fire Authorities</v>
      </c>
      <c r="D4756" s="36" t="str">
        <f>VLOOKUP(B4756,lookup!A:D,4,FALSE)</f>
        <v>E31000018</v>
      </c>
      <c r="E4756" s="36" t="s">
        <v>168</v>
      </c>
      <c r="F4756" s="36" t="s">
        <v>156</v>
      </c>
      <c r="G4756" s="37">
        <v>0</v>
      </c>
      <c r="I4756" s="35">
        <v>0</v>
      </c>
      <c r="J4756" s="67">
        <f t="shared" si="62"/>
        <v>0</v>
      </c>
    </row>
    <row r="4757" spans="1:10" hidden="1" x14ac:dyDescent="0.35">
      <c r="A4757" s="36">
        <v>2013</v>
      </c>
      <c r="B4757" s="36" t="s">
        <v>57</v>
      </c>
      <c r="C4757" s="36" t="str">
        <f>VLOOKUP(B4757,lookup!A:C,3,FALSE)</f>
        <v>Non Metropolitan Fire Authorities</v>
      </c>
      <c r="D4757" s="36" t="str">
        <f>VLOOKUP(B4757,lookup!A:D,4,FALSE)</f>
        <v>E31000018</v>
      </c>
      <c r="E4757" s="36" t="s">
        <v>167</v>
      </c>
      <c r="F4757" s="36" t="s">
        <v>156</v>
      </c>
      <c r="G4757" s="37">
        <v>201</v>
      </c>
      <c r="I4757" s="35">
        <v>201</v>
      </c>
      <c r="J4757" s="67">
        <f t="shared" si="62"/>
        <v>0</v>
      </c>
    </row>
    <row r="4758" spans="1:10" hidden="1" x14ac:dyDescent="0.35">
      <c r="A4758" s="36">
        <v>2013</v>
      </c>
      <c r="B4758" s="36" t="s">
        <v>57</v>
      </c>
      <c r="C4758" s="36" t="str">
        <f>VLOOKUP(B4758,lookup!A:C,3,FALSE)</f>
        <v>Non Metropolitan Fire Authorities</v>
      </c>
      <c r="D4758" s="36" t="str">
        <f>VLOOKUP(B4758,lookup!A:D,4,FALSE)</f>
        <v>E31000018</v>
      </c>
      <c r="E4758" s="36" t="s">
        <v>169</v>
      </c>
      <c r="F4758" s="36" t="s">
        <v>157</v>
      </c>
      <c r="G4758" s="37">
        <v>2</v>
      </c>
      <c r="I4758" s="35">
        <v>2</v>
      </c>
      <c r="J4758" s="67">
        <f t="shared" si="62"/>
        <v>0</v>
      </c>
    </row>
    <row r="4759" spans="1:10" hidden="1" x14ac:dyDescent="0.35">
      <c r="A4759" s="36">
        <v>2013</v>
      </c>
      <c r="B4759" s="36" t="s">
        <v>57</v>
      </c>
      <c r="C4759" s="36" t="str">
        <f>VLOOKUP(B4759,lookup!A:C,3,FALSE)</f>
        <v>Non Metropolitan Fire Authorities</v>
      </c>
      <c r="D4759" s="36" t="str">
        <f>VLOOKUP(B4759,lookup!A:D,4,FALSE)</f>
        <v>E31000018</v>
      </c>
      <c r="E4759" s="36" t="s">
        <v>170</v>
      </c>
      <c r="F4759" s="36" t="s">
        <v>157</v>
      </c>
      <c r="G4759" s="37">
        <v>165</v>
      </c>
      <c r="I4759" s="35">
        <v>165</v>
      </c>
      <c r="J4759" s="67">
        <f t="shared" si="62"/>
        <v>0</v>
      </c>
    </row>
    <row r="4760" spans="1:10" hidden="1" x14ac:dyDescent="0.35">
      <c r="A4760" s="36">
        <v>2013</v>
      </c>
      <c r="B4760" s="36" t="s">
        <v>57</v>
      </c>
      <c r="C4760" s="36" t="str">
        <f>VLOOKUP(B4760,lookup!A:C,3,FALSE)</f>
        <v>Non Metropolitan Fire Authorities</v>
      </c>
      <c r="D4760" s="36" t="str">
        <f>VLOOKUP(B4760,lookup!A:D,4,FALSE)</f>
        <v>E31000018</v>
      </c>
      <c r="E4760" s="36" t="s">
        <v>168</v>
      </c>
      <c r="F4760" s="36" t="s">
        <v>157</v>
      </c>
      <c r="G4760" s="37">
        <v>1</v>
      </c>
      <c r="I4760" s="35">
        <v>1</v>
      </c>
      <c r="J4760" s="67">
        <f t="shared" si="62"/>
        <v>0</v>
      </c>
    </row>
    <row r="4761" spans="1:10" hidden="1" x14ac:dyDescent="0.35">
      <c r="A4761" s="36">
        <v>2013</v>
      </c>
      <c r="B4761" s="36" t="s">
        <v>57</v>
      </c>
      <c r="C4761" s="36" t="str">
        <f>VLOOKUP(B4761,lookup!A:C,3,FALSE)</f>
        <v>Non Metropolitan Fire Authorities</v>
      </c>
      <c r="D4761" s="36" t="str">
        <f>VLOOKUP(B4761,lookup!A:D,4,FALSE)</f>
        <v>E31000018</v>
      </c>
      <c r="E4761" s="36" t="s">
        <v>167</v>
      </c>
      <c r="F4761" s="36" t="s">
        <v>157</v>
      </c>
      <c r="G4761" s="37">
        <v>218</v>
      </c>
      <c r="I4761" s="35">
        <v>218</v>
      </c>
      <c r="J4761" s="67">
        <f t="shared" si="62"/>
        <v>0</v>
      </c>
    </row>
    <row r="4762" spans="1:10" hidden="1" x14ac:dyDescent="0.35">
      <c r="A4762" s="36">
        <v>2013</v>
      </c>
      <c r="B4762" s="36" t="s">
        <v>57</v>
      </c>
      <c r="C4762" s="36" t="str">
        <f>VLOOKUP(B4762,lookup!A:C,3,FALSE)</f>
        <v>Non Metropolitan Fire Authorities</v>
      </c>
      <c r="D4762" s="36" t="str">
        <f>VLOOKUP(B4762,lookup!A:D,4,FALSE)</f>
        <v>E31000018</v>
      </c>
      <c r="E4762" s="36" t="s">
        <v>169</v>
      </c>
      <c r="F4762" s="36" t="s">
        <v>149</v>
      </c>
      <c r="G4762" s="37">
        <v>1</v>
      </c>
      <c r="I4762" s="35">
        <v>1</v>
      </c>
      <c r="J4762" s="67">
        <f t="shared" si="62"/>
        <v>0</v>
      </c>
    </row>
    <row r="4763" spans="1:10" hidden="1" x14ac:dyDescent="0.35">
      <c r="A4763" s="36">
        <v>2013</v>
      </c>
      <c r="B4763" s="36" t="s">
        <v>57</v>
      </c>
      <c r="C4763" s="36" t="str">
        <f>VLOOKUP(B4763,lookup!A:C,3,FALSE)</f>
        <v>Non Metropolitan Fire Authorities</v>
      </c>
      <c r="D4763" s="36" t="str">
        <f>VLOOKUP(B4763,lookup!A:D,4,FALSE)</f>
        <v>E31000018</v>
      </c>
      <c r="E4763" s="36" t="s">
        <v>170</v>
      </c>
      <c r="F4763" s="36" t="s">
        <v>149</v>
      </c>
      <c r="G4763" s="37">
        <v>11</v>
      </c>
      <c r="I4763" s="35">
        <v>11</v>
      </c>
      <c r="J4763" s="67">
        <f t="shared" si="62"/>
        <v>0</v>
      </c>
    </row>
    <row r="4764" spans="1:10" hidden="1" x14ac:dyDescent="0.35">
      <c r="A4764" s="36">
        <v>2013</v>
      </c>
      <c r="B4764" s="36" t="s">
        <v>57</v>
      </c>
      <c r="C4764" s="36" t="str">
        <f>VLOOKUP(B4764,lookup!A:C,3,FALSE)</f>
        <v>Non Metropolitan Fire Authorities</v>
      </c>
      <c r="D4764" s="36" t="str">
        <f>VLOOKUP(B4764,lookup!A:D,4,FALSE)</f>
        <v>E31000018</v>
      </c>
      <c r="E4764" s="36" t="s">
        <v>168</v>
      </c>
      <c r="F4764" s="36" t="s">
        <v>149</v>
      </c>
      <c r="G4764" s="37">
        <v>0</v>
      </c>
      <c r="I4764" s="35">
        <v>0</v>
      </c>
      <c r="J4764" s="67">
        <f t="shared" si="62"/>
        <v>0</v>
      </c>
    </row>
    <row r="4765" spans="1:10" hidden="1" x14ac:dyDescent="0.35">
      <c r="A4765" s="36">
        <v>2013</v>
      </c>
      <c r="B4765" s="36" t="s">
        <v>57</v>
      </c>
      <c r="C4765" s="36" t="str">
        <f>VLOOKUP(B4765,lookup!A:C,3,FALSE)</f>
        <v>Non Metropolitan Fire Authorities</v>
      </c>
      <c r="D4765" s="36" t="str">
        <f>VLOOKUP(B4765,lookup!A:D,4,FALSE)</f>
        <v>E31000018</v>
      </c>
      <c r="E4765" s="36" t="s">
        <v>167</v>
      </c>
      <c r="F4765" s="36" t="s">
        <v>149</v>
      </c>
      <c r="G4765" s="37">
        <v>12</v>
      </c>
      <c r="I4765" s="35">
        <v>12</v>
      </c>
      <c r="J4765" s="67">
        <f t="shared" si="62"/>
        <v>0</v>
      </c>
    </row>
    <row r="4766" spans="1:10" hidden="1" x14ac:dyDescent="0.35">
      <c r="A4766" s="36">
        <v>2013</v>
      </c>
      <c r="B4766" s="36" t="s">
        <v>57</v>
      </c>
      <c r="C4766" s="36" t="str">
        <f>VLOOKUP(B4766,lookup!A:C,3,FALSE)</f>
        <v>Non Metropolitan Fire Authorities</v>
      </c>
      <c r="D4766" s="36" t="str">
        <f>VLOOKUP(B4766,lookup!A:D,4,FALSE)</f>
        <v>E31000018</v>
      </c>
      <c r="E4766" s="36" t="s">
        <v>169</v>
      </c>
      <c r="F4766" s="36" t="s">
        <v>150</v>
      </c>
      <c r="G4766" s="37">
        <v>0</v>
      </c>
      <c r="I4766" s="35">
        <v>0</v>
      </c>
      <c r="J4766" s="67">
        <f t="shared" si="62"/>
        <v>0</v>
      </c>
    </row>
    <row r="4767" spans="1:10" hidden="1" x14ac:dyDescent="0.35">
      <c r="A4767" s="36">
        <v>2013</v>
      </c>
      <c r="B4767" s="36" t="s">
        <v>57</v>
      </c>
      <c r="C4767" s="36" t="str">
        <f>VLOOKUP(B4767,lookup!A:C,3,FALSE)</f>
        <v>Non Metropolitan Fire Authorities</v>
      </c>
      <c r="D4767" s="36" t="str">
        <f>VLOOKUP(B4767,lookup!A:D,4,FALSE)</f>
        <v>E31000018</v>
      </c>
      <c r="E4767" s="36" t="s">
        <v>170</v>
      </c>
      <c r="F4767" s="36" t="s">
        <v>150</v>
      </c>
      <c r="G4767" s="37">
        <v>54</v>
      </c>
      <c r="I4767" s="35">
        <v>54</v>
      </c>
      <c r="J4767" s="67">
        <f t="shared" si="62"/>
        <v>0</v>
      </c>
    </row>
    <row r="4768" spans="1:10" hidden="1" x14ac:dyDescent="0.35">
      <c r="A4768" s="36">
        <v>2013</v>
      </c>
      <c r="B4768" s="36" t="s">
        <v>57</v>
      </c>
      <c r="C4768" s="36" t="str">
        <f>VLOOKUP(B4768,lookup!A:C,3,FALSE)</f>
        <v>Non Metropolitan Fire Authorities</v>
      </c>
      <c r="D4768" s="36" t="str">
        <f>VLOOKUP(B4768,lookup!A:D,4,FALSE)</f>
        <v>E31000018</v>
      </c>
      <c r="E4768" s="36" t="s">
        <v>168</v>
      </c>
      <c r="F4768" s="36" t="s">
        <v>150</v>
      </c>
      <c r="G4768" s="37">
        <v>0</v>
      </c>
      <c r="I4768" s="35">
        <v>0</v>
      </c>
      <c r="J4768" s="67">
        <f t="shared" si="62"/>
        <v>0</v>
      </c>
    </row>
    <row r="4769" spans="1:10" hidden="1" x14ac:dyDescent="0.35">
      <c r="A4769" s="36">
        <v>2013</v>
      </c>
      <c r="B4769" s="36" t="s">
        <v>57</v>
      </c>
      <c r="C4769" s="36" t="str">
        <f>VLOOKUP(B4769,lookup!A:C,3,FALSE)</f>
        <v>Non Metropolitan Fire Authorities</v>
      </c>
      <c r="D4769" s="36" t="str">
        <f>VLOOKUP(B4769,lookup!A:D,4,FALSE)</f>
        <v>E31000018</v>
      </c>
      <c r="E4769" s="36" t="s">
        <v>167</v>
      </c>
      <c r="F4769" s="36" t="s">
        <v>150</v>
      </c>
      <c r="G4769" s="37">
        <v>81</v>
      </c>
      <c r="I4769" s="35">
        <v>81</v>
      </c>
      <c r="J4769" s="67">
        <f t="shared" si="62"/>
        <v>0</v>
      </c>
    </row>
    <row r="4770" spans="1:10" hidden="1" x14ac:dyDescent="0.35">
      <c r="A4770" s="36">
        <v>2013</v>
      </c>
      <c r="B4770" s="36" t="s">
        <v>60</v>
      </c>
      <c r="C4770" s="36" t="str">
        <f>VLOOKUP(B4770,lookup!A:C,3,FALSE)</f>
        <v>Non Metropolitan Fire Authorities</v>
      </c>
      <c r="D4770" s="36" t="str">
        <f>VLOOKUP(B4770,lookup!A:D,4,FALSE)</f>
        <v>E31000019</v>
      </c>
      <c r="E4770" s="36" t="s">
        <v>169</v>
      </c>
      <c r="F4770" s="36" t="s">
        <v>156</v>
      </c>
      <c r="G4770" s="37">
        <v>4</v>
      </c>
      <c r="I4770" s="35">
        <v>5</v>
      </c>
      <c r="J4770" s="67">
        <f t="shared" si="62"/>
        <v>1</v>
      </c>
    </row>
    <row r="4771" spans="1:10" hidden="1" x14ac:dyDescent="0.35">
      <c r="A4771" s="36">
        <v>2013</v>
      </c>
      <c r="B4771" s="36" t="s">
        <v>60</v>
      </c>
      <c r="C4771" s="36" t="str">
        <f>VLOOKUP(B4771,lookup!A:C,3,FALSE)</f>
        <v>Non Metropolitan Fire Authorities</v>
      </c>
      <c r="D4771" s="36" t="str">
        <f>VLOOKUP(B4771,lookup!A:D,4,FALSE)</f>
        <v>E31000019</v>
      </c>
      <c r="E4771" s="36" t="s">
        <v>170</v>
      </c>
      <c r="F4771" s="36" t="s">
        <v>156</v>
      </c>
      <c r="G4771" s="37">
        <v>243</v>
      </c>
      <c r="I4771" s="35">
        <v>255</v>
      </c>
      <c r="J4771" s="67">
        <f t="shared" ref="J4771:J4834" si="63">I4771-G4771</f>
        <v>12</v>
      </c>
    </row>
    <row r="4772" spans="1:10" hidden="1" x14ac:dyDescent="0.35">
      <c r="A4772" s="36">
        <v>2013</v>
      </c>
      <c r="B4772" s="36" t="s">
        <v>60</v>
      </c>
      <c r="C4772" s="36" t="str">
        <f>VLOOKUP(B4772,lookup!A:C,3,FALSE)</f>
        <v>Non Metropolitan Fire Authorities</v>
      </c>
      <c r="D4772" s="36" t="str">
        <f>VLOOKUP(B4772,lookup!A:D,4,FALSE)</f>
        <v>E31000019</v>
      </c>
      <c r="E4772" s="36" t="s">
        <v>168</v>
      </c>
      <c r="F4772" s="36" t="s">
        <v>156</v>
      </c>
      <c r="G4772" s="37">
        <v>6</v>
      </c>
      <c r="I4772" s="35">
        <v>6</v>
      </c>
      <c r="J4772" s="67">
        <f t="shared" si="63"/>
        <v>0</v>
      </c>
    </row>
    <row r="4773" spans="1:10" hidden="1" x14ac:dyDescent="0.35">
      <c r="A4773" s="36">
        <v>2013</v>
      </c>
      <c r="B4773" s="36" t="s">
        <v>60</v>
      </c>
      <c r="C4773" s="36" t="str">
        <f>VLOOKUP(B4773,lookup!A:C,3,FALSE)</f>
        <v>Non Metropolitan Fire Authorities</v>
      </c>
      <c r="D4773" s="36" t="str">
        <f>VLOOKUP(B4773,lookup!A:D,4,FALSE)</f>
        <v>E31000019</v>
      </c>
      <c r="E4773" s="36" t="s">
        <v>167</v>
      </c>
      <c r="F4773" s="36" t="s">
        <v>156</v>
      </c>
      <c r="G4773" s="37">
        <v>248</v>
      </c>
      <c r="I4773" s="35">
        <v>260</v>
      </c>
      <c r="J4773" s="67">
        <f t="shared" si="63"/>
        <v>12</v>
      </c>
    </row>
    <row r="4774" spans="1:10" hidden="1" x14ac:dyDescent="0.35">
      <c r="A4774" s="36">
        <v>2013</v>
      </c>
      <c r="B4774" s="36" t="s">
        <v>60</v>
      </c>
      <c r="C4774" s="36" t="str">
        <f>VLOOKUP(B4774,lookup!A:C,3,FALSE)</f>
        <v>Non Metropolitan Fire Authorities</v>
      </c>
      <c r="D4774" s="36" t="str">
        <f>VLOOKUP(B4774,lookup!A:D,4,FALSE)</f>
        <v>E31000019</v>
      </c>
      <c r="E4774" s="36" t="s">
        <v>169</v>
      </c>
      <c r="F4774" s="36" t="s">
        <v>157</v>
      </c>
      <c r="G4774" s="37">
        <v>3</v>
      </c>
      <c r="I4774" s="35">
        <v>2</v>
      </c>
      <c r="J4774" s="67">
        <f t="shared" si="63"/>
        <v>-1</v>
      </c>
    </row>
    <row r="4775" spans="1:10" hidden="1" x14ac:dyDescent="0.35">
      <c r="A4775" s="36">
        <v>2013</v>
      </c>
      <c r="B4775" s="36" t="s">
        <v>60</v>
      </c>
      <c r="C4775" s="36" t="str">
        <f>VLOOKUP(B4775,lookup!A:C,3,FALSE)</f>
        <v>Non Metropolitan Fire Authorities</v>
      </c>
      <c r="D4775" s="36" t="str">
        <f>VLOOKUP(B4775,lookup!A:D,4,FALSE)</f>
        <v>E31000019</v>
      </c>
      <c r="E4775" s="36" t="s">
        <v>170</v>
      </c>
      <c r="F4775" s="36" t="s">
        <v>157</v>
      </c>
      <c r="G4775" s="37">
        <v>159</v>
      </c>
      <c r="I4775" s="35">
        <v>145</v>
      </c>
      <c r="J4775" s="67">
        <f t="shared" si="63"/>
        <v>-14</v>
      </c>
    </row>
    <row r="4776" spans="1:10" hidden="1" x14ac:dyDescent="0.35">
      <c r="A4776" s="36">
        <v>2013</v>
      </c>
      <c r="B4776" s="36" t="s">
        <v>60</v>
      </c>
      <c r="C4776" s="36" t="str">
        <f>VLOOKUP(B4776,lookup!A:C,3,FALSE)</f>
        <v>Non Metropolitan Fire Authorities</v>
      </c>
      <c r="D4776" s="36" t="str">
        <f>VLOOKUP(B4776,lookup!A:D,4,FALSE)</f>
        <v>E31000019</v>
      </c>
      <c r="E4776" s="36" t="s">
        <v>168</v>
      </c>
      <c r="F4776" s="36" t="s">
        <v>157</v>
      </c>
      <c r="G4776" s="37">
        <v>2</v>
      </c>
      <c r="I4776" s="35">
        <v>2</v>
      </c>
      <c r="J4776" s="67">
        <f t="shared" si="63"/>
        <v>0</v>
      </c>
    </row>
    <row r="4777" spans="1:10" hidden="1" x14ac:dyDescent="0.35">
      <c r="A4777" s="36">
        <v>2013</v>
      </c>
      <c r="B4777" s="36" t="s">
        <v>60</v>
      </c>
      <c r="C4777" s="36" t="str">
        <f>VLOOKUP(B4777,lookup!A:C,3,FALSE)</f>
        <v>Non Metropolitan Fire Authorities</v>
      </c>
      <c r="D4777" s="36" t="str">
        <f>VLOOKUP(B4777,lookup!A:D,4,FALSE)</f>
        <v>E31000019</v>
      </c>
      <c r="E4777" s="36" t="s">
        <v>167</v>
      </c>
      <c r="F4777" s="36" t="s">
        <v>157</v>
      </c>
      <c r="G4777" s="37">
        <v>111</v>
      </c>
      <c r="I4777" s="35">
        <v>104</v>
      </c>
      <c r="J4777" s="67">
        <f t="shared" si="63"/>
        <v>-7</v>
      </c>
    </row>
    <row r="4778" spans="1:10" hidden="1" x14ac:dyDescent="0.35">
      <c r="A4778" s="36">
        <v>2013</v>
      </c>
      <c r="B4778" s="36" t="s">
        <v>60</v>
      </c>
      <c r="C4778" s="36" t="str">
        <f>VLOOKUP(B4778,lookup!A:C,3,FALSE)</f>
        <v>Non Metropolitan Fire Authorities</v>
      </c>
      <c r="D4778" s="36" t="str">
        <f>VLOOKUP(B4778,lookup!A:D,4,FALSE)</f>
        <v>E31000019</v>
      </c>
      <c r="E4778" s="36" t="s">
        <v>169</v>
      </c>
      <c r="F4778" s="36" t="s">
        <v>149</v>
      </c>
      <c r="G4778" s="37">
        <v>0</v>
      </c>
      <c r="I4778" s="35">
        <v>0</v>
      </c>
      <c r="J4778" s="67">
        <f t="shared" si="63"/>
        <v>0</v>
      </c>
    </row>
    <row r="4779" spans="1:10" hidden="1" x14ac:dyDescent="0.35">
      <c r="A4779" s="36">
        <v>2013</v>
      </c>
      <c r="B4779" s="36" t="s">
        <v>60</v>
      </c>
      <c r="C4779" s="36" t="str">
        <f>VLOOKUP(B4779,lookup!A:C,3,FALSE)</f>
        <v>Non Metropolitan Fire Authorities</v>
      </c>
      <c r="D4779" s="36" t="str">
        <f>VLOOKUP(B4779,lookup!A:D,4,FALSE)</f>
        <v>E31000019</v>
      </c>
      <c r="E4779" s="36" t="s">
        <v>170</v>
      </c>
      <c r="F4779" s="36" t="s">
        <v>149</v>
      </c>
      <c r="G4779" s="37">
        <v>21</v>
      </c>
      <c r="I4779" s="35">
        <v>21</v>
      </c>
      <c r="J4779" s="67">
        <f t="shared" si="63"/>
        <v>0</v>
      </c>
    </row>
    <row r="4780" spans="1:10" hidden="1" x14ac:dyDescent="0.35">
      <c r="A4780" s="36">
        <v>2013</v>
      </c>
      <c r="B4780" s="36" t="s">
        <v>60</v>
      </c>
      <c r="C4780" s="36" t="str">
        <f>VLOOKUP(B4780,lookup!A:C,3,FALSE)</f>
        <v>Non Metropolitan Fire Authorities</v>
      </c>
      <c r="D4780" s="36" t="str">
        <f>VLOOKUP(B4780,lookup!A:D,4,FALSE)</f>
        <v>E31000019</v>
      </c>
      <c r="E4780" s="36" t="s">
        <v>168</v>
      </c>
      <c r="F4780" s="36" t="s">
        <v>149</v>
      </c>
      <c r="G4780" s="37">
        <v>0</v>
      </c>
      <c r="I4780" s="35">
        <v>0</v>
      </c>
      <c r="J4780" s="67">
        <f t="shared" si="63"/>
        <v>0</v>
      </c>
    </row>
    <row r="4781" spans="1:10" hidden="1" x14ac:dyDescent="0.35">
      <c r="A4781" s="36">
        <v>2013</v>
      </c>
      <c r="B4781" s="36" t="s">
        <v>60</v>
      </c>
      <c r="C4781" s="36" t="str">
        <f>VLOOKUP(B4781,lookup!A:C,3,FALSE)</f>
        <v>Non Metropolitan Fire Authorities</v>
      </c>
      <c r="D4781" s="36" t="str">
        <f>VLOOKUP(B4781,lookup!A:D,4,FALSE)</f>
        <v>E31000019</v>
      </c>
      <c r="E4781" s="36" t="s">
        <v>167</v>
      </c>
      <c r="F4781" s="36" t="s">
        <v>149</v>
      </c>
      <c r="G4781" s="37">
        <v>5</v>
      </c>
      <c r="I4781" s="35">
        <v>5</v>
      </c>
      <c r="J4781" s="67">
        <f t="shared" si="63"/>
        <v>0</v>
      </c>
    </row>
    <row r="4782" spans="1:10" hidden="1" x14ac:dyDescent="0.35">
      <c r="A4782" s="36">
        <v>2013</v>
      </c>
      <c r="B4782" s="36" t="s">
        <v>60</v>
      </c>
      <c r="C4782" s="36" t="str">
        <f>VLOOKUP(B4782,lookup!A:C,3,FALSE)</f>
        <v>Non Metropolitan Fire Authorities</v>
      </c>
      <c r="D4782" s="36" t="str">
        <f>VLOOKUP(B4782,lookup!A:D,4,FALSE)</f>
        <v>E31000019</v>
      </c>
      <c r="E4782" s="36" t="s">
        <v>169</v>
      </c>
      <c r="F4782" s="36" t="s">
        <v>150</v>
      </c>
      <c r="G4782" s="37">
        <v>0</v>
      </c>
      <c r="I4782" s="35">
        <v>2</v>
      </c>
      <c r="J4782" s="67">
        <f t="shared" si="63"/>
        <v>2</v>
      </c>
    </row>
    <row r="4783" spans="1:10" hidden="1" x14ac:dyDescent="0.35">
      <c r="A4783" s="36">
        <v>2013</v>
      </c>
      <c r="B4783" s="36" t="s">
        <v>60</v>
      </c>
      <c r="C4783" s="36" t="str">
        <f>VLOOKUP(B4783,lookup!A:C,3,FALSE)</f>
        <v>Non Metropolitan Fire Authorities</v>
      </c>
      <c r="D4783" s="36" t="str">
        <f>VLOOKUP(B4783,lookup!A:D,4,FALSE)</f>
        <v>E31000019</v>
      </c>
      <c r="E4783" s="36" t="s">
        <v>170</v>
      </c>
      <c r="F4783" s="36" t="s">
        <v>150</v>
      </c>
      <c r="G4783" s="37">
        <v>78</v>
      </c>
      <c r="I4783" s="35">
        <v>96</v>
      </c>
      <c r="J4783" s="67">
        <f t="shared" si="63"/>
        <v>18</v>
      </c>
    </row>
    <row r="4784" spans="1:10" hidden="1" x14ac:dyDescent="0.35">
      <c r="A4784" s="36">
        <v>2013</v>
      </c>
      <c r="B4784" s="36" t="s">
        <v>60</v>
      </c>
      <c r="C4784" s="36" t="str">
        <f>VLOOKUP(B4784,lookup!A:C,3,FALSE)</f>
        <v>Non Metropolitan Fire Authorities</v>
      </c>
      <c r="D4784" s="36" t="str">
        <f>VLOOKUP(B4784,lookup!A:D,4,FALSE)</f>
        <v>E31000019</v>
      </c>
      <c r="E4784" s="36" t="s">
        <v>168</v>
      </c>
      <c r="F4784" s="36" t="s">
        <v>150</v>
      </c>
      <c r="G4784" s="37">
        <v>0</v>
      </c>
      <c r="I4784" s="35">
        <v>0</v>
      </c>
      <c r="J4784" s="67">
        <f t="shared" si="63"/>
        <v>0</v>
      </c>
    </row>
    <row r="4785" spans="1:10" hidden="1" x14ac:dyDescent="0.35">
      <c r="A4785" s="36">
        <v>2013</v>
      </c>
      <c r="B4785" s="36" t="s">
        <v>60</v>
      </c>
      <c r="C4785" s="36" t="str">
        <f>VLOOKUP(B4785,lookup!A:C,3,FALSE)</f>
        <v>Non Metropolitan Fire Authorities</v>
      </c>
      <c r="D4785" s="36" t="str">
        <f>VLOOKUP(B4785,lookup!A:D,4,FALSE)</f>
        <v>E31000019</v>
      </c>
      <c r="E4785" s="36" t="s">
        <v>167</v>
      </c>
      <c r="F4785" s="36" t="s">
        <v>150</v>
      </c>
      <c r="G4785" s="37">
        <v>64</v>
      </c>
      <c r="I4785" s="35">
        <v>98</v>
      </c>
      <c r="J4785" s="67">
        <f t="shared" si="63"/>
        <v>34</v>
      </c>
    </row>
    <row r="4786" spans="1:10" hidden="1" x14ac:dyDescent="0.35">
      <c r="A4786" s="36">
        <v>2013</v>
      </c>
      <c r="B4786" s="36" t="s">
        <v>63</v>
      </c>
      <c r="C4786" s="36" t="str">
        <f>VLOOKUP(B4786,lookup!A:C,3,FALSE)</f>
        <v>Non Metropolitan Fire Authorities</v>
      </c>
      <c r="D4786" s="36" t="str">
        <f>VLOOKUP(B4786,lookup!A:D,4,FALSE)</f>
        <v>E31000020</v>
      </c>
      <c r="E4786" s="36" t="s">
        <v>169</v>
      </c>
      <c r="F4786" s="36" t="s">
        <v>156</v>
      </c>
      <c r="G4786" s="37">
        <v>2</v>
      </c>
      <c r="I4786" s="35">
        <v>2</v>
      </c>
      <c r="J4786" s="67">
        <f t="shared" si="63"/>
        <v>0</v>
      </c>
    </row>
    <row r="4787" spans="1:10" hidden="1" x14ac:dyDescent="0.35">
      <c r="A4787" s="36">
        <v>2013</v>
      </c>
      <c r="B4787" s="36" t="s">
        <v>63</v>
      </c>
      <c r="C4787" s="36" t="str">
        <f>VLOOKUP(B4787,lookup!A:C,3,FALSE)</f>
        <v>Non Metropolitan Fire Authorities</v>
      </c>
      <c r="D4787" s="36" t="str">
        <f>VLOOKUP(B4787,lookup!A:D,4,FALSE)</f>
        <v>E31000020</v>
      </c>
      <c r="E4787" s="36" t="s">
        <v>170</v>
      </c>
      <c r="F4787" s="36" t="s">
        <v>156</v>
      </c>
      <c r="G4787" s="37">
        <v>444</v>
      </c>
      <c r="I4787" s="35">
        <v>444</v>
      </c>
      <c r="J4787" s="67">
        <f t="shared" si="63"/>
        <v>0</v>
      </c>
    </row>
    <row r="4788" spans="1:10" hidden="1" x14ac:dyDescent="0.35">
      <c r="A4788" s="36">
        <v>2013</v>
      </c>
      <c r="B4788" s="36" t="s">
        <v>63</v>
      </c>
      <c r="C4788" s="36" t="str">
        <f>VLOOKUP(B4788,lookup!A:C,3,FALSE)</f>
        <v>Non Metropolitan Fire Authorities</v>
      </c>
      <c r="D4788" s="36" t="str">
        <f>VLOOKUP(B4788,lookup!A:D,4,FALSE)</f>
        <v>E31000020</v>
      </c>
      <c r="E4788" s="36" t="s">
        <v>168</v>
      </c>
      <c r="F4788" s="36" t="s">
        <v>156</v>
      </c>
      <c r="G4788" s="37">
        <v>6</v>
      </c>
      <c r="I4788" s="35">
        <v>6</v>
      </c>
      <c r="J4788" s="67">
        <f t="shared" si="63"/>
        <v>0</v>
      </c>
    </row>
    <row r="4789" spans="1:10" hidden="1" x14ac:dyDescent="0.35">
      <c r="A4789" s="36">
        <v>2013</v>
      </c>
      <c r="B4789" s="36" t="s">
        <v>63</v>
      </c>
      <c r="C4789" s="36" t="str">
        <f>VLOOKUP(B4789,lookup!A:C,3,FALSE)</f>
        <v>Non Metropolitan Fire Authorities</v>
      </c>
      <c r="D4789" s="36" t="str">
        <f>VLOOKUP(B4789,lookup!A:D,4,FALSE)</f>
        <v>E31000020</v>
      </c>
      <c r="E4789" s="36" t="s">
        <v>167</v>
      </c>
      <c r="F4789" s="36" t="s">
        <v>156</v>
      </c>
      <c r="G4789" s="37">
        <v>129</v>
      </c>
      <c r="I4789" s="35">
        <v>129</v>
      </c>
      <c r="J4789" s="67">
        <f t="shared" si="63"/>
        <v>0</v>
      </c>
    </row>
    <row r="4790" spans="1:10" hidden="1" x14ac:dyDescent="0.35">
      <c r="A4790" s="36">
        <v>2013</v>
      </c>
      <c r="B4790" s="36" t="s">
        <v>63</v>
      </c>
      <c r="C4790" s="36" t="str">
        <f>VLOOKUP(B4790,lookup!A:C,3,FALSE)</f>
        <v>Non Metropolitan Fire Authorities</v>
      </c>
      <c r="D4790" s="36" t="str">
        <f>VLOOKUP(B4790,lookup!A:D,4,FALSE)</f>
        <v>E31000020</v>
      </c>
      <c r="E4790" s="36" t="s">
        <v>169</v>
      </c>
      <c r="F4790" s="36" t="s">
        <v>157</v>
      </c>
      <c r="G4790" s="37">
        <v>3</v>
      </c>
      <c r="I4790" s="35">
        <v>3</v>
      </c>
      <c r="J4790" s="67">
        <f t="shared" si="63"/>
        <v>0</v>
      </c>
    </row>
    <row r="4791" spans="1:10" hidden="1" x14ac:dyDescent="0.35">
      <c r="A4791" s="36">
        <v>2013</v>
      </c>
      <c r="B4791" s="36" t="s">
        <v>63</v>
      </c>
      <c r="C4791" s="36" t="str">
        <f>VLOOKUP(B4791,lookup!A:C,3,FALSE)</f>
        <v>Non Metropolitan Fire Authorities</v>
      </c>
      <c r="D4791" s="36" t="str">
        <f>VLOOKUP(B4791,lookup!A:D,4,FALSE)</f>
        <v>E31000020</v>
      </c>
      <c r="E4791" s="36" t="s">
        <v>170</v>
      </c>
      <c r="F4791" s="36" t="s">
        <v>157</v>
      </c>
      <c r="G4791" s="37">
        <v>238</v>
      </c>
      <c r="I4791" s="35">
        <v>238</v>
      </c>
      <c r="J4791" s="67">
        <f t="shared" si="63"/>
        <v>0</v>
      </c>
    </row>
    <row r="4792" spans="1:10" hidden="1" x14ac:dyDescent="0.35">
      <c r="A4792" s="36">
        <v>2013</v>
      </c>
      <c r="B4792" s="36" t="s">
        <v>63</v>
      </c>
      <c r="C4792" s="36" t="str">
        <f>VLOOKUP(B4792,lookup!A:C,3,FALSE)</f>
        <v>Non Metropolitan Fire Authorities</v>
      </c>
      <c r="D4792" s="36" t="str">
        <f>VLOOKUP(B4792,lookup!A:D,4,FALSE)</f>
        <v>E31000020</v>
      </c>
      <c r="E4792" s="36" t="s">
        <v>168</v>
      </c>
      <c r="F4792" s="36" t="s">
        <v>157</v>
      </c>
      <c r="G4792" s="37">
        <v>3</v>
      </c>
      <c r="I4792" s="35">
        <v>3</v>
      </c>
      <c r="J4792" s="67">
        <f t="shared" si="63"/>
        <v>0</v>
      </c>
    </row>
    <row r="4793" spans="1:10" hidden="1" x14ac:dyDescent="0.35">
      <c r="A4793" s="36">
        <v>2013</v>
      </c>
      <c r="B4793" s="36" t="s">
        <v>63</v>
      </c>
      <c r="C4793" s="36" t="str">
        <f>VLOOKUP(B4793,lookup!A:C,3,FALSE)</f>
        <v>Non Metropolitan Fire Authorities</v>
      </c>
      <c r="D4793" s="36" t="str">
        <f>VLOOKUP(B4793,lookup!A:D,4,FALSE)</f>
        <v>E31000020</v>
      </c>
      <c r="E4793" s="36" t="s">
        <v>167</v>
      </c>
      <c r="F4793" s="36" t="s">
        <v>157</v>
      </c>
      <c r="G4793" s="37">
        <v>82</v>
      </c>
      <c r="I4793" s="35">
        <v>82</v>
      </c>
      <c r="J4793" s="67">
        <f t="shared" si="63"/>
        <v>0</v>
      </c>
    </row>
    <row r="4794" spans="1:10" hidden="1" x14ac:dyDescent="0.35">
      <c r="A4794" s="36">
        <v>2013</v>
      </c>
      <c r="B4794" s="36" t="s">
        <v>63</v>
      </c>
      <c r="C4794" s="36" t="str">
        <f>VLOOKUP(B4794,lookup!A:C,3,FALSE)</f>
        <v>Non Metropolitan Fire Authorities</v>
      </c>
      <c r="D4794" s="36" t="str">
        <f>VLOOKUP(B4794,lookup!A:D,4,FALSE)</f>
        <v>E31000020</v>
      </c>
      <c r="E4794" s="36" t="s">
        <v>169</v>
      </c>
      <c r="F4794" s="36" t="s">
        <v>149</v>
      </c>
      <c r="G4794" s="37">
        <v>0</v>
      </c>
      <c r="I4794" s="35">
        <v>0</v>
      </c>
      <c r="J4794" s="67">
        <f t="shared" si="63"/>
        <v>0</v>
      </c>
    </row>
    <row r="4795" spans="1:10" hidden="1" x14ac:dyDescent="0.35">
      <c r="A4795" s="36">
        <v>2013</v>
      </c>
      <c r="B4795" s="36" t="s">
        <v>63</v>
      </c>
      <c r="C4795" s="36" t="str">
        <f>VLOOKUP(B4795,lookup!A:C,3,FALSE)</f>
        <v>Non Metropolitan Fire Authorities</v>
      </c>
      <c r="D4795" s="36" t="str">
        <f>VLOOKUP(B4795,lookup!A:D,4,FALSE)</f>
        <v>E31000020</v>
      </c>
      <c r="E4795" s="36" t="s">
        <v>170</v>
      </c>
      <c r="F4795" s="36" t="s">
        <v>149</v>
      </c>
      <c r="G4795" s="37">
        <v>30</v>
      </c>
      <c r="I4795" s="35">
        <v>30</v>
      </c>
      <c r="J4795" s="67">
        <f t="shared" si="63"/>
        <v>0</v>
      </c>
    </row>
    <row r="4796" spans="1:10" hidden="1" x14ac:dyDescent="0.35">
      <c r="A4796" s="36">
        <v>2013</v>
      </c>
      <c r="B4796" s="36" t="s">
        <v>63</v>
      </c>
      <c r="C4796" s="36" t="str">
        <f>VLOOKUP(B4796,lookup!A:C,3,FALSE)</f>
        <v>Non Metropolitan Fire Authorities</v>
      </c>
      <c r="D4796" s="36" t="str">
        <f>VLOOKUP(B4796,lookup!A:D,4,FALSE)</f>
        <v>E31000020</v>
      </c>
      <c r="E4796" s="36" t="s">
        <v>168</v>
      </c>
      <c r="F4796" s="36" t="s">
        <v>149</v>
      </c>
      <c r="G4796" s="37">
        <v>0</v>
      </c>
      <c r="I4796" s="35">
        <v>0</v>
      </c>
      <c r="J4796" s="67">
        <f t="shared" si="63"/>
        <v>0</v>
      </c>
    </row>
    <row r="4797" spans="1:10" hidden="1" x14ac:dyDescent="0.35">
      <c r="A4797" s="36">
        <v>2013</v>
      </c>
      <c r="B4797" s="36" t="s">
        <v>63</v>
      </c>
      <c r="C4797" s="36" t="str">
        <f>VLOOKUP(B4797,lookup!A:C,3,FALSE)</f>
        <v>Non Metropolitan Fire Authorities</v>
      </c>
      <c r="D4797" s="36" t="str">
        <f>VLOOKUP(B4797,lookup!A:D,4,FALSE)</f>
        <v>E31000020</v>
      </c>
      <c r="E4797" s="36" t="s">
        <v>167</v>
      </c>
      <c r="F4797" s="36" t="s">
        <v>149</v>
      </c>
      <c r="G4797" s="37">
        <v>1</v>
      </c>
      <c r="I4797" s="35">
        <v>1</v>
      </c>
      <c r="J4797" s="67">
        <f t="shared" si="63"/>
        <v>0</v>
      </c>
    </row>
    <row r="4798" spans="1:10" hidden="1" x14ac:dyDescent="0.35">
      <c r="A4798" s="36">
        <v>2013</v>
      </c>
      <c r="B4798" s="36" t="s">
        <v>63</v>
      </c>
      <c r="C4798" s="36" t="str">
        <f>VLOOKUP(B4798,lookup!A:C,3,FALSE)</f>
        <v>Non Metropolitan Fire Authorities</v>
      </c>
      <c r="D4798" s="36" t="str">
        <f>VLOOKUP(B4798,lookup!A:D,4,FALSE)</f>
        <v>E31000020</v>
      </c>
      <c r="E4798" s="36" t="s">
        <v>169</v>
      </c>
      <c r="F4798" s="36" t="s">
        <v>150</v>
      </c>
      <c r="G4798" s="37">
        <v>1</v>
      </c>
      <c r="I4798" s="35">
        <v>1</v>
      </c>
      <c r="J4798" s="67">
        <f t="shared" si="63"/>
        <v>0</v>
      </c>
    </row>
    <row r="4799" spans="1:10" hidden="1" x14ac:dyDescent="0.35">
      <c r="A4799" s="36">
        <v>2013</v>
      </c>
      <c r="B4799" s="36" t="s">
        <v>63</v>
      </c>
      <c r="C4799" s="36" t="str">
        <f>VLOOKUP(B4799,lookup!A:C,3,FALSE)</f>
        <v>Non Metropolitan Fire Authorities</v>
      </c>
      <c r="D4799" s="36" t="str">
        <f>VLOOKUP(B4799,lookup!A:D,4,FALSE)</f>
        <v>E31000020</v>
      </c>
      <c r="E4799" s="36" t="s">
        <v>170</v>
      </c>
      <c r="F4799" s="36" t="s">
        <v>150</v>
      </c>
      <c r="G4799" s="37">
        <v>190</v>
      </c>
      <c r="I4799" s="35">
        <v>190</v>
      </c>
      <c r="J4799" s="67">
        <f t="shared" si="63"/>
        <v>0</v>
      </c>
    </row>
    <row r="4800" spans="1:10" hidden="1" x14ac:dyDescent="0.35">
      <c r="A4800" s="36">
        <v>2013</v>
      </c>
      <c r="B4800" s="36" t="s">
        <v>63</v>
      </c>
      <c r="C4800" s="36" t="str">
        <f>VLOOKUP(B4800,lookup!A:C,3,FALSE)</f>
        <v>Non Metropolitan Fire Authorities</v>
      </c>
      <c r="D4800" s="36" t="str">
        <f>VLOOKUP(B4800,lookup!A:D,4,FALSE)</f>
        <v>E31000020</v>
      </c>
      <c r="E4800" s="36" t="s">
        <v>168</v>
      </c>
      <c r="F4800" s="36" t="s">
        <v>150</v>
      </c>
      <c r="G4800" s="37">
        <v>1</v>
      </c>
      <c r="I4800" s="35">
        <v>1</v>
      </c>
      <c r="J4800" s="67">
        <f t="shared" si="63"/>
        <v>0</v>
      </c>
    </row>
    <row r="4801" spans="1:10" hidden="1" x14ac:dyDescent="0.35">
      <c r="A4801" s="36">
        <v>2013</v>
      </c>
      <c r="B4801" s="36" t="s">
        <v>63</v>
      </c>
      <c r="C4801" s="36" t="str">
        <f>VLOOKUP(B4801,lookup!A:C,3,FALSE)</f>
        <v>Non Metropolitan Fire Authorities</v>
      </c>
      <c r="D4801" s="36" t="str">
        <f>VLOOKUP(B4801,lookup!A:D,4,FALSE)</f>
        <v>E31000020</v>
      </c>
      <c r="E4801" s="36" t="s">
        <v>167</v>
      </c>
      <c r="F4801" s="36" t="s">
        <v>150</v>
      </c>
      <c r="G4801" s="37">
        <v>70</v>
      </c>
      <c r="I4801" s="35">
        <v>70</v>
      </c>
      <c r="J4801" s="67">
        <f t="shared" si="63"/>
        <v>0</v>
      </c>
    </row>
    <row r="4802" spans="1:10" hidden="1" x14ac:dyDescent="0.35">
      <c r="A4802" s="36">
        <v>2013</v>
      </c>
      <c r="B4802" s="36" t="s">
        <v>165</v>
      </c>
      <c r="C4802" s="36" t="str">
        <f>VLOOKUP(B4802,lookup!A:C,3,FALSE)</f>
        <v>Non Metropolitan Fire Authorities</v>
      </c>
      <c r="D4802" s="36" t="str">
        <f>VLOOKUP(B4802,lookup!A:D,4,FALSE)</f>
        <v>E31000021</v>
      </c>
      <c r="E4802" s="31" t="s">
        <v>169</v>
      </c>
      <c r="F4802" s="36" t="s">
        <v>156</v>
      </c>
      <c r="G4802" s="37">
        <v>0</v>
      </c>
      <c r="I4802" s="35">
        <v>0</v>
      </c>
      <c r="J4802" s="67">
        <f t="shared" si="63"/>
        <v>0</v>
      </c>
    </row>
    <row r="4803" spans="1:10" hidden="1" x14ac:dyDescent="0.35">
      <c r="A4803" s="36">
        <v>2013</v>
      </c>
      <c r="B4803" s="36" t="s">
        <v>165</v>
      </c>
      <c r="C4803" s="36" t="str">
        <f>VLOOKUP(B4803,lookup!A:C,3,FALSE)</f>
        <v>Non Metropolitan Fire Authorities</v>
      </c>
      <c r="D4803" s="36" t="str">
        <f>VLOOKUP(B4803,lookup!A:D,4,FALSE)</f>
        <v>E31000021</v>
      </c>
      <c r="E4803" s="31" t="s">
        <v>170</v>
      </c>
      <c r="F4803" s="36" t="s">
        <v>156</v>
      </c>
      <c r="G4803" s="37">
        <v>0</v>
      </c>
      <c r="I4803" s="35">
        <v>0</v>
      </c>
      <c r="J4803" s="67">
        <f t="shared" si="63"/>
        <v>0</v>
      </c>
    </row>
    <row r="4804" spans="1:10" hidden="1" x14ac:dyDescent="0.35">
      <c r="A4804" s="36">
        <v>2013</v>
      </c>
      <c r="B4804" s="36" t="s">
        <v>165</v>
      </c>
      <c r="C4804" s="36" t="str">
        <f>VLOOKUP(B4804,lookup!A:C,3,FALSE)</f>
        <v>Non Metropolitan Fire Authorities</v>
      </c>
      <c r="D4804" s="36" t="str">
        <f>VLOOKUP(B4804,lookup!A:D,4,FALSE)</f>
        <v>E31000021</v>
      </c>
      <c r="E4804" s="31" t="s">
        <v>168</v>
      </c>
      <c r="F4804" s="36" t="s">
        <v>156</v>
      </c>
      <c r="G4804" s="37">
        <v>0</v>
      </c>
      <c r="I4804" s="35">
        <v>0</v>
      </c>
      <c r="J4804" s="67">
        <f t="shared" si="63"/>
        <v>0</v>
      </c>
    </row>
    <row r="4805" spans="1:10" hidden="1" x14ac:dyDescent="0.35">
      <c r="A4805" s="36">
        <v>2013</v>
      </c>
      <c r="B4805" s="36" t="s">
        <v>165</v>
      </c>
      <c r="C4805" s="36" t="str">
        <f>VLOOKUP(B4805,lookup!A:C,3,FALSE)</f>
        <v>Non Metropolitan Fire Authorities</v>
      </c>
      <c r="D4805" s="36" t="str">
        <f>VLOOKUP(B4805,lookup!A:D,4,FALSE)</f>
        <v>E31000021</v>
      </c>
      <c r="E4805" s="31" t="s">
        <v>177</v>
      </c>
      <c r="F4805" s="36" t="s">
        <v>156</v>
      </c>
      <c r="G4805" s="37">
        <v>78</v>
      </c>
      <c r="I4805" s="35">
        <v>78</v>
      </c>
      <c r="J4805" s="67">
        <f t="shared" si="63"/>
        <v>0</v>
      </c>
    </row>
    <row r="4806" spans="1:10" hidden="1" x14ac:dyDescent="0.35">
      <c r="A4806" s="36">
        <v>2013</v>
      </c>
      <c r="B4806" s="36" t="s">
        <v>165</v>
      </c>
      <c r="C4806" s="36" t="str">
        <f>VLOOKUP(B4806,lookup!A:C,3,FALSE)</f>
        <v>Non Metropolitan Fire Authorities</v>
      </c>
      <c r="D4806" s="36" t="str">
        <f>VLOOKUP(B4806,lookup!A:D,4,FALSE)</f>
        <v>E31000021</v>
      </c>
      <c r="E4806" s="31" t="s">
        <v>169</v>
      </c>
      <c r="F4806" s="36" t="s">
        <v>157</v>
      </c>
      <c r="G4806" s="37">
        <v>0</v>
      </c>
      <c r="I4806" s="35">
        <v>0</v>
      </c>
      <c r="J4806" s="67">
        <f t="shared" si="63"/>
        <v>0</v>
      </c>
    </row>
    <row r="4807" spans="1:10" hidden="1" x14ac:dyDescent="0.35">
      <c r="A4807" s="36">
        <v>2013</v>
      </c>
      <c r="B4807" s="36" t="s">
        <v>165</v>
      </c>
      <c r="C4807" s="36" t="str">
        <f>VLOOKUP(B4807,lookup!A:C,3,FALSE)</f>
        <v>Non Metropolitan Fire Authorities</v>
      </c>
      <c r="D4807" s="36" t="str">
        <f>VLOOKUP(B4807,lookup!A:D,4,FALSE)</f>
        <v>E31000021</v>
      </c>
      <c r="E4807" s="31" t="s">
        <v>170</v>
      </c>
      <c r="F4807" s="36" t="s">
        <v>157</v>
      </c>
      <c r="G4807" s="37">
        <v>0</v>
      </c>
      <c r="I4807" s="35">
        <v>0</v>
      </c>
      <c r="J4807" s="67">
        <f t="shared" si="63"/>
        <v>0</v>
      </c>
    </row>
    <row r="4808" spans="1:10" hidden="1" x14ac:dyDescent="0.35">
      <c r="A4808" s="36">
        <v>2013</v>
      </c>
      <c r="B4808" s="36" t="s">
        <v>165</v>
      </c>
      <c r="C4808" s="36" t="str">
        <f>VLOOKUP(B4808,lookup!A:C,3,FALSE)</f>
        <v>Non Metropolitan Fire Authorities</v>
      </c>
      <c r="D4808" s="36" t="str">
        <f>VLOOKUP(B4808,lookup!A:D,4,FALSE)</f>
        <v>E31000021</v>
      </c>
      <c r="E4808" s="31" t="s">
        <v>168</v>
      </c>
      <c r="F4808" s="36" t="s">
        <v>157</v>
      </c>
      <c r="G4808" s="37">
        <v>0</v>
      </c>
      <c r="I4808" s="35">
        <v>0</v>
      </c>
      <c r="J4808" s="67">
        <f t="shared" si="63"/>
        <v>0</v>
      </c>
    </row>
    <row r="4809" spans="1:10" hidden="1" x14ac:dyDescent="0.35">
      <c r="A4809" s="36">
        <v>2013</v>
      </c>
      <c r="B4809" s="36" t="s">
        <v>165</v>
      </c>
      <c r="C4809" s="36" t="str">
        <f>VLOOKUP(B4809,lookup!A:C,3,FALSE)</f>
        <v>Non Metropolitan Fire Authorities</v>
      </c>
      <c r="D4809" s="36" t="str">
        <f>VLOOKUP(B4809,lookup!A:D,4,FALSE)</f>
        <v>E31000021</v>
      </c>
      <c r="E4809" s="31" t="s">
        <v>177</v>
      </c>
      <c r="F4809" s="36" t="s">
        <v>157</v>
      </c>
      <c r="G4809" s="37">
        <v>107</v>
      </c>
      <c r="I4809" s="35">
        <v>107</v>
      </c>
      <c r="J4809" s="67">
        <f t="shared" si="63"/>
        <v>0</v>
      </c>
    </row>
    <row r="4810" spans="1:10" hidden="1" x14ac:dyDescent="0.35">
      <c r="A4810" s="36">
        <v>2013</v>
      </c>
      <c r="B4810" s="36" t="s">
        <v>165</v>
      </c>
      <c r="C4810" s="36" t="str">
        <f>VLOOKUP(B4810,lookup!A:C,3,FALSE)</f>
        <v>Non Metropolitan Fire Authorities</v>
      </c>
      <c r="D4810" s="36" t="str">
        <f>VLOOKUP(B4810,lookup!A:D,4,FALSE)</f>
        <v>E31000021</v>
      </c>
      <c r="E4810" s="31" t="s">
        <v>169</v>
      </c>
      <c r="F4810" s="36" t="s">
        <v>149</v>
      </c>
      <c r="G4810" s="37">
        <v>0</v>
      </c>
      <c r="I4810" s="35">
        <v>0</v>
      </c>
      <c r="J4810" s="67">
        <f t="shared" si="63"/>
        <v>0</v>
      </c>
    </row>
    <row r="4811" spans="1:10" hidden="1" x14ac:dyDescent="0.35">
      <c r="A4811" s="36">
        <v>2013</v>
      </c>
      <c r="B4811" s="36" t="s">
        <v>165</v>
      </c>
      <c r="C4811" s="36" t="str">
        <f>VLOOKUP(B4811,lookup!A:C,3,FALSE)</f>
        <v>Non Metropolitan Fire Authorities</v>
      </c>
      <c r="D4811" s="36" t="str">
        <f>VLOOKUP(B4811,lookup!A:D,4,FALSE)</f>
        <v>E31000021</v>
      </c>
      <c r="E4811" s="31" t="s">
        <v>170</v>
      </c>
      <c r="F4811" s="36" t="s">
        <v>149</v>
      </c>
      <c r="G4811" s="37">
        <v>0</v>
      </c>
      <c r="I4811" s="35">
        <v>0</v>
      </c>
      <c r="J4811" s="67">
        <f t="shared" si="63"/>
        <v>0</v>
      </c>
    </row>
    <row r="4812" spans="1:10" hidden="1" x14ac:dyDescent="0.35">
      <c r="A4812" s="36">
        <v>2013</v>
      </c>
      <c r="B4812" s="36" t="s">
        <v>165</v>
      </c>
      <c r="C4812" s="36" t="str">
        <f>VLOOKUP(B4812,lookup!A:C,3,FALSE)</f>
        <v>Non Metropolitan Fire Authorities</v>
      </c>
      <c r="D4812" s="36" t="str">
        <f>VLOOKUP(B4812,lookup!A:D,4,FALSE)</f>
        <v>E31000021</v>
      </c>
      <c r="E4812" s="31" t="s">
        <v>168</v>
      </c>
      <c r="F4812" s="36" t="s">
        <v>149</v>
      </c>
      <c r="G4812" s="37">
        <v>0</v>
      </c>
      <c r="I4812" s="35">
        <v>0</v>
      </c>
      <c r="J4812" s="67">
        <f t="shared" si="63"/>
        <v>0</v>
      </c>
    </row>
    <row r="4813" spans="1:10" hidden="1" x14ac:dyDescent="0.35">
      <c r="A4813" s="36">
        <v>2013</v>
      </c>
      <c r="B4813" s="36" t="s">
        <v>165</v>
      </c>
      <c r="C4813" s="36" t="str">
        <f>VLOOKUP(B4813,lookup!A:C,3,FALSE)</f>
        <v>Non Metropolitan Fire Authorities</v>
      </c>
      <c r="D4813" s="36" t="str">
        <f>VLOOKUP(B4813,lookup!A:D,4,FALSE)</f>
        <v>E31000021</v>
      </c>
      <c r="E4813" s="31" t="s">
        <v>177</v>
      </c>
      <c r="F4813" s="36" t="s">
        <v>149</v>
      </c>
      <c r="G4813" s="37">
        <v>0</v>
      </c>
      <c r="I4813" s="35">
        <v>0</v>
      </c>
      <c r="J4813" s="67">
        <f t="shared" si="63"/>
        <v>0</v>
      </c>
    </row>
    <row r="4814" spans="1:10" hidden="1" x14ac:dyDescent="0.35">
      <c r="A4814" s="36">
        <v>2013</v>
      </c>
      <c r="B4814" s="36" t="s">
        <v>165</v>
      </c>
      <c r="C4814" s="36" t="str">
        <f>VLOOKUP(B4814,lookup!A:C,3,FALSE)</f>
        <v>Non Metropolitan Fire Authorities</v>
      </c>
      <c r="D4814" s="36" t="str">
        <f>VLOOKUP(B4814,lookup!A:D,4,FALSE)</f>
        <v>E31000021</v>
      </c>
      <c r="E4814" s="31" t="s">
        <v>169</v>
      </c>
      <c r="F4814" s="36" t="s">
        <v>150</v>
      </c>
      <c r="G4814" s="37">
        <v>0</v>
      </c>
      <c r="I4814" s="35">
        <v>0</v>
      </c>
      <c r="J4814" s="67">
        <f t="shared" si="63"/>
        <v>0</v>
      </c>
    </row>
    <row r="4815" spans="1:10" hidden="1" x14ac:dyDescent="0.35">
      <c r="A4815" s="36">
        <v>2013</v>
      </c>
      <c r="B4815" s="36" t="s">
        <v>165</v>
      </c>
      <c r="C4815" s="36" t="str">
        <f>VLOOKUP(B4815,lookup!A:C,3,FALSE)</f>
        <v>Non Metropolitan Fire Authorities</v>
      </c>
      <c r="D4815" s="36" t="str">
        <f>VLOOKUP(B4815,lookup!A:D,4,FALSE)</f>
        <v>E31000021</v>
      </c>
      <c r="E4815" s="31" t="s">
        <v>170</v>
      </c>
      <c r="F4815" s="36" t="s">
        <v>150</v>
      </c>
      <c r="G4815" s="37">
        <v>0</v>
      </c>
      <c r="I4815" s="35">
        <v>0</v>
      </c>
      <c r="J4815" s="67">
        <f t="shared" si="63"/>
        <v>0</v>
      </c>
    </row>
    <row r="4816" spans="1:10" hidden="1" x14ac:dyDescent="0.35">
      <c r="A4816" s="36">
        <v>2013</v>
      </c>
      <c r="B4816" s="36" t="s">
        <v>165</v>
      </c>
      <c r="C4816" s="36" t="str">
        <f>VLOOKUP(B4816,lookup!A:C,3,FALSE)</f>
        <v>Non Metropolitan Fire Authorities</v>
      </c>
      <c r="D4816" s="36" t="str">
        <f>VLOOKUP(B4816,lookup!A:D,4,FALSE)</f>
        <v>E31000021</v>
      </c>
      <c r="E4816" s="31" t="s">
        <v>168</v>
      </c>
      <c r="F4816" s="36" t="s">
        <v>150</v>
      </c>
      <c r="G4816" s="37">
        <v>0</v>
      </c>
      <c r="I4816" s="35">
        <v>0</v>
      </c>
      <c r="J4816" s="67">
        <f t="shared" si="63"/>
        <v>0</v>
      </c>
    </row>
    <row r="4817" spans="1:10" hidden="1" x14ac:dyDescent="0.35">
      <c r="A4817" s="36">
        <v>2013</v>
      </c>
      <c r="B4817" s="36" t="s">
        <v>165</v>
      </c>
      <c r="C4817" s="36" t="str">
        <f>VLOOKUP(B4817,lookup!A:C,3,FALSE)</f>
        <v>Non Metropolitan Fire Authorities</v>
      </c>
      <c r="D4817" s="36" t="str">
        <f>VLOOKUP(B4817,lookup!A:D,4,FALSE)</f>
        <v>E31000021</v>
      </c>
      <c r="E4817" s="31" t="s">
        <v>177</v>
      </c>
      <c r="F4817" s="36" t="s">
        <v>150</v>
      </c>
      <c r="G4817" s="37">
        <v>23</v>
      </c>
      <c r="I4817" s="35">
        <v>23</v>
      </c>
      <c r="J4817" s="67">
        <f t="shared" si="63"/>
        <v>0</v>
      </c>
    </row>
    <row r="4818" spans="1:10" hidden="1" x14ac:dyDescent="0.35">
      <c r="A4818" s="36">
        <v>2013</v>
      </c>
      <c r="B4818" s="36" t="s">
        <v>69</v>
      </c>
      <c r="C4818" s="36" t="str">
        <f>VLOOKUP(B4818,lookup!A:C,3,FALSE)</f>
        <v>Non Metropolitan Fire Authorities</v>
      </c>
      <c r="D4818" s="36" t="str">
        <f>VLOOKUP(B4818,lookup!A:D,4,FALSE)</f>
        <v>E31000039</v>
      </c>
      <c r="E4818" s="36" t="s">
        <v>169</v>
      </c>
      <c r="F4818" s="36" t="s">
        <v>156</v>
      </c>
      <c r="G4818" s="37">
        <v>0</v>
      </c>
      <c r="I4818" s="35">
        <v>0</v>
      </c>
      <c r="J4818" s="67">
        <f t="shared" si="63"/>
        <v>0</v>
      </c>
    </row>
    <row r="4819" spans="1:10" hidden="1" x14ac:dyDescent="0.35">
      <c r="A4819" s="36">
        <v>2013</v>
      </c>
      <c r="B4819" s="36" t="s">
        <v>69</v>
      </c>
      <c r="C4819" s="36" t="str">
        <f>VLOOKUP(B4819,lookup!A:C,3,FALSE)</f>
        <v>Non Metropolitan Fire Authorities</v>
      </c>
      <c r="D4819" s="36" t="str">
        <f>VLOOKUP(B4819,lookup!A:D,4,FALSE)</f>
        <v>E31000039</v>
      </c>
      <c r="E4819" s="36" t="s">
        <v>170</v>
      </c>
      <c r="F4819" s="36" t="s">
        <v>156</v>
      </c>
      <c r="G4819" s="37">
        <v>0</v>
      </c>
      <c r="I4819" s="35">
        <v>0</v>
      </c>
      <c r="J4819" s="67">
        <f t="shared" si="63"/>
        <v>0</v>
      </c>
    </row>
    <row r="4820" spans="1:10" hidden="1" x14ac:dyDescent="0.35">
      <c r="A4820" s="36">
        <v>2013</v>
      </c>
      <c r="B4820" s="36" t="s">
        <v>69</v>
      </c>
      <c r="C4820" s="36" t="str">
        <f>VLOOKUP(B4820,lookup!A:C,3,FALSE)</f>
        <v>Non Metropolitan Fire Authorities</v>
      </c>
      <c r="D4820" s="36" t="str">
        <f>VLOOKUP(B4820,lookup!A:D,4,FALSE)</f>
        <v>E31000039</v>
      </c>
      <c r="E4820" s="36" t="s">
        <v>168</v>
      </c>
      <c r="F4820" s="36" t="s">
        <v>156</v>
      </c>
      <c r="G4820" s="37">
        <v>0</v>
      </c>
      <c r="I4820" s="35">
        <v>0</v>
      </c>
      <c r="J4820" s="67">
        <f t="shared" si="63"/>
        <v>0</v>
      </c>
    </row>
    <row r="4821" spans="1:10" hidden="1" x14ac:dyDescent="0.35">
      <c r="A4821" s="36">
        <v>2013</v>
      </c>
      <c r="B4821" s="36" t="s">
        <v>69</v>
      </c>
      <c r="C4821" s="36" t="str">
        <f>VLOOKUP(B4821,lookup!A:C,3,FALSE)</f>
        <v>Non Metropolitan Fire Authorities</v>
      </c>
      <c r="D4821" s="36" t="str">
        <f>VLOOKUP(B4821,lookup!A:D,4,FALSE)</f>
        <v>E31000039</v>
      </c>
      <c r="E4821" s="36" t="s">
        <v>177</v>
      </c>
      <c r="F4821" s="36" t="s">
        <v>156</v>
      </c>
      <c r="G4821" s="37">
        <v>12</v>
      </c>
      <c r="I4821" s="35">
        <v>12</v>
      </c>
      <c r="J4821" s="67">
        <f t="shared" si="63"/>
        <v>0</v>
      </c>
    </row>
    <row r="4822" spans="1:10" hidden="1" x14ac:dyDescent="0.35">
      <c r="A4822" s="36">
        <v>2013</v>
      </c>
      <c r="B4822" s="36" t="s">
        <v>69</v>
      </c>
      <c r="C4822" s="36" t="str">
        <f>VLOOKUP(B4822,lookup!A:C,3,FALSE)</f>
        <v>Non Metropolitan Fire Authorities</v>
      </c>
      <c r="D4822" s="36" t="str">
        <f>VLOOKUP(B4822,lookup!A:D,4,FALSE)</f>
        <v>E31000039</v>
      </c>
      <c r="E4822" s="36" t="s">
        <v>169</v>
      </c>
      <c r="F4822" s="36" t="s">
        <v>157</v>
      </c>
      <c r="G4822" s="37">
        <v>0</v>
      </c>
      <c r="I4822" s="35">
        <v>0</v>
      </c>
      <c r="J4822" s="67">
        <f t="shared" si="63"/>
        <v>0</v>
      </c>
    </row>
    <row r="4823" spans="1:10" hidden="1" x14ac:dyDescent="0.35">
      <c r="A4823" s="36">
        <v>2013</v>
      </c>
      <c r="B4823" s="36" t="s">
        <v>69</v>
      </c>
      <c r="C4823" s="36" t="str">
        <f>VLOOKUP(B4823,lookup!A:C,3,FALSE)</f>
        <v>Non Metropolitan Fire Authorities</v>
      </c>
      <c r="D4823" s="36" t="str">
        <f>VLOOKUP(B4823,lookup!A:D,4,FALSE)</f>
        <v>E31000039</v>
      </c>
      <c r="E4823" s="36" t="s">
        <v>170</v>
      </c>
      <c r="F4823" s="36" t="s">
        <v>157</v>
      </c>
      <c r="G4823" s="37">
        <v>0</v>
      </c>
      <c r="I4823" s="35">
        <v>0</v>
      </c>
      <c r="J4823" s="67">
        <f t="shared" si="63"/>
        <v>0</v>
      </c>
    </row>
    <row r="4824" spans="1:10" hidden="1" x14ac:dyDescent="0.35">
      <c r="A4824" s="36">
        <v>2013</v>
      </c>
      <c r="B4824" s="36" t="s">
        <v>69</v>
      </c>
      <c r="C4824" s="36" t="str">
        <f>VLOOKUP(B4824,lookup!A:C,3,FALSE)</f>
        <v>Non Metropolitan Fire Authorities</v>
      </c>
      <c r="D4824" s="36" t="str">
        <f>VLOOKUP(B4824,lookup!A:D,4,FALSE)</f>
        <v>E31000039</v>
      </c>
      <c r="E4824" s="36" t="s">
        <v>168</v>
      </c>
      <c r="F4824" s="36" t="s">
        <v>157</v>
      </c>
      <c r="G4824" s="37">
        <v>0</v>
      </c>
      <c r="I4824" s="35">
        <v>0</v>
      </c>
      <c r="J4824" s="67">
        <f t="shared" si="63"/>
        <v>0</v>
      </c>
    </row>
    <row r="4825" spans="1:10" hidden="1" x14ac:dyDescent="0.35">
      <c r="A4825" s="36">
        <v>2013</v>
      </c>
      <c r="B4825" s="36" t="s">
        <v>69</v>
      </c>
      <c r="C4825" s="36" t="str">
        <f>VLOOKUP(B4825,lookup!A:C,3,FALSE)</f>
        <v>Non Metropolitan Fire Authorities</v>
      </c>
      <c r="D4825" s="36" t="str">
        <f>VLOOKUP(B4825,lookup!A:D,4,FALSE)</f>
        <v>E31000039</v>
      </c>
      <c r="E4825" s="36" t="s">
        <v>177</v>
      </c>
      <c r="F4825" s="36" t="s">
        <v>157</v>
      </c>
      <c r="G4825" s="37">
        <v>41</v>
      </c>
      <c r="I4825" s="35">
        <v>41</v>
      </c>
      <c r="J4825" s="67">
        <f t="shared" si="63"/>
        <v>0</v>
      </c>
    </row>
    <row r="4826" spans="1:10" hidden="1" x14ac:dyDescent="0.35">
      <c r="A4826" s="36">
        <v>2013</v>
      </c>
      <c r="B4826" s="36" t="s">
        <v>69</v>
      </c>
      <c r="C4826" s="36" t="str">
        <f>VLOOKUP(B4826,lookup!A:C,3,FALSE)</f>
        <v>Non Metropolitan Fire Authorities</v>
      </c>
      <c r="D4826" s="36" t="str">
        <f>VLOOKUP(B4826,lookup!A:D,4,FALSE)</f>
        <v>E31000039</v>
      </c>
      <c r="E4826" s="36" t="s">
        <v>169</v>
      </c>
      <c r="F4826" s="36" t="s">
        <v>149</v>
      </c>
      <c r="G4826" s="37">
        <v>0</v>
      </c>
      <c r="I4826" s="35">
        <v>0</v>
      </c>
      <c r="J4826" s="67">
        <f t="shared" si="63"/>
        <v>0</v>
      </c>
    </row>
    <row r="4827" spans="1:10" hidden="1" x14ac:dyDescent="0.35">
      <c r="A4827" s="36">
        <v>2013</v>
      </c>
      <c r="B4827" s="36" t="s">
        <v>69</v>
      </c>
      <c r="C4827" s="36" t="str">
        <f>VLOOKUP(B4827,lookup!A:C,3,FALSE)</f>
        <v>Non Metropolitan Fire Authorities</v>
      </c>
      <c r="D4827" s="36" t="str">
        <f>VLOOKUP(B4827,lookup!A:D,4,FALSE)</f>
        <v>E31000039</v>
      </c>
      <c r="E4827" s="36" t="s">
        <v>170</v>
      </c>
      <c r="F4827" s="36" t="s">
        <v>149</v>
      </c>
      <c r="G4827" s="37">
        <v>0</v>
      </c>
      <c r="I4827" s="35">
        <v>0</v>
      </c>
      <c r="J4827" s="67">
        <f t="shared" si="63"/>
        <v>0</v>
      </c>
    </row>
    <row r="4828" spans="1:10" hidden="1" x14ac:dyDescent="0.35">
      <c r="A4828" s="36">
        <v>2013</v>
      </c>
      <c r="B4828" s="36" t="s">
        <v>69</v>
      </c>
      <c r="C4828" s="36" t="str">
        <f>VLOOKUP(B4828,lookup!A:C,3,FALSE)</f>
        <v>Non Metropolitan Fire Authorities</v>
      </c>
      <c r="D4828" s="36" t="str">
        <f>VLOOKUP(B4828,lookup!A:D,4,FALSE)</f>
        <v>E31000039</v>
      </c>
      <c r="E4828" s="36" t="s">
        <v>168</v>
      </c>
      <c r="F4828" s="36" t="s">
        <v>149</v>
      </c>
      <c r="G4828" s="37">
        <v>0</v>
      </c>
      <c r="I4828" s="35">
        <v>0</v>
      </c>
      <c r="J4828" s="67">
        <f t="shared" si="63"/>
        <v>0</v>
      </c>
    </row>
    <row r="4829" spans="1:10" hidden="1" x14ac:dyDescent="0.35">
      <c r="A4829" s="36">
        <v>2013</v>
      </c>
      <c r="B4829" s="36" t="s">
        <v>69</v>
      </c>
      <c r="C4829" s="36" t="str">
        <f>VLOOKUP(B4829,lookup!A:C,3,FALSE)</f>
        <v>Non Metropolitan Fire Authorities</v>
      </c>
      <c r="D4829" s="36" t="str">
        <f>VLOOKUP(B4829,lookup!A:D,4,FALSE)</f>
        <v>E31000039</v>
      </c>
      <c r="E4829" s="36" t="s">
        <v>177</v>
      </c>
      <c r="F4829" s="36" t="s">
        <v>149</v>
      </c>
      <c r="G4829" s="37">
        <v>0</v>
      </c>
      <c r="I4829" s="35">
        <v>0</v>
      </c>
      <c r="J4829" s="67">
        <f t="shared" si="63"/>
        <v>0</v>
      </c>
    </row>
    <row r="4830" spans="1:10" hidden="1" x14ac:dyDescent="0.35">
      <c r="A4830" s="36">
        <v>2013</v>
      </c>
      <c r="B4830" s="36" t="s">
        <v>69</v>
      </c>
      <c r="C4830" s="36" t="str">
        <f>VLOOKUP(B4830,lookup!A:C,3,FALSE)</f>
        <v>Non Metropolitan Fire Authorities</v>
      </c>
      <c r="D4830" s="36" t="str">
        <f>VLOOKUP(B4830,lookup!A:D,4,FALSE)</f>
        <v>E31000039</v>
      </c>
      <c r="E4830" s="36" t="s">
        <v>169</v>
      </c>
      <c r="F4830" s="36" t="s">
        <v>150</v>
      </c>
      <c r="G4830" s="37">
        <v>0</v>
      </c>
      <c r="I4830" s="35">
        <v>0</v>
      </c>
      <c r="J4830" s="67">
        <f t="shared" si="63"/>
        <v>0</v>
      </c>
    </row>
    <row r="4831" spans="1:10" hidden="1" x14ac:dyDescent="0.35">
      <c r="A4831" s="36">
        <v>2013</v>
      </c>
      <c r="B4831" s="36" t="s">
        <v>69</v>
      </c>
      <c r="C4831" s="36" t="str">
        <f>VLOOKUP(B4831,lookup!A:C,3,FALSE)</f>
        <v>Non Metropolitan Fire Authorities</v>
      </c>
      <c r="D4831" s="36" t="str">
        <f>VLOOKUP(B4831,lookup!A:D,4,FALSE)</f>
        <v>E31000039</v>
      </c>
      <c r="E4831" s="36" t="s">
        <v>170</v>
      </c>
      <c r="F4831" s="36" t="s">
        <v>150</v>
      </c>
      <c r="G4831" s="37">
        <v>0</v>
      </c>
      <c r="I4831" s="35">
        <v>0</v>
      </c>
      <c r="J4831" s="67">
        <f t="shared" si="63"/>
        <v>0</v>
      </c>
    </row>
    <row r="4832" spans="1:10" hidden="1" x14ac:dyDescent="0.35">
      <c r="A4832" s="36">
        <v>2013</v>
      </c>
      <c r="B4832" s="36" t="s">
        <v>69</v>
      </c>
      <c r="C4832" s="36" t="str">
        <f>VLOOKUP(B4832,lookup!A:C,3,FALSE)</f>
        <v>Non Metropolitan Fire Authorities</v>
      </c>
      <c r="D4832" s="36" t="str">
        <f>VLOOKUP(B4832,lookup!A:D,4,FALSE)</f>
        <v>E31000039</v>
      </c>
      <c r="E4832" s="36" t="s">
        <v>168</v>
      </c>
      <c r="F4832" s="36" t="s">
        <v>150</v>
      </c>
      <c r="G4832" s="37">
        <v>0</v>
      </c>
      <c r="I4832" s="35">
        <v>0</v>
      </c>
      <c r="J4832" s="67">
        <f t="shared" si="63"/>
        <v>0</v>
      </c>
    </row>
    <row r="4833" spans="1:10" hidden="1" x14ac:dyDescent="0.35">
      <c r="A4833" s="36">
        <v>2013</v>
      </c>
      <c r="B4833" s="36" t="s">
        <v>69</v>
      </c>
      <c r="C4833" s="36" t="str">
        <f>VLOOKUP(B4833,lookup!A:C,3,FALSE)</f>
        <v>Non Metropolitan Fire Authorities</v>
      </c>
      <c r="D4833" s="36" t="str">
        <f>VLOOKUP(B4833,lookup!A:D,4,FALSE)</f>
        <v>E31000039</v>
      </c>
      <c r="E4833" s="36" t="s">
        <v>177</v>
      </c>
      <c r="F4833" s="36" t="s">
        <v>150</v>
      </c>
      <c r="G4833" s="37">
        <v>3</v>
      </c>
      <c r="I4833" s="35">
        <v>3</v>
      </c>
      <c r="J4833" s="67">
        <f t="shared" si="63"/>
        <v>0</v>
      </c>
    </row>
    <row r="4834" spans="1:10" hidden="1" x14ac:dyDescent="0.35">
      <c r="A4834" s="36">
        <v>2013</v>
      </c>
      <c r="B4834" s="36" t="s">
        <v>72</v>
      </c>
      <c r="C4834" s="36" t="str">
        <f>VLOOKUP(B4834,lookup!A:C,3,FALSE)</f>
        <v>Non Metropolitan Fire Authorities</v>
      </c>
      <c r="D4834" s="36" t="str">
        <f>VLOOKUP(B4834,lookup!A:D,4,FALSE)</f>
        <v>E31000022</v>
      </c>
      <c r="E4834" s="36" t="s">
        <v>169</v>
      </c>
      <c r="F4834" s="36" t="s">
        <v>156</v>
      </c>
      <c r="G4834" s="37">
        <v>5</v>
      </c>
      <c r="I4834" s="35">
        <v>5</v>
      </c>
      <c r="J4834" s="67">
        <f t="shared" si="63"/>
        <v>0</v>
      </c>
    </row>
    <row r="4835" spans="1:10" hidden="1" x14ac:dyDescent="0.35">
      <c r="A4835" s="36">
        <v>2013</v>
      </c>
      <c r="B4835" s="36" t="s">
        <v>72</v>
      </c>
      <c r="C4835" s="36" t="str">
        <f>VLOOKUP(B4835,lookup!A:C,3,FALSE)</f>
        <v>Non Metropolitan Fire Authorities</v>
      </c>
      <c r="D4835" s="36" t="str">
        <f>VLOOKUP(B4835,lookup!A:D,4,FALSE)</f>
        <v>E31000022</v>
      </c>
      <c r="E4835" s="36" t="s">
        <v>170</v>
      </c>
      <c r="F4835" s="36" t="s">
        <v>156</v>
      </c>
      <c r="G4835" s="37">
        <v>318</v>
      </c>
      <c r="I4835" s="35">
        <v>318</v>
      </c>
      <c r="J4835" s="67">
        <f t="shared" ref="J4835:J4898" si="64">I4835-G4835</f>
        <v>0</v>
      </c>
    </row>
    <row r="4836" spans="1:10" hidden="1" x14ac:dyDescent="0.35">
      <c r="A4836" s="36">
        <v>2013</v>
      </c>
      <c r="B4836" s="36" t="s">
        <v>72</v>
      </c>
      <c r="C4836" s="36" t="str">
        <f>VLOOKUP(B4836,lookup!A:C,3,FALSE)</f>
        <v>Non Metropolitan Fire Authorities</v>
      </c>
      <c r="D4836" s="36" t="str">
        <f>VLOOKUP(B4836,lookup!A:D,4,FALSE)</f>
        <v>E31000022</v>
      </c>
      <c r="E4836" s="36" t="s">
        <v>168</v>
      </c>
      <c r="F4836" s="36" t="s">
        <v>156</v>
      </c>
      <c r="G4836" s="37">
        <v>4</v>
      </c>
      <c r="I4836" s="35">
        <v>4</v>
      </c>
      <c r="J4836" s="67">
        <f t="shared" si="64"/>
        <v>0</v>
      </c>
    </row>
    <row r="4837" spans="1:10" hidden="1" x14ac:dyDescent="0.35">
      <c r="A4837" s="36">
        <v>2013</v>
      </c>
      <c r="B4837" s="36" t="s">
        <v>72</v>
      </c>
      <c r="C4837" s="36" t="str">
        <f>VLOOKUP(B4837,lookup!A:C,3,FALSE)</f>
        <v>Non Metropolitan Fire Authorities</v>
      </c>
      <c r="D4837" s="36" t="str">
        <f>VLOOKUP(B4837,lookup!A:D,4,FALSE)</f>
        <v>E31000022</v>
      </c>
      <c r="E4837" s="36" t="s">
        <v>167</v>
      </c>
      <c r="F4837" s="36" t="s">
        <v>156</v>
      </c>
      <c r="G4837" s="37">
        <v>497</v>
      </c>
      <c r="I4837" s="35">
        <v>497</v>
      </c>
      <c r="J4837" s="67">
        <f t="shared" si="64"/>
        <v>0</v>
      </c>
    </row>
    <row r="4838" spans="1:10" hidden="1" x14ac:dyDescent="0.35">
      <c r="A4838" s="36">
        <v>2013</v>
      </c>
      <c r="B4838" s="36" t="s">
        <v>72</v>
      </c>
      <c r="C4838" s="36" t="str">
        <f>VLOOKUP(B4838,lookup!A:C,3,FALSE)</f>
        <v>Non Metropolitan Fire Authorities</v>
      </c>
      <c r="D4838" s="36" t="str">
        <f>VLOOKUP(B4838,lookup!A:D,4,FALSE)</f>
        <v>E31000022</v>
      </c>
      <c r="E4838" s="36" t="s">
        <v>169</v>
      </c>
      <c r="F4838" s="36" t="s">
        <v>157</v>
      </c>
      <c r="G4838" s="37">
        <v>4</v>
      </c>
      <c r="I4838" s="35">
        <v>4</v>
      </c>
      <c r="J4838" s="67">
        <f t="shared" si="64"/>
        <v>0</v>
      </c>
    </row>
    <row r="4839" spans="1:10" hidden="1" x14ac:dyDescent="0.35">
      <c r="A4839" s="36">
        <v>2013</v>
      </c>
      <c r="B4839" s="36" t="s">
        <v>72</v>
      </c>
      <c r="C4839" s="36" t="str">
        <f>VLOOKUP(B4839,lookup!A:C,3,FALSE)</f>
        <v>Non Metropolitan Fire Authorities</v>
      </c>
      <c r="D4839" s="36" t="str">
        <f>VLOOKUP(B4839,lookup!A:D,4,FALSE)</f>
        <v>E31000022</v>
      </c>
      <c r="E4839" s="36" t="s">
        <v>170</v>
      </c>
      <c r="F4839" s="36" t="s">
        <v>157</v>
      </c>
      <c r="G4839" s="37">
        <v>206</v>
      </c>
      <c r="I4839" s="35">
        <v>206</v>
      </c>
      <c r="J4839" s="67">
        <f t="shared" si="64"/>
        <v>0</v>
      </c>
    </row>
    <row r="4840" spans="1:10" hidden="1" x14ac:dyDescent="0.35">
      <c r="A4840" s="36">
        <v>2013</v>
      </c>
      <c r="B4840" s="36" t="s">
        <v>72</v>
      </c>
      <c r="C4840" s="36" t="str">
        <f>VLOOKUP(B4840,lookup!A:C,3,FALSE)</f>
        <v>Non Metropolitan Fire Authorities</v>
      </c>
      <c r="D4840" s="36" t="str">
        <f>VLOOKUP(B4840,lookup!A:D,4,FALSE)</f>
        <v>E31000022</v>
      </c>
      <c r="E4840" s="36" t="s">
        <v>168</v>
      </c>
      <c r="F4840" s="36" t="s">
        <v>157</v>
      </c>
      <c r="G4840" s="37">
        <v>1</v>
      </c>
      <c r="I4840" s="35">
        <v>1</v>
      </c>
      <c r="J4840" s="67">
        <f t="shared" si="64"/>
        <v>0</v>
      </c>
    </row>
    <row r="4841" spans="1:10" hidden="1" x14ac:dyDescent="0.35">
      <c r="A4841" s="36">
        <v>2013</v>
      </c>
      <c r="B4841" s="36" t="s">
        <v>72</v>
      </c>
      <c r="C4841" s="36" t="str">
        <f>VLOOKUP(B4841,lookup!A:C,3,FALSE)</f>
        <v>Non Metropolitan Fire Authorities</v>
      </c>
      <c r="D4841" s="36" t="str">
        <f>VLOOKUP(B4841,lookup!A:D,4,FALSE)</f>
        <v>E31000022</v>
      </c>
      <c r="E4841" s="36" t="s">
        <v>167</v>
      </c>
      <c r="F4841" s="36" t="s">
        <v>157</v>
      </c>
      <c r="G4841" s="37">
        <v>347</v>
      </c>
      <c r="I4841" s="35">
        <v>347</v>
      </c>
      <c r="J4841" s="67">
        <f t="shared" si="64"/>
        <v>0</v>
      </c>
    </row>
    <row r="4842" spans="1:10" hidden="1" x14ac:dyDescent="0.35">
      <c r="A4842" s="36">
        <v>2013</v>
      </c>
      <c r="B4842" s="36" t="s">
        <v>72</v>
      </c>
      <c r="C4842" s="36" t="str">
        <f>VLOOKUP(B4842,lookup!A:C,3,FALSE)</f>
        <v>Non Metropolitan Fire Authorities</v>
      </c>
      <c r="D4842" s="36" t="str">
        <f>VLOOKUP(B4842,lookup!A:D,4,FALSE)</f>
        <v>E31000022</v>
      </c>
      <c r="E4842" s="36" t="s">
        <v>169</v>
      </c>
      <c r="F4842" s="36" t="s">
        <v>149</v>
      </c>
      <c r="G4842" s="37">
        <v>0</v>
      </c>
      <c r="I4842" s="35">
        <v>0</v>
      </c>
      <c r="J4842" s="67">
        <f t="shared" si="64"/>
        <v>0</v>
      </c>
    </row>
    <row r="4843" spans="1:10" hidden="1" x14ac:dyDescent="0.35">
      <c r="A4843" s="36">
        <v>2013</v>
      </c>
      <c r="B4843" s="36" t="s">
        <v>72</v>
      </c>
      <c r="C4843" s="36" t="str">
        <f>VLOOKUP(B4843,lookup!A:C,3,FALSE)</f>
        <v>Non Metropolitan Fire Authorities</v>
      </c>
      <c r="D4843" s="36" t="str">
        <f>VLOOKUP(B4843,lookup!A:D,4,FALSE)</f>
        <v>E31000022</v>
      </c>
      <c r="E4843" s="36" t="s">
        <v>170</v>
      </c>
      <c r="F4843" s="36" t="s">
        <v>149</v>
      </c>
      <c r="G4843" s="37">
        <v>18</v>
      </c>
      <c r="I4843" s="35">
        <v>18</v>
      </c>
      <c r="J4843" s="67">
        <f t="shared" si="64"/>
        <v>0</v>
      </c>
    </row>
    <row r="4844" spans="1:10" hidden="1" x14ac:dyDescent="0.35">
      <c r="A4844" s="36">
        <v>2013</v>
      </c>
      <c r="B4844" s="36" t="s">
        <v>72</v>
      </c>
      <c r="C4844" s="36" t="str">
        <f>VLOOKUP(B4844,lookup!A:C,3,FALSE)</f>
        <v>Non Metropolitan Fire Authorities</v>
      </c>
      <c r="D4844" s="36" t="str">
        <f>VLOOKUP(B4844,lookup!A:D,4,FALSE)</f>
        <v>E31000022</v>
      </c>
      <c r="E4844" s="36" t="s">
        <v>168</v>
      </c>
      <c r="F4844" s="36" t="s">
        <v>149</v>
      </c>
      <c r="G4844" s="37">
        <v>0</v>
      </c>
      <c r="I4844" s="35">
        <v>0</v>
      </c>
      <c r="J4844" s="67">
        <f t="shared" si="64"/>
        <v>0</v>
      </c>
    </row>
    <row r="4845" spans="1:10" hidden="1" x14ac:dyDescent="0.35">
      <c r="A4845" s="36">
        <v>2013</v>
      </c>
      <c r="B4845" s="36" t="s">
        <v>72</v>
      </c>
      <c r="C4845" s="36" t="str">
        <f>VLOOKUP(B4845,lookup!A:C,3,FALSE)</f>
        <v>Non Metropolitan Fire Authorities</v>
      </c>
      <c r="D4845" s="36" t="str">
        <f>VLOOKUP(B4845,lookup!A:D,4,FALSE)</f>
        <v>E31000022</v>
      </c>
      <c r="E4845" s="36" t="s">
        <v>167</v>
      </c>
      <c r="F4845" s="36" t="s">
        <v>149</v>
      </c>
      <c r="G4845" s="37">
        <v>17</v>
      </c>
      <c r="I4845" s="35">
        <v>17</v>
      </c>
      <c r="J4845" s="67">
        <f t="shared" si="64"/>
        <v>0</v>
      </c>
    </row>
    <row r="4846" spans="1:10" hidden="1" x14ac:dyDescent="0.35">
      <c r="A4846" s="36">
        <v>2013</v>
      </c>
      <c r="B4846" s="36" t="s">
        <v>72</v>
      </c>
      <c r="C4846" s="36" t="str">
        <f>VLOOKUP(B4846,lookup!A:C,3,FALSE)</f>
        <v>Non Metropolitan Fire Authorities</v>
      </c>
      <c r="D4846" s="36" t="str">
        <f>VLOOKUP(B4846,lookup!A:D,4,FALSE)</f>
        <v>E31000022</v>
      </c>
      <c r="E4846" s="36" t="s">
        <v>169</v>
      </c>
      <c r="F4846" s="36" t="s">
        <v>150</v>
      </c>
      <c r="G4846" s="37">
        <v>0</v>
      </c>
      <c r="I4846" s="35">
        <v>0</v>
      </c>
      <c r="J4846" s="67">
        <f t="shared" si="64"/>
        <v>0</v>
      </c>
    </row>
    <row r="4847" spans="1:10" hidden="1" x14ac:dyDescent="0.35">
      <c r="A4847" s="36">
        <v>2013</v>
      </c>
      <c r="B4847" s="36" t="s">
        <v>72</v>
      </c>
      <c r="C4847" s="36" t="str">
        <f>VLOOKUP(B4847,lookup!A:C,3,FALSE)</f>
        <v>Non Metropolitan Fire Authorities</v>
      </c>
      <c r="D4847" s="36" t="str">
        <f>VLOOKUP(B4847,lookup!A:D,4,FALSE)</f>
        <v>E31000022</v>
      </c>
      <c r="E4847" s="36" t="s">
        <v>170</v>
      </c>
      <c r="F4847" s="36" t="s">
        <v>150</v>
      </c>
      <c r="G4847" s="37">
        <v>160</v>
      </c>
      <c r="I4847" s="35">
        <v>160</v>
      </c>
      <c r="J4847" s="67">
        <f t="shared" si="64"/>
        <v>0</v>
      </c>
    </row>
    <row r="4848" spans="1:10" hidden="1" x14ac:dyDescent="0.35">
      <c r="A4848" s="36">
        <v>2013</v>
      </c>
      <c r="B4848" s="36" t="s">
        <v>72</v>
      </c>
      <c r="C4848" s="36" t="str">
        <f>VLOOKUP(B4848,lookup!A:C,3,FALSE)</f>
        <v>Non Metropolitan Fire Authorities</v>
      </c>
      <c r="D4848" s="36" t="str">
        <f>VLOOKUP(B4848,lookup!A:D,4,FALSE)</f>
        <v>E31000022</v>
      </c>
      <c r="E4848" s="36" t="s">
        <v>168</v>
      </c>
      <c r="F4848" s="36" t="s">
        <v>150</v>
      </c>
      <c r="G4848" s="37">
        <v>0</v>
      </c>
      <c r="I4848" s="35">
        <v>0</v>
      </c>
      <c r="J4848" s="67">
        <f t="shared" si="64"/>
        <v>0</v>
      </c>
    </row>
    <row r="4849" spans="1:10" hidden="1" x14ac:dyDescent="0.35">
      <c r="A4849" s="36">
        <v>2013</v>
      </c>
      <c r="B4849" s="36" t="s">
        <v>72</v>
      </c>
      <c r="C4849" s="36" t="str">
        <f>VLOOKUP(B4849,lookup!A:C,3,FALSE)</f>
        <v>Non Metropolitan Fire Authorities</v>
      </c>
      <c r="D4849" s="36" t="str">
        <f>VLOOKUP(B4849,lookup!A:D,4,FALSE)</f>
        <v>E31000022</v>
      </c>
      <c r="E4849" s="36" t="s">
        <v>167</v>
      </c>
      <c r="F4849" s="36" t="s">
        <v>150</v>
      </c>
      <c r="G4849" s="37">
        <v>101</v>
      </c>
      <c r="I4849" s="35">
        <v>101</v>
      </c>
      <c r="J4849" s="67">
        <f t="shared" si="64"/>
        <v>0</v>
      </c>
    </row>
    <row r="4850" spans="1:10" hidden="1" x14ac:dyDescent="0.35">
      <c r="A4850" s="36">
        <v>2013</v>
      </c>
      <c r="B4850" s="36" t="s">
        <v>75</v>
      </c>
      <c r="C4850" s="36" t="str">
        <f>VLOOKUP(B4850,lookup!A:C,3,FALSE)</f>
        <v>Non Metropolitan Fire Authorities</v>
      </c>
      <c r="D4850" s="36" t="str">
        <f>VLOOKUP(B4850,lookup!A:D,4,FALSE)</f>
        <v>E31000023</v>
      </c>
      <c r="E4850" s="36" t="s">
        <v>169</v>
      </c>
      <c r="F4850" s="36" t="s">
        <v>156</v>
      </c>
      <c r="G4850" s="37">
        <v>4</v>
      </c>
      <c r="I4850" s="35">
        <v>4</v>
      </c>
      <c r="J4850" s="67">
        <f t="shared" si="64"/>
        <v>0</v>
      </c>
    </row>
    <row r="4851" spans="1:10" hidden="1" x14ac:dyDescent="0.35">
      <c r="A4851" s="36">
        <v>2013</v>
      </c>
      <c r="B4851" s="36" t="s">
        <v>75</v>
      </c>
      <c r="C4851" s="36" t="str">
        <f>VLOOKUP(B4851,lookup!A:C,3,FALSE)</f>
        <v>Non Metropolitan Fire Authorities</v>
      </c>
      <c r="D4851" s="36" t="str">
        <f>VLOOKUP(B4851,lookup!A:D,4,FALSE)</f>
        <v>E31000023</v>
      </c>
      <c r="E4851" s="36" t="s">
        <v>170</v>
      </c>
      <c r="F4851" s="36" t="s">
        <v>156</v>
      </c>
      <c r="G4851" s="37">
        <v>534</v>
      </c>
      <c r="I4851" s="35">
        <v>534</v>
      </c>
      <c r="J4851" s="67">
        <f t="shared" si="64"/>
        <v>0</v>
      </c>
    </row>
    <row r="4852" spans="1:10" hidden="1" x14ac:dyDescent="0.35">
      <c r="A4852" s="36">
        <v>2013</v>
      </c>
      <c r="B4852" s="36" t="s">
        <v>75</v>
      </c>
      <c r="C4852" s="36" t="str">
        <f>VLOOKUP(B4852,lookup!A:C,3,FALSE)</f>
        <v>Non Metropolitan Fire Authorities</v>
      </c>
      <c r="D4852" s="36" t="str">
        <f>VLOOKUP(B4852,lookup!A:D,4,FALSE)</f>
        <v>E31000023</v>
      </c>
      <c r="E4852" s="36" t="s">
        <v>168</v>
      </c>
      <c r="F4852" s="36" t="s">
        <v>156</v>
      </c>
      <c r="G4852" s="37">
        <v>7</v>
      </c>
      <c r="I4852" s="35">
        <v>7</v>
      </c>
      <c r="J4852" s="67">
        <f t="shared" si="64"/>
        <v>0</v>
      </c>
    </row>
    <row r="4853" spans="1:10" hidden="1" x14ac:dyDescent="0.35">
      <c r="A4853" s="36">
        <v>2013</v>
      </c>
      <c r="B4853" s="36" t="s">
        <v>75</v>
      </c>
      <c r="C4853" s="36" t="str">
        <f>VLOOKUP(B4853,lookup!A:C,3,FALSE)</f>
        <v>Non Metropolitan Fire Authorities</v>
      </c>
      <c r="D4853" s="36" t="str">
        <f>VLOOKUP(B4853,lookup!A:D,4,FALSE)</f>
        <v>E31000023</v>
      </c>
      <c r="E4853" s="36" t="s">
        <v>167</v>
      </c>
      <c r="F4853" s="36" t="s">
        <v>156</v>
      </c>
      <c r="G4853" s="37">
        <v>226</v>
      </c>
      <c r="I4853" s="35">
        <v>226</v>
      </c>
      <c r="J4853" s="67">
        <f t="shared" si="64"/>
        <v>0</v>
      </c>
    </row>
    <row r="4854" spans="1:10" hidden="1" x14ac:dyDescent="0.35">
      <c r="A4854" s="36">
        <v>2013</v>
      </c>
      <c r="B4854" s="36" t="s">
        <v>75</v>
      </c>
      <c r="C4854" s="36" t="str">
        <f>VLOOKUP(B4854,lookup!A:C,3,FALSE)</f>
        <v>Non Metropolitan Fire Authorities</v>
      </c>
      <c r="D4854" s="36" t="str">
        <f>VLOOKUP(B4854,lookup!A:D,4,FALSE)</f>
        <v>E31000023</v>
      </c>
      <c r="E4854" s="36" t="s">
        <v>169</v>
      </c>
      <c r="F4854" s="36" t="s">
        <v>157</v>
      </c>
      <c r="G4854" s="37">
        <v>3</v>
      </c>
      <c r="I4854" s="35">
        <v>3</v>
      </c>
      <c r="J4854" s="67">
        <f t="shared" si="64"/>
        <v>0</v>
      </c>
    </row>
    <row r="4855" spans="1:10" hidden="1" x14ac:dyDescent="0.35">
      <c r="A4855" s="36">
        <v>2013</v>
      </c>
      <c r="B4855" s="36" t="s">
        <v>75</v>
      </c>
      <c r="C4855" s="36" t="str">
        <f>VLOOKUP(B4855,lookup!A:C,3,FALSE)</f>
        <v>Non Metropolitan Fire Authorities</v>
      </c>
      <c r="D4855" s="36" t="str">
        <f>VLOOKUP(B4855,lookup!A:D,4,FALSE)</f>
        <v>E31000023</v>
      </c>
      <c r="E4855" s="36" t="s">
        <v>170</v>
      </c>
      <c r="F4855" s="36" t="s">
        <v>157</v>
      </c>
      <c r="G4855" s="37">
        <v>325</v>
      </c>
      <c r="I4855" s="35">
        <v>325</v>
      </c>
      <c r="J4855" s="67">
        <f t="shared" si="64"/>
        <v>0</v>
      </c>
    </row>
    <row r="4856" spans="1:10" hidden="1" x14ac:dyDescent="0.35">
      <c r="A4856" s="36">
        <v>2013</v>
      </c>
      <c r="B4856" s="36" t="s">
        <v>75</v>
      </c>
      <c r="C4856" s="36" t="str">
        <f>VLOOKUP(B4856,lookup!A:C,3,FALSE)</f>
        <v>Non Metropolitan Fire Authorities</v>
      </c>
      <c r="D4856" s="36" t="str">
        <f>VLOOKUP(B4856,lookup!A:D,4,FALSE)</f>
        <v>E31000023</v>
      </c>
      <c r="E4856" s="36" t="s">
        <v>168</v>
      </c>
      <c r="F4856" s="36" t="s">
        <v>157</v>
      </c>
      <c r="G4856" s="37">
        <v>5</v>
      </c>
      <c r="I4856" s="35">
        <v>5</v>
      </c>
      <c r="J4856" s="67">
        <f t="shared" si="64"/>
        <v>0</v>
      </c>
    </row>
    <row r="4857" spans="1:10" hidden="1" x14ac:dyDescent="0.35">
      <c r="A4857" s="36">
        <v>2013</v>
      </c>
      <c r="B4857" s="36" t="s">
        <v>75</v>
      </c>
      <c r="C4857" s="36" t="str">
        <f>VLOOKUP(B4857,lookup!A:C,3,FALSE)</f>
        <v>Non Metropolitan Fire Authorities</v>
      </c>
      <c r="D4857" s="36" t="str">
        <f>VLOOKUP(B4857,lookup!A:D,4,FALSE)</f>
        <v>E31000023</v>
      </c>
      <c r="E4857" s="36" t="s">
        <v>167</v>
      </c>
      <c r="F4857" s="36" t="s">
        <v>157</v>
      </c>
      <c r="G4857" s="37">
        <v>77</v>
      </c>
      <c r="I4857" s="35">
        <v>77</v>
      </c>
      <c r="J4857" s="67">
        <f t="shared" si="64"/>
        <v>0</v>
      </c>
    </row>
    <row r="4858" spans="1:10" hidden="1" x14ac:dyDescent="0.35">
      <c r="A4858" s="36">
        <v>2013</v>
      </c>
      <c r="B4858" s="36" t="s">
        <v>75</v>
      </c>
      <c r="C4858" s="36" t="str">
        <f>VLOOKUP(B4858,lookup!A:C,3,FALSE)</f>
        <v>Non Metropolitan Fire Authorities</v>
      </c>
      <c r="D4858" s="36" t="str">
        <f>VLOOKUP(B4858,lookup!A:D,4,FALSE)</f>
        <v>E31000023</v>
      </c>
      <c r="E4858" s="36" t="s">
        <v>169</v>
      </c>
      <c r="F4858" s="36" t="s">
        <v>149</v>
      </c>
      <c r="G4858" s="37">
        <v>2</v>
      </c>
      <c r="I4858" s="35">
        <v>2</v>
      </c>
      <c r="J4858" s="67">
        <f t="shared" si="64"/>
        <v>0</v>
      </c>
    </row>
    <row r="4859" spans="1:10" hidden="1" x14ac:dyDescent="0.35">
      <c r="A4859" s="36">
        <v>2013</v>
      </c>
      <c r="B4859" s="36" t="s">
        <v>75</v>
      </c>
      <c r="C4859" s="36" t="str">
        <f>VLOOKUP(B4859,lookup!A:C,3,FALSE)</f>
        <v>Non Metropolitan Fire Authorities</v>
      </c>
      <c r="D4859" s="36" t="str">
        <f>VLOOKUP(B4859,lookup!A:D,4,FALSE)</f>
        <v>E31000023</v>
      </c>
      <c r="E4859" s="36" t="s">
        <v>170</v>
      </c>
      <c r="F4859" s="36" t="s">
        <v>149</v>
      </c>
      <c r="G4859" s="37">
        <v>38</v>
      </c>
      <c r="I4859" s="35">
        <v>38</v>
      </c>
      <c r="J4859" s="67">
        <f t="shared" si="64"/>
        <v>0</v>
      </c>
    </row>
    <row r="4860" spans="1:10" hidden="1" x14ac:dyDescent="0.35">
      <c r="A4860" s="36">
        <v>2013</v>
      </c>
      <c r="B4860" s="36" t="s">
        <v>75</v>
      </c>
      <c r="C4860" s="36" t="str">
        <f>VLOOKUP(B4860,lookup!A:C,3,FALSE)</f>
        <v>Non Metropolitan Fire Authorities</v>
      </c>
      <c r="D4860" s="36" t="str">
        <f>VLOOKUP(B4860,lookup!A:D,4,FALSE)</f>
        <v>E31000023</v>
      </c>
      <c r="E4860" s="36" t="s">
        <v>168</v>
      </c>
      <c r="F4860" s="36" t="s">
        <v>149</v>
      </c>
      <c r="G4860" s="37">
        <v>0</v>
      </c>
      <c r="I4860" s="35">
        <v>0</v>
      </c>
      <c r="J4860" s="67">
        <f t="shared" si="64"/>
        <v>0</v>
      </c>
    </row>
    <row r="4861" spans="1:10" hidden="1" x14ac:dyDescent="0.35">
      <c r="A4861" s="36">
        <v>2013</v>
      </c>
      <c r="B4861" s="36" t="s">
        <v>75</v>
      </c>
      <c r="C4861" s="36" t="str">
        <f>VLOOKUP(B4861,lookup!A:C,3,FALSE)</f>
        <v>Non Metropolitan Fire Authorities</v>
      </c>
      <c r="D4861" s="36" t="str">
        <f>VLOOKUP(B4861,lookup!A:D,4,FALSE)</f>
        <v>E31000023</v>
      </c>
      <c r="E4861" s="36" t="s">
        <v>167</v>
      </c>
      <c r="F4861" s="36" t="s">
        <v>149</v>
      </c>
      <c r="G4861" s="37">
        <v>7</v>
      </c>
      <c r="I4861" s="35">
        <v>7</v>
      </c>
      <c r="J4861" s="67">
        <f t="shared" si="64"/>
        <v>0</v>
      </c>
    </row>
    <row r="4862" spans="1:10" hidden="1" x14ac:dyDescent="0.35">
      <c r="A4862" s="36">
        <v>2013</v>
      </c>
      <c r="B4862" s="36" t="s">
        <v>75</v>
      </c>
      <c r="C4862" s="36" t="str">
        <f>VLOOKUP(B4862,lookup!A:C,3,FALSE)</f>
        <v>Non Metropolitan Fire Authorities</v>
      </c>
      <c r="D4862" s="36" t="str">
        <f>VLOOKUP(B4862,lookup!A:D,4,FALSE)</f>
        <v>E31000023</v>
      </c>
      <c r="E4862" s="36" t="s">
        <v>169</v>
      </c>
      <c r="F4862" s="36" t="s">
        <v>150</v>
      </c>
      <c r="G4862" s="37">
        <v>3</v>
      </c>
      <c r="I4862" s="35">
        <v>3</v>
      </c>
      <c r="J4862" s="67">
        <f t="shared" si="64"/>
        <v>0</v>
      </c>
    </row>
    <row r="4863" spans="1:10" hidden="1" x14ac:dyDescent="0.35">
      <c r="A4863" s="36">
        <v>2013</v>
      </c>
      <c r="B4863" s="36" t="s">
        <v>75</v>
      </c>
      <c r="C4863" s="36" t="str">
        <f>VLOOKUP(B4863,lookup!A:C,3,FALSE)</f>
        <v>Non Metropolitan Fire Authorities</v>
      </c>
      <c r="D4863" s="36" t="str">
        <f>VLOOKUP(B4863,lookup!A:D,4,FALSE)</f>
        <v>E31000023</v>
      </c>
      <c r="E4863" s="36" t="s">
        <v>170</v>
      </c>
      <c r="F4863" s="36" t="s">
        <v>150</v>
      </c>
      <c r="G4863" s="37">
        <v>194</v>
      </c>
      <c r="I4863" s="35">
        <v>194</v>
      </c>
      <c r="J4863" s="67">
        <f t="shared" si="64"/>
        <v>0</v>
      </c>
    </row>
    <row r="4864" spans="1:10" hidden="1" x14ac:dyDescent="0.35">
      <c r="A4864" s="36">
        <v>2013</v>
      </c>
      <c r="B4864" s="36" t="s">
        <v>75</v>
      </c>
      <c r="C4864" s="36" t="str">
        <f>VLOOKUP(B4864,lookup!A:C,3,FALSE)</f>
        <v>Non Metropolitan Fire Authorities</v>
      </c>
      <c r="D4864" s="36" t="str">
        <f>VLOOKUP(B4864,lookup!A:D,4,FALSE)</f>
        <v>E31000023</v>
      </c>
      <c r="E4864" s="36" t="s">
        <v>168</v>
      </c>
      <c r="F4864" s="36" t="s">
        <v>150</v>
      </c>
      <c r="G4864" s="37">
        <v>0</v>
      </c>
      <c r="I4864" s="35">
        <v>0</v>
      </c>
      <c r="J4864" s="67">
        <f t="shared" si="64"/>
        <v>0</v>
      </c>
    </row>
    <row r="4865" spans="1:10" hidden="1" x14ac:dyDescent="0.35">
      <c r="A4865" s="36">
        <v>2013</v>
      </c>
      <c r="B4865" s="36" t="s">
        <v>75</v>
      </c>
      <c r="C4865" s="36" t="str">
        <f>VLOOKUP(B4865,lookup!A:C,3,FALSE)</f>
        <v>Non Metropolitan Fire Authorities</v>
      </c>
      <c r="D4865" s="36" t="str">
        <f>VLOOKUP(B4865,lookup!A:D,4,FALSE)</f>
        <v>E31000023</v>
      </c>
      <c r="E4865" s="36" t="s">
        <v>167</v>
      </c>
      <c r="F4865" s="36" t="s">
        <v>150</v>
      </c>
      <c r="G4865" s="37">
        <v>57</v>
      </c>
      <c r="I4865" s="35">
        <v>57</v>
      </c>
      <c r="J4865" s="67">
        <f t="shared" si="64"/>
        <v>0</v>
      </c>
    </row>
    <row r="4866" spans="1:10" hidden="1" x14ac:dyDescent="0.35">
      <c r="A4866" s="36">
        <v>2013</v>
      </c>
      <c r="B4866" s="36" t="s">
        <v>78</v>
      </c>
      <c r="C4866" s="36" t="str">
        <f>VLOOKUP(B4866,lookup!A:C,3,FALSE)</f>
        <v>Non Metropolitan Fire Authorities</v>
      </c>
      <c r="D4866" s="36" t="str">
        <f>VLOOKUP(B4866,lookup!A:D,4,FALSE)</f>
        <v>E31000024</v>
      </c>
      <c r="E4866" s="36" t="s">
        <v>169</v>
      </c>
      <c r="F4866" s="36" t="s">
        <v>156</v>
      </c>
      <c r="G4866" s="37">
        <v>4</v>
      </c>
      <c r="I4866" s="35">
        <v>4</v>
      </c>
      <c r="J4866" s="67">
        <f t="shared" si="64"/>
        <v>0</v>
      </c>
    </row>
    <row r="4867" spans="1:10" hidden="1" x14ac:dyDescent="0.35">
      <c r="A4867" s="36">
        <v>2013</v>
      </c>
      <c r="B4867" s="36" t="s">
        <v>78</v>
      </c>
      <c r="C4867" s="36" t="str">
        <f>VLOOKUP(B4867,lookup!A:C,3,FALSE)</f>
        <v>Non Metropolitan Fire Authorities</v>
      </c>
      <c r="D4867" s="36" t="str">
        <f>VLOOKUP(B4867,lookup!A:D,4,FALSE)</f>
        <v>E31000024</v>
      </c>
      <c r="E4867" s="36" t="s">
        <v>170</v>
      </c>
      <c r="F4867" s="36" t="s">
        <v>156</v>
      </c>
      <c r="G4867" s="37">
        <v>268</v>
      </c>
      <c r="I4867" s="35">
        <v>268</v>
      </c>
      <c r="J4867" s="67">
        <f t="shared" si="64"/>
        <v>0</v>
      </c>
    </row>
    <row r="4868" spans="1:10" hidden="1" x14ac:dyDescent="0.35">
      <c r="A4868" s="36">
        <v>2013</v>
      </c>
      <c r="B4868" s="36" t="s">
        <v>78</v>
      </c>
      <c r="C4868" s="36" t="str">
        <f>VLOOKUP(B4868,lookup!A:C,3,FALSE)</f>
        <v>Non Metropolitan Fire Authorities</v>
      </c>
      <c r="D4868" s="36" t="str">
        <f>VLOOKUP(B4868,lookup!A:D,4,FALSE)</f>
        <v>E31000024</v>
      </c>
      <c r="E4868" s="36" t="s">
        <v>168</v>
      </c>
      <c r="F4868" s="36" t="s">
        <v>156</v>
      </c>
      <c r="G4868" s="37">
        <v>4</v>
      </c>
      <c r="I4868" s="35">
        <v>4</v>
      </c>
      <c r="J4868" s="67">
        <f t="shared" si="64"/>
        <v>0</v>
      </c>
    </row>
    <row r="4869" spans="1:10" hidden="1" x14ac:dyDescent="0.35">
      <c r="A4869" s="36">
        <v>2013</v>
      </c>
      <c r="B4869" s="36" t="s">
        <v>78</v>
      </c>
      <c r="C4869" s="36" t="str">
        <f>VLOOKUP(B4869,lookup!A:C,3,FALSE)</f>
        <v>Non Metropolitan Fire Authorities</v>
      </c>
      <c r="D4869" s="36" t="str">
        <f>VLOOKUP(B4869,lookup!A:D,4,FALSE)</f>
        <v>E31000024</v>
      </c>
      <c r="E4869" s="36" t="s">
        <v>167</v>
      </c>
      <c r="F4869" s="36" t="s">
        <v>156</v>
      </c>
      <c r="G4869" s="37">
        <v>179</v>
      </c>
      <c r="I4869" s="35">
        <v>179</v>
      </c>
      <c r="J4869" s="67">
        <f t="shared" si="64"/>
        <v>0</v>
      </c>
    </row>
    <row r="4870" spans="1:10" hidden="1" x14ac:dyDescent="0.35">
      <c r="A4870" s="36">
        <v>2013</v>
      </c>
      <c r="B4870" s="36" t="s">
        <v>78</v>
      </c>
      <c r="C4870" s="36" t="str">
        <f>VLOOKUP(B4870,lookup!A:C,3,FALSE)</f>
        <v>Non Metropolitan Fire Authorities</v>
      </c>
      <c r="D4870" s="36" t="str">
        <f>VLOOKUP(B4870,lookup!A:D,4,FALSE)</f>
        <v>E31000024</v>
      </c>
      <c r="E4870" s="36" t="s">
        <v>169</v>
      </c>
      <c r="F4870" s="36" t="s">
        <v>157</v>
      </c>
      <c r="G4870" s="37">
        <v>0</v>
      </c>
      <c r="I4870" s="35">
        <v>0</v>
      </c>
      <c r="J4870" s="67">
        <f t="shared" si="64"/>
        <v>0</v>
      </c>
    </row>
    <row r="4871" spans="1:10" hidden="1" x14ac:dyDescent="0.35">
      <c r="A4871" s="36">
        <v>2013</v>
      </c>
      <c r="B4871" s="36" t="s">
        <v>78</v>
      </c>
      <c r="C4871" s="36" t="str">
        <f>VLOOKUP(B4871,lookup!A:C,3,FALSE)</f>
        <v>Non Metropolitan Fire Authorities</v>
      </c>
      <c r="D4871" s="36" t="str">
        <f>VLOOKUP(B4871,lookup!A:D,4,FALSE)</f>
        <v>E31000024</v>
      </c>
      <c r="E4871" s="36" t="s">
        <v>170</v>
      </c>
      <c r="F4871" s="36" t="s">
        <v>157</v>
      </c>
      <c r="G4871" s="37">
        <v>145</v>
      </c>
      <c r="I4871" s="35">
        <v>145</v>
      </c>
      <c r="J4871" s="67">
        <f t="shared" si="64"/>
        <v>0</v>
      </c>
    </row>
    <row r="4872" spans="1:10" hidden="1" x14ac:dyDescent="0.35">
      <c r="A4872" s="36">
        <v>2013</v>
      </c>
      <c r="B4872" s="36" t="s">
        <v>78</v>
      </c>
      <c r="C4872" s="36" t="str">
        <f>VLOOKUP(B4872,lookup!A:C,3,FALSE)</f>
        <v>Non Metropolitan Fire Authorities</v>
      </c>
      <c r="D4872" s="36" t="str">
        <f>VLOOKUP(B4872,lookup!A:D,4,FALSE)</f>
        <v>E31000024</v>
      </c>
      <c r="E4872" s="36" t="s">
        <v>168</v>
      </c>
      <c r="F4872" s="36" t="s">
        <v>157</v>
      </c>
      <c r="G4872" s="37">
        <v>2</v>
      </c>
      <c r="I4872" s="35">
        <v>2</v>
      </c>
      <c r="J4872" s="67">
        <f t="shared" si="64"/>
        <v>0</v>
      </c>
    </row>
    <row r="4873" spans="1:10" hidden="1" x14ac:dyDescent="0.35">
      <c r="A4873" s="36">
        <v>2013</v>
      </c>
      <c r="B4873" s="36" t="s">
        <v>78</v>
      </c>
      <c r="C4873" s="36" t="str">
        <f>VLOOKUP(B4873,lookup!A:C,3,FALSE)</f>
        <v>Non Metropolitan Fire Authorities</v>
      </c>
      <c r="D4873" s="36" t="str">
        <f>VLOOKUP(B4873,lookup!A:D,4,FALSE)</f>
        <v>E31000024</v>
      </c>
      <c r="E4873" s="36" t="s">
        <v>167</v>
      </c>
      <c r="F4873" s="36" t="s">
        <v>157</v>
      </c>
      <c r="G4873" s="37">
        <v>109</v>
      </c>
      <c r="I4873" s="35">
        <v>109</v>
      </c>
      <c r="J4873" s="67">
        <f t="shared" si="64"/>
        <v>0</v>
      </c>
    </row>
    <row r="4874" spans="1:10" hidden="1" x14ac:dyDescent="0.35">
      <c r="A4874" s="36">
        <v>2013</v>
      </c>
      <c r="B4874" s="36" t="s">
        <v>78</v>
      </c>
      <c r="C4874" s="36" t="str">
        <f>VLOOKUP(B4874,lookup!A:C,3,FALSE)</f>
        <v>Non Metropolitan Fire Authorities</v>
      </c>
      <c r="D4874" s="36" t="str">
        <f>VLOOKUP(B4874,lookup!A:D,4,FALSE)</f>
        <v>E31000024</v>
      </c>
      <c r="E4874" s="36" t="s">
        <v>169</v>
      </c>
      <c r="F4874" s="36" t="s">
        <v>149</v>
      </c>
      <c r="G4874" s="37">
        <v>1</v>
      </c>
      <c r="I4874" s="35">
        <v>1</v>
      </c>
      <c r="J4874" s="67">
        <f t="shared" si="64"/>
        <v>0</v>
      </c>
    </row>
    <row r="4875" spans="1:10" hidden="1" x14ac:dyDescent="0.35">
      <c r="A4875" s="36">
        <v>2013</v>
      </c>
      <c r="B4875" s="36" t="s">
        <v>78</v>
      </c>
      <c r="C4875" s="36" t="str">
        <f>VLOOKUP(B4875,lookup!A:C,3,FALSE)</f>
        <v>Non Metropolitan Fire Authorities</v>
      </c>
      <c r="D4875" s="36" t="str">
        <f>VLOOKUP(B4875,lookup!A:D,4,FALSE)</f>
        <v>E31000024</v>
      </c>
      <c r="E4875" s="36" t="s">
        <v>170</v>
      </c>
      <c r="F4875" s="36" t="s">
        <v>149</v>
      </c>
      <c r="G4875" s="37">
        <v>18</v>
      </c>
      <c r="I4875" s="35">
        <v>18</v>
      </c>
      <c r="J4875" s="67">
        <f t="shared" si="64"/>
        <v>0</v>
      </c>
    </row>
    <row r="4876" spans="1:10" hidden="1" x14ac:dyDescent="0.35">
      <c r="A4876" s="36">
        <v>2013</v>
      </c>
      <c r="B4876" s="36" t="s">
        <v>78</v>
      </c>
      <c r="C4876" s="36" t="str">
        <f>VLOOKUP(B4876,lookup!A:C,3,FALSE)</f>
        <v>Non Metropolitan Fire Authorities</v>
      </c>
      <c r="D4876" s="36" t="str">
        <f>VLOOKUP(B4876,lookup!A:D,4,FALSE)</f>
        <v>E31000024</v>
      </c>
      <c r="E4876" s="36" t="s">
        <v>168</v>
      </c>
      <c r="F4876" s="36" t="s">
        <v>149</v>
      </c>
      <c r="G4876" s="37">
        <v>0</v>
      </c>
      <c r="I4876" s="35">
        <v>0</v>
      </c>
      <c r="J4876" s="67">
        <f t="shared" si="64"/>
        <v>0</v>
      </c>
    </row>
    <row r="4877" spans="1:10" hidden="1" x14ac:dyDescent="0.35">
      <c r="A4877" s="36">
        <v>2013</v>
      </c>
      <c r="B4877" s="36" t="s">
        <v>78</v>
      </c>
      <c r="C4877" s="36" t="str">
        <f>VLOOKUP(B4877,lookup!A:C,3,FALSE)</f>
        <v>Non Metropolitan Fire Authorities</v>
      </c>
      <c r="D4877" s="36" t="str">
        <f>VLOOKUP(B4877,lookup!A:D,4,FALSE)</f>
        <v>E31000024</v>
      </c>
      <c r="E4877" s="36" t="s">
        <v>167</v>
      </c>
      <c r="F4877" s="36" t="s">
        <v>149</v>
      </c>
      <c r="G4877" s="37">
        <v>9</v>
      </c>
      <c r="I4877" s="35">
        <v>9</v>
      </c>
      <c r="J4877" s="67">
        <f t="shared" si="64"/>
        <v>0</v>
      </c>
    </row>
    <row r="4878" spans="1:10" hidden="1" x14ac:dyDescent="0.35">
      <c r="A4878" s="36">
        <v>2013</v>
      </c>
      <c r="B4878" s="36" t="s">
        <v>78</v>
      </c>
      <c r="C4878" s="36" t="str">
        <f>VLOOKUP(B4878,lookup!A:C,3,FALSE)</f>
        <v>Non Metropolitan Fire Authorities</v>
      </c>
      <c r="D4878" s="36" t="str">
        <f>VLOOKUP(B4878,lookup!A:D,4,FALSE)</f>
        <v>E31000024</v>
      </c>
      <c r="E4878" s="36" t="s">
        <v>169</v>
      </c>
      <c r="F4878" s="36" t="s">
        <v>150</v>
      </c>
      <c r="G4878" s="37">
        <v>0</v>
      </c>
      <c r="I4878" s="35">
        <v>0</v>
      </c>
      <c r="J4878" s="67">
        <f t="shared" si="64"/>
        <v>0</v>
      </c>
    </row>
    <row r="4879" spans="1:10" hidden="1" x14ac:dyDescent="0.35">
      <c r="A4879" s="36">
        <v>2013</v>
      </c>
      <c r="B4879" s="36" t="s">
        <v>78</v>
      </c>
      <c r="C4879" s="36" t="str">
        <f>VLOOKUP(B4879,lookup!A:C,3,FALSE)</f>
        <v>Non Metropolitan Fire Authorities</v>
      </c>
      <c r="D4879" s="36" t="str">
        <f>VLOOKUP(B4879,lookup!A:D,4,FALSE)</f>
        <v>E31000024</v>
      </c>
      <c r="E4879" s="36" t="s">
        <v>170</v>
      </c>
      <c r="F4879" s="36" t="s">
        <v>150</v>
      </c>
      <c r="G4879" s="37">
        <v>92</v>
      </c>
      <c r="I4879" s="35">
        <v>92</v>
      </c>
      <c r="J4879" s="67">
        <f t="shared" si="64"/>
        <v>0</v>
      </c>
    </row>
    <row r="4880" spans="1:10" hidden="1" x14ac:dyDescent="0.35">
      <c r="A4880" s="36">
        <v>2013</v>
      </c>
      <c r="B4880" s="36" t="s">
        <v>78</v>
      </c>
      <c r="C4880" s="36" t="str">
        <f>VLOOKUP(B4880,lookup!A:C,3,FALSE)</f>
        <v>Non Metropolitan Fire Authorities</v>
      </c>
      <c r="D4880" s="36" t="str">
        <f>VLOOKUP(B4880,lookup!A:D,4,FALSE)</f>
        <v>E31000024</v>
      </c>
      <c r="E4880" s="36" t="s">
        <v>168</v>
      </c>
      <c r="F4880" s="36" t="s">
        <v>150</v>
      </c>
      <c r="G4880" s="37">
        <v>0</v>
      </c>
      <c r="I4880" s="35">
        <v>0</v>
      </c>
      <c r="J4880" s="67">
        <f t="shared" si="64"/>
        <v>0</v>
      </c>
    </row>
    <row r="4881" spans="1:10" hidden="1" x14ac:dyDescent="0.35">
      <c r="A4881" s="36">
        <v>2013</v>
      </c>
      <c r="B4881" s="36" t="s">
        <v>78</v>
      </c>
      <c r="C4881" s="36" t="str">
        <f>VLOOKUP(B4881,lookup!A:C,3,FALSE)</f>
        <v>Non Metropolitan Fire Authorities</v>
      </c>
      <c r="D4881" s="36" t="str">
        <f>VLOOKUP(B4881,lookup!A:D,4,FALSE)</f>
        <v>E31000024</v>
      </c>
      <c r="E4881" s="36" t="s">
        <v>167</v>
      </c>
      <c r="F4881" s="36" t="s">
        <v>150</v>
      </c>
      <c r="G4881" s="37">
        <v>82</v>
      </c>
      <c r="I4881" s="35">
        <v>82</v>
      </c>
      <c r="J4881" s="67">
        <f t="shared" si="64"/>
        <v>0</v>
      </c>
    </row>
    <row r="4882" spans="1:10" hidden="1" x14ac:dyDescent="0.35">
      <c r="A4882" s="36">
        <v>2013</v>
      </c>
      <c r="B4882" s="36" t="s">
        <v>81</v>
      </c>
      <c r="C4882" s="36" t="str">
        <f>VLOOKUP(B4882,lookup!A:C,3,FALSE)</f>
        <v>Non Metropolitan Fire Authorities</v>
      </c>
      <c r="D4882" s="36" t="str">
        <f>VLOOKUP(B4882,lookup!A:D,4,FALSE)</f>
        <v>E31000025</v>
      </c>
      <c r="E4882" s="36" t="s">
        <v>169</v>
      </c>
      <c r="F4882" s="36" t="s">
        <v>156</v>
      </c>
      <c r="G4882" s="37">
        <v>0</v>
      </c>
      <c r="I4882" s="35">
        <v>0</v>
      </c>
      <c r="J4882" s="67">
        <f t="shared" si="64"/>
        <v>0</v>
      </c>
    </row>
    <row r="4883" spans="1:10" hidden="1" x14ac:dyDescent="0.35">
      <c r="A4883" s="36">
        <v>2013</v>
      </c>
      <c r="B4883" s="36" t="s">
        <v>81</v>
      </c>
      <c r="C4883" s="36" t="str">
        <f>VLOOKUP(B4883,lookup!A:C,3,FALSE)</f>
        <v>Non Metropolitan Fire Authorities</v>
      </c>
      <c r="D4883" s="36" t="str">
        <f>VLOOKUP(B4883,lookup!A:D,4,FALSE)</f>
        <v>E31000025</v>
      </c>
      <c r="E4883" s="36" t="s">
        <v>170</v>
      </c>
      <c r="F4883" s="36" t="s">
        <v>156</v>
      </c>
      <c r="G4883" s="37">
        <v>99</v>
      </c>
      <c r="I4883" s="35">
        <v>99</v>
      </c>
      <c r="J4883" s="67">
        <f t="shared" si="64"/>
        <v>0</v>
      </c>
    </row>
    <row r="4884" spans="1:10" hidden="1" x14ac:dyDescent="0.35">
      <c r="A4884" s="36">
        <v>2013</v>
      </c>
      <c r="B4884" s="36" t="s">
        <v>81</v>
      </c>
      <c r="C4884" s="36" t="str">
        <f>VLOOKUP(B4884,lookup!A:C,3,FALSE)</f>
        <v>Non Metropolitan Fire Authorities</v>
      </c>
      <c r="D4884" s="36" t="str">
        <f>VLOOKUP(B4884,lookup!A:D,4,FALSE)</f>
        <v>E31000025</v>
      </c>
      <c r="E4884" s="36" t="s">
        <v>168</v>
      </c>
      <c r="F4884" s="36" t="s">
        <v>156</v>
      </c>
      <c r="G4884" s="37">
        <v>0</v>
      </c>
      <c r="I4884" s="35">
        <v>0</v>
      </c>
      <c r="J4884" s="67">
        <f t="shared" si="64"/>
        <v>0</v>
      </c>
    </row>
    <row r="4885" spans="1:10" hidden="1" x14ac:dyDescent="0.35">
      <c r="A4885" s="36">
        <v>2013</v>
      </c>
      <c r="B4885" s="36" t="s">
        <v>81</v>
      </c>
      <c r="C4885" s="36" t="str">
        <f>VLOOKUP(B4885,lookup!A:C,3,FALSE)</f>
        <v>Non Metropolitan Fire Authorities</v>
      </c>
      <c r="D4885" s="36" t="str">
        <f>VLOOKUP(B4885,lookup!A:D,4,FALSE)</f>
        <v>E31000025</v>
      </c>
      <c r="E4885" s="36" t="s">
        <v>167</v>
      </c>
      <c r="F4885" s="36" t="s">
        <v>156</v>
      </c>
      <c r="G4885" s="37">
        <v>98</v>
      </c>
      <c r="I4885" s="35">
        <v>98</v>
      </c>
      <c r="J4885" s="67">
        <f t="shared" si="64"/>
        <v>0</v>
      </c>
    </row>
    <row r="4886" spans="1:10" hidden="1" x14ac:dyDescent="0.35">
      <c r="A4886" s="36">
        <v>2013</v>
      </c>
      <c r="B4886" s="36" t="s">
        <v>81</v>
      </c>
      <c r="C4886" s="36" t="str">
        <f>VLOOKUP(B4886,lookup!A:C,3,FALSE)</f>
        <v>Non Metropolitan Fire Authorities</v>
      </c>
      <c r="D4886" s="36" t="str">
        <f>VLOOKUP(B4886,lookup!A:D,4,FALSE)</f>
        <v>E31000025</v>
      </c>
      <c r="E4886" s="36" t="s">
        <v>169</v>
      </c>
      <c r="F4886" s="36" t="s">
        <v>157</v>
      </c>
      <c r="G4886" s="37">
        <v>1</v>
      </c>
      <c r="I4886" s="35">
        <v>1</v>
      </c>
      <c r="J4886" s="67">
        <f t="shared" si="64"/>
        <v>0</v>
      </c>
    </row>
    <row r="4887" spans="1:10" hidden="1" x14ac:dyDescent="0.35">
      <c r="A4887" s="36">
        <v>2013</v>
      </c>
      <c r="B4887" s="36" t="s">
        <v>81</v>
      </c>
      <c r="C4887" s="36" t="str">
        <f>VLOOKUP(B4887,lookup!A:C,3,FALSE)</f>
        <v>Non Metropolitan Fire Authorities</v>
      </c>
      <c r="D4887" s="36" t="str">
        <f>VLOOKUP(B4887,lookup!A:D,4,FALSE)</f>
        <v>E31000025</v>
      </c>
      <c r="E4887" s="36" t="s">
        <v>170</v>
      </c>
      <c r="F4887" s="36" t="s">
        <v>157</v>
      </c>
      <c r="G4887" s="37">
        <v>146</v>
      </c>
      <c r="I4887" s="35">
        <v>146</v>
      </c>
      <c r="J4887" s="67">
        <f t="shared" si="64"/>
        <v>0</v>
      </c>
    </row>
    <row r="4888" spans="1:10" hidden="1" x14ac:dyDescent="0.35">
      <c r="A4888" s="36">
        <v>2013</v>
      </c>
      <c r="B4888" s="36" t="s">
        <v>81</v>
      </c>
      <c r="C4888" s="36" t="str">
        <f>VLOOKUP(B4888,lookup!A:C,3,FALSE)</f>
        <v>Non Metropolitan Fire Authorities</v>
      </c>
      <c r="D4888" s="36" t="str">
        <f>VLOOKUP(B4888,lookup!A:D,4,FALSE)</f>
        <v>E31000025</v>
      </c>
      <c r="E4888" s="36" t="s">
        <v>168</v>
      </c>
      <c r="F4888" s="36" t="s">
        <v>157</v>
      </c>
      <c r="G4888" s="37">
        <v>0</v>
      </c>
      <c r="I4888" s="35">
        <v>0</v>
      </c>
      <c r="J4888" s="67">
        <f t="shared" si="64"/>
        <v>0</v>
      </c>
    </row>
    <row r="4889" spans="1:10" hidden="1" x14ac:dyDescent="0.35">
      <c r="A4889" s="36">
        <v>2013</v>
      </c>
      <c r="B4889" s="36" t="s">
        <v>81</v>
      </c>
      <c r="C4889" s="36" t="str">
        <f>VLOOKUP(B4889,lookup!A:C,3,FALSE)</f>
        <v>Non Metropolitan Fire Authorities</v>
      </c>
      <c r="D4889" s="36" t="str">
        <f>VLOOKUP(B4889,lookup!A:D,4,FALSE)</f>
        <v>E31000025</v>
      </c>
      <c r="E4889" s="36" t="s">
        <v>167</v>
      </c>
      <c r="F4889" s="36" t="s">
        <v>157</v>
      </c>
      <c r="G4889" s="37">
        <v>320</v>
      </c>
      <c r="I4889" s="35">
        <v>320</v>
      </c>
      <c r="J4889" s="67">
        <f t="shared" si="64"/>
        <v>0</v>
      </c>
    </row>
    <row r="4890" spans="1:10" hidden="1" x14ac:dyDescent="0.35">
      <c r="A4890" s="36">
        <v>2013</v>
      </c>
      <c r="B4890" s="36" t="s">
        <v>81</v>
      </c>
      <c r="C4890" s="36" t="str">
        <f>VLOOKUP(B4890,lookup!A:C,3,FALSE)</f>
        <v>Non Metropolitan Fire Authorities</v>
      </c>
      <c r="D4890" s="36" t="str">
        <f>VLOOKUP(B4890,lookup!A:D,4,FALSE)</f>
        <v>E31000025</v>
      </c>
      <c r="E4890" s="36" t="s">
        <v>169</v>
      </c>
      <c r="F4890" s="36" t="s">
        <v>149</v>
      </c>
      <c r="G4890" s="37">
        <v>0</v>
      </c>
      <c r="I4890" s="35">
        <v>0</v>
      </c>
      <c r="J4890" s="67">
        <f t="shared" si="64"/>
        <v>0</v>
      </c>
    </row>
    <row r="4891" spans="1:10" hidden="1" x14ac:dyDescent="0.35">
      <c r="A4891" s="36">
        <v>2013</v>
      </c>
      <c r="B4891" s="36" t="s">
        <v>81</v>
      </c>
      <c r="C4891" s="36" t="str">
        <f>VLOOKUP(B4891,lookup!A:C,3,FALSE)</f>
        <v>Non Metropolitan Fire Authorities</v>
      </c>
      <c r="D4891" s="36" t="str">
        <f>VLOOKUP(B4891,lookup!A:D,4,FALSE)</f>
        <v>E31000025</v>
      </c>
      <c r="E4891" s="36" t="s">
        <v>170</v>
      </c>
      <c r="F4891" s="36" t="s">
        <v>149</v>
      </c>
      <c r="G4891" s="37">
        <v>13</v>
      </c>
      <c r="I4891" s="35">
        <v>13</v>
      </c>
      <c r="J4891" s="67">
        <f t="shared" si="64"/>
        <v>0</v>
      </c>
    </row>
    <row r="4892" spans="1:10" hidden="1" x14ac:dyDescent="0.35">
      <c r="A4892" s="36">
        <v>2013</v>
      </c>
      <c r="B4892" s="36" t="s">
        <v>81</v>
      </c>
      <c r="C4892" s="36" t="str">
        <f>VLOOKUP(B4892,lookup!A:C,3,FALSE)</f>
        <v>Non Metropolitan Fire Authorities</v>
      </c>
      <c r="D4892" s="36" t="str">
        <f>VLOOKUP(B4892,lookup!A:D,4,FALSE)</f>
        <v>E31000025</v>
      </c>
      <c r="E4892" s="36" t="s">
        <v>168</v>
      </c>
      <c r="F4892" s="36" t="s">
        <v>149</v>
      </c>
      <c r="G4892" s="37">
        <v>0</v>
      </c>
      <c r="I4892" s="35">
        <v>0</v>
      </c>
      <c r="J4892" s="67">
        <f t="shared" si="64"/>
        <v>0</v>
      </c>
    </row>
    <row r="4893" spans="1:10" hidden="1" x14ac:dyDescent="0.35">
      <c r="A4893" s="36">
        <v>2013</v>
      </c>
      <c r="B4893" s="36" t="s">
        <v>81</v>
      </c>
      <c r="C4893" s="36" t="str">
        <f>VLOOKUP(B4893,lookup!A:C,3,FALSE)</f>
        <v>Non Metropolitan Fire Authorities</v>
      </c>
      <c r="D4893" s="36" t="str">
        <f>VLOOKUP(B4893,lookup!A:D,4,FALSE)</f>
        <v>E31000025</v>
      </c>
      <c r="E4893" s="36" t="s">
        <v>167</v>
      </c>
      <c r="F4893" s="36" t="s">
        <v>149</v>
      </c>
      <c r="G4893" s="37">
        <v>8</v>
      </c>
      <c r="I4893" s="35">
        <v>8</v>
      </c>
      <c r="J4893" s="67">
        <f t="shared" si="64"/>
        <v>0</v>
      </c>
    </row>
    <row r="4894" spans="1:10" hidden="1" x14ac:dyDescent="0.35">
      <c r="A4894" s="36">
        <v>2013</v>
      </c>
      <c r="B4894" s="36" t="s">
        <v>81</v>
      </c>
      <c r="C4894" s="36" t="str">
        <f>VLOOKUP(B4894,lookup!A:C,3,FALSE)</f>
        <v>Non Metropolitan Fire Authorities</v>
      </c>
      <c r="D4894" s="36" t="str">
        <f>VLOOKUP(B4894,lookup!A:D,4,FALSE)</f>
        <v>E31000025</v>
      </c>
      <c r="E4894" s="36" t="s">
        <v>169</v>
      </c>
      <c r="F4894" s="36" t="s">
        <v>150</v>
      </c>
      <c r="G4894" s="37">
        <v>2</v>
      </c>
      <c r="I4894" s="35">
        <v>2</v>
      </c>
      <c r="J4894" s="67">
        <f t="shared" si="64"/>
        <v>0</v>
      </c>
    </row>
    <row r="4895" spans="1:10" hidden="1" x14ac:dyDescent="0.35">
      <c r="A4895" s="36">
        <v>2013</v>
      </c>
      <c r="B4895" s="36" t="s">
        <v>81</v>
      </c>
      <c r="C4895" s="36" t="str">
        <f>VLOOKUP(B4895,lookup!A:C,3,FALSE)</f>
        <v>Non Metropolitan Fire Authorities</v>
      </c>
      <c r="D4895" s="36" t="str">
        <f>VLOOKUP(B4895,lookup!A:D,4,FALSE)</f>
        <v>E31000025</v>
      </c>
      <c r="E4895" s="36" t="s">
        <v>170</v>
      </c>
      <c r="F4895" s="36" t="s">
        <v>150</v>
      </c>
      <c r="G4895" s="37">
        <v>24</v>
      </c>
      <c r="I4895" s="35">
        <v>24</v>
      </c>
      <c r="J4895" s="67">
        <f t="shared" si="64"/>
        <v>0</v>
      </c>
    </row>
    <row r="4896" spans="1:10" hidden="1" x14ac:dyDescent="0.35">
      <c r="A4896" s="36">
        <v>2013</v>
      </c>
      <c r="B4896" s="36" t="s">
        <v>81</v>
      </c>
      <c r="C4896" s="36" t="str">
        <f>VLOOKUP(B4896,lookup!A:C,3,FALSE)</f>
        <v>Non Metropolitan Fire Authorities</v>
      </c>
      <c r="D4896" s="36" t="str">
        <f>VLOOKUP(B4896,lookup!A:D,4,FALSE)</f>
        <v>E31000025</v>
      </c>
      <c r="E4896" s="36" t="s">
        <v>168</v>
      </c>
      <c r="F4896" s="36" t="s">
        <v>150</v>
      </c>
      <c r="G4896" s="37">
        <v>0</v>
      </c>
      <c r="I4896" s="35">
        <v>0</v>
      </c>
      <c r="J4896" s="67">
        <f t="shared" si="64"/>
        <v>0</v>
      </c>
    </row>
    <row r="4897" spans="1:10" hidden="1" x14ac:dyDescent="0.35">
      <c r="A4897" s="36">
        <v>2013</v>
      </c>
      <c r="B4897" s="36" t="s">
        <v>81</v>
      </c>
      <c r="C4897" s="36" t="str">
        <f>VLOOKUP(B4897,lookup!A:C,3,FALSE)</f>
        <v>Non Metropolitan Fire Authorities</v>
      </c>
      <c r="D4897" s="36" t="str">
        <f>VLOOKUP(B4897,lookup!A:D,4,FALSE)</f>
        <v>E31000025</v>
      </c>
      <c r="E4897" s="36" t="s">
        <v>167</v>
      </c>
      <c r="F4897" s="36" t="s">
        <v>150</v>
      </c>
      <c r="G4897" s="37">
        <v>42</v>
      </c>
      <c r="I4897" s="35">
        <v>42</v>
      </c>
      <c r="J4897" s="67">
        <f t="shared" si="64"/>
        <v>0</v>
      </c>
    </row>
    <row r="4898" spans="1:10" hidden="1" x14ac:dyDescent="0.35">
      <c r="A4898" s="36">
        <v>2013</v>
      </c>
      <c r="B4898" s="36" t="s">
        <v>84</v>
      </c>
      <c r="C4898" s="36" t="str">
        <f>VLOOKUP(B4898,lookup!A:C,3,FALSE)</f>
        <v>Metropolitan Fire Authorities</v>
      </c>
      <c r="D4898" s="36" t="str">
        <f>VLOOKUP(B4898,lookup!A:D,4,FALSE)</f>
        <v>E31000041</v>
      </c>
      <c r="E4898" s="36" t="s">
        <v>169</v>
      </c>
      <c r="F4898" s="36" t="s">
        <v>156</v>
      </c>
      <c r="G4898" s="37">
        <v>0</v>
      </c>
      <c r="I4898" s="35">
        <v>0</v>
      </c>
      <c r="J4898" s="67">
        <f t="shared" si="64"/>
        <v>0</v>
      </c>
    </row>
    <row r="4899" spans="1:10" hidden="1" x14ac:dyDescent="0.35">
      <c r="A4899" s="36">
        <v>2013</v>
      </c>
      <c r="B4899" s="36" t="s">
        <v>84</v>
      </c>
      <c r="C4899" s="36" t="str">
        <f>VLOOKUP(B4899,lookup!A:C,3,FALSE)</f>
        <v>Metropolitan Fire Authorities</v>
      </c>
      <c r="D4899" s="36" t="str">
        <f>VLOOKUP(B4899,lookup!A:D,4,FALSE)</f>
        <v>E31000041</v>
      </c>
      <c r="E4899" s="36" t="s">
        <v>170</v>
      </c>
      <c r="F4899" s="36" t="s">
        <v>156</v>
      </c>
      <c r="G4899" s="37">
        <v>131</v>
      </c>
      <c r="I4899" s="35">
        <v>131</v>
      </c>
      <c r="J4899" s="67">
        <f t="shared" ref="J4899:J4962" si="65">I4899-G4899</f>
        <v>0</v>
      </c>
    </row>
    <row r="4900" spans="1:10" hidden="1" x14ac:dyDescent="0.35">
      <c r="A4900" s="36">
        <v>2013</v>
      </c>
      <c r="B4900" s="36" t="s">
        <v>84</v>
      </c>
      <c r="C4900" s="36" t="str">
        <f>VLOOKUP(B4900,lookup!A:C,3,FALSE)</f>
        <v>Metropolitan Fire Authorities</v>
      </c>
      <c r="D4900" s="36" t="str">
        <f>VLOOKUP(B4900,lookup!A:D,4,FALSE)</f>
        <v>E31000041</v>
      </c>
      <c r="E4900" s="36" t="s">
        <v>168</v>
      </c>
      <c r="F4900" s="36" t="s">
        <v>156</v>
      </c>
      <c r="G4900" s="37">
        <v>1</v>
      </c>
      <c r="I4900" s="35">
        <v>1</v>
      </c>
      <c r="J4900" s="67">
        <f t="shared" si="65"/>
        <v>0</v>
      </c>
    </row>
    <row r="4901" spans="1:10" hidden="1" x14ac:dyDescent="0.35">
      <c r="A4901" s="36">
        <v>2013</v>
      </c>
      <c r="B4901" s="36" t="s">
        <v>84</v>
      </c>
      <c r="C4901" s="36" t="str">
        <f>VLOOKUP(B4901,lookup!A:C,3,FALSE)</f>
        <v>Metropolitan Fire Authorities</v>
      </c>
      <c r="D4901" s="36" t="str">
        <f>VLOOKUP(B4901,lookup!A:D,4,FALSE)</f>
        <v>E31000041</v>
      </c>
      <c r="E4901" s="36" t="s">
        <v>167</v>
      </c>
      <c r="F4901" s="36" t="s">
        <v>156</v>
      </c>
      <c r="G4901" s="37">
        <v>677</v>
      </c>
      <c r="I4901" s="35">
        <v>677</v>
      </c>
      <c r="J4901" s="67">
        <f t="shared" si="65"/>
        <v>0</v>
      </c>
    </row>
    <row r="4902" spans="1:10" hidden="1" x14ac:dyDescent="0.35">
      <c r="A4902" s="36">
        <v>2013</v>
      </c>
      <c r="B4902" s="36" t="s">
        <v>84</v>
      </c>
      <c r="C4902" s="36" t="str">
        <f>VLOOKUP(B4902,lookup!A:C,3,FALSE)</f>
        <v>Metropolitan Fire Authorities</v>
      </c>
      <c r="D4902" s="36" t="str">
        <f>VLOOKUP(B4902,lookup!A:D,4,FALSE)</f>
        <v>E31000041</v>
      </c>
      <c r="E4902" s="36" t="s">
        <v>169</v>
      </c>
      <c r="F4902" s="36" t="s">
        <v>157</v>
      </c>
      <c r="G4902" s="37">
        <v>0</v>
      </c>
      <c r="I4902" s="35">
        <v>0</v>
      </c>
      <c r="J4902" s="67">
        <f t="shared" si="65"/>
        <v>0</v>
      </c>
    </row>
    <row r="4903" spans="1:10" hidden="1" x14ac:dyDescent="0.35">
      <c r="A4903" s="36">
        <v>2013</v>
      </c>
      <c r="B4903" s="36" t="s">
        <v>84</v>
      </c>
      <c r="C4903" s="36" t="str">
        <f>VLOOKUP(B4903,lookup!A:C,3,FALSE)</f>
        <v>Metropolitan Fire Authorities</v>
      </c>
      <c r="D4903" s="36" t="str">
        <f>VLOOKUP(B4903,lookup!A:D,4,FALSE)</f>
        <v>E31000041</v>
      </c>
      <c r="E4903" s="36" t="s">
        <v>170</v>
      </c>
      <c r="F4903" s="36" t="s">
        <v>157</v>
      </c>
      <c r="G4903" s="37">
        <v>25</v>
      </c>
      <c r="I4903" s="35">
        <v>25</v>
      </c>
      <c r="J4903" s="67">
        <f t="shared" si="65"/>
        <v>0</v>
      </c>
    </row>
    <row r="4904" spans="1:10" hidden="1" x14ac:dyDescent="0.35">
      <c r="A4904" s="36">
        <v>2013</v>
      </c>
      <c r="B4904" s="36" t="s">
        <v>84</v>
      </c>
      <c r="C4904" s="36" t="str">
        <f>VLOOKUP(B4904,lookup!A:C,3,FALSE)</f>
        <v>Metropolitan Fire Authorities</v>
      </c>
      <c r="D4904" s="36" t="str">
        <f>VLOOKUP(B4904,lookup!A:D,4,FALSE)</f>
        <v>E31000041</v>
      </c>
      <c r="E4904" s="36" t="s">
        <v>168</v>
      </c>
      <c r="F4904" s="36" t="s">
        <v>157</v>
      </c>
      <c r="G4904" s="37">
        <v>0</v>
      </c>
      <c r="I4904" s="35">
        <v>0</v>
      </c>
      <c r="J4904" s="67">
        <f t="shared" si="65"/>
        <v>0</v>
      </c>
    </row>
    <row r="4905" spans="1:10" hidden="1" x14ac:dyDescent="0.35">
      <c r="A4905" s="36">
        <v>2013</v>
      </c>
      <c r="B4905" s="36" t="s">
        <v>84</v>
      </c>
      <c r="C4905" s="36" t="str">
        <f>VLOOKUP(B4905,lookup!A:C,3,FALSE)</f>
        <v>Metropolitan Fire Authorities</v>
      </c>
      <c r="D4905" s="36" t="str">
        <f>VLOOKUP(B4905,lookup!A:D,4,FALSE)</f>
        <v>E31000041</v>
      </c>
      <c r="E4905" s="36" t="s">
        <v>167</v>
      </c>
      <c r="F4905" s="36" t="s">
        <v>157</v>
      </c>
      <c r="G4905" s="37">
        <v>97</v>
      </c>
      <c r="I4905" s="35">
        <v>97</v>
      </c>
      <c r="J4905" s="67">
        <f t="shared" si="65"/>
        <v>0</v>
      </c>
    </row>
    <row r="4906" spans="1:10" hidden="1" x14ac:dyDescent="0.35">
      <c r="A4906" s="36">
        <v>2013</v>
      </c>
      <c r="B4906" s="36" t="s">
        <v>84</v>
      </c>
      <c r="C4906" s="36" t="str">
        <f>VLOOKUP(B4906,lookup!A:C,3,FALSE)</f>
        <v>Metropolitan Fire Authorities</v>
      </c>
      <c r="D4906" s="36" t="str">
        <f>VLOOKUP(B4906,lookup!A:D,4,FALSE)</f>
        <v>E31000041</v>
      </c>
      <c r="E4906" s="36" t="s">
        <v>169</v>
      </c>
      <c r="F4906" s="36" t="s">
        <v>149</v>
      </c>
      <c r="G4906" s="37">
        <v>0</v>
      </c>
      <c r="I4906" s="35">
        <v>0</v>
      </c>
      <c r="J4906" s="67">
        <f t="shared" si="65"/>
        <v>0</v>
      </c>
    </row>
    <row r="4907" spans="1:10" hidden="1" x14ac:dyDescent="0.35">
      <c r="A4907" s="36">
        <v>2013</v>
      </c>
      <c r="B4907" s="36" t="s">
        <v>84</v>
      </c>
      <c r="C4907" s="36" t="str">
        <f>VLOOKUP(B4907,lookup!A:C,3,FALSE)</f>
        <v>Metropolitan Fire Authorities</v>
      </c>
      <c r="D4907" s="36" t="str">
        <f>VLOOKUP(B4907,lookup!A:D,4,FALSE)</f>
        <v>E31000041</v>
      </c>
      <c r="E4907" s="36" t="s">
        <v>170</v>
      </c>
      <c r="F4907" s="36" t="s">
        <v>149</v>
      </c>
      <c r="G4907" s="37">
        <v>10</v>
      </c>
      <c r="I4907" s="35">
        <v>10</v>
      </c>
      <c r="J4907" s="67">
        <f t="shared" si="65"/>
        <v>0</v>
      </c>
    </row>
    <row r="4908" spans="1:10" hidden="1" x14ac:dyDescent="0.35">
      <c r="A4908" s="36">
        <v>2013</v>
      </c>
      <c r="B4908" s="36" t="s">
        <v>84</v>
      </c>
      <c r="C4908" s="36" t="str">
        <f>VLOOKUP(B4908,lookup!A:C,3,FALSE)</f>
        <v>Metropolitan Fire Authorities</v>
      </c>
      <c r="D4908" s="36" t="str">
        <f>VLOOKUP(B4908,lookup!A:D,4,FALSE)</f>
        <v>E31000041</v>
      </c>
      <c r="E4908" s="36" t="s">
        <v>168</v>
      </c>
      <c r="F4908" s="36" t="s">
        <v>149</v>
      </c>
      <c r="G4908" s="37">
        <v>0</v>
      </c>
      <c r="I4908" s="35">
        <v>0</v>
      </c>
      <c r="J4908" s="67">
        <f t="shared" si="65"/>
        <v>0</v>
      </c>
    </row>
    <row r="4909" spans="1:10" hidden="1" x14ac:dyDescent="0.35">
      <c r="A4909" s="36">
        <v>2013</v>
      </c>
      <c r="B4909" s="36" t="s">
        <v>84</v>
      </c>
      <c r="C4909" s="36" t="str">
        <f>VLOOKUP(B4909,lookup!A:C,3,FALSE)</f>
        <v>Metropolitan Fire Authorities</v>
      </c>
      <c r="D4909" s="36" t="str">
        <f>VLOOKUP(B4909,lookup!A:D,4,FALSE)</f>
        <v>E31000041</v>
      </c>
      <c r="E4909" s="36" t="s">
        <v>167</v>
      </c>
      <c r="F4909" s="36" t="s">
        <v>149</v>
      </c>
      <c r="G4909" s="37">
        <v>26</v>
      </c>
      <c r="I4909" s="35">
        <v>26</v>
      </c>
      <c r="J4909" s="67">
        <f t="shared" si="65"/>
        <v>0</v>
      </c>
    </row>
    <row r="4910" spans="1:10" hidden="1" x14ac:dyDescent="0.35">
      <c r="A4910" s="36">
        <v>2013</v>
      </c>
      <c r="B4910" s="36" t="s">
        <v>84</v>
      </c>
      <c r="C4910" s="36" t="str">
        <f>VLOOKUP(B4910,lookup!A:C,3,FALSE)</f>
        <v>Metropolitan Fire Authorities</v>
      </c>
      <c r="D4910" s="36" t="str">
        <f>VLOOKUP(B4910,lookup!A:D,4,FALSE)</f>
        <v>E31000041</v>
      </c>
      <c r="E4910" s="36" t="s">
        <v>169</v>
      </c>
      <c r="F4910" s="36" t="s">
        <v>150</v>
      </c>
      <c r="G4910" s="37">
        <v>1</v>
      </c>
      <c r="I4910" s="35">
        <v>1</v>
      </c>
      <c r="J4910" s="67">
        <f t="shared" si="65"/>
        <v>0</v>
      </c>
    </row>
    <row r="4911" spans="1:10" hidden="1" x14ac:dyDescent="0.35">
      <c r="A4911" s="36">
        <v>2013</v>
      </c>
      <c r="B4911" s="36" t="s">
        <v>84</v>
      </c>
      <c r="C4911" s="36" t="str">
        <f>VLOOKUP(B4911,lookup!A:C,3,FALSE)</f>
        <v>Metropolitan Fire Authorities</v>
      </c>
      <c r="D4911" s="36" t="str">
        <f>VLOOKUP(B4911,lookup!A:D,4,FALSE)</f>
        <v>E31000041</v>
      </c>
      <c r="E4911" s="36" t="s">
        <v>170</v>
      </c>
      <c r="F4911" s="36" t="s">
        <v>150</v>
      </c>
      <c r="G4911" s="37">
        <v>136</v>
      </c>
      <c r="I4911" s="35">
        <v>136</v>
      </c>
      <c r="J4911" s="67">
        <f t="shared" si="65"/>
        <v>0</v>
      </c>
    </row>
    <row r="4912" spans="1:10" hidden="1" x14ac:dyDescent="0.35">
      <c r="A4912" s="36">
        <v>2013</v>
      </c>
      <c r="B4912" s="36" t="s">
        <v>84</v>
      </c>
      <c r="C4912" s="36" t="str">
        <f>VLOOKUP(B4912,lookup!A:C,3,FALSE)</f>
        <v>Metropolitan Fire Authorities</v>
      </c>
      <c r="D4912" s="36" t="str">
        <f>VLOOKUP(B4912,lookup!A:D,4,FALSE)</f>
        <v>E31000041</v>
      </c>
      <c r="E4912" s="36" t="s">
        <v>168</v>
      </c>
      <c r="F4912" s="36" t="s">
        <v>150</v>
      </c>
      <c r="G4912" s="37">
        <v>0</v>
      </c>
      <c r="I4912" s="35">
        <v>0</v>
      </c>
      <c r="J4912" s="67">
        <f t="shared" si="65"/>
        <v>0</v>
      </c>
    </row>
    <row r="4913" spans="1:10" hidden="1" x14ac:dyDescent="0.35">
      <c r="A4913" s="36">
        <v>2013</v>
      </c>
      <c r="B4913" s="36" t="s">
        <v>84</v>
      </c>
      <c r="C4913" s="36" t="str">
        <f>VLOOKUP(B4913,lookup!A:C,3,FALSE)</f>
        <v>Metropolitan Fire Authorities</v>
      </c>
      <c r="D4913" s="36" t="str">
        <f>VLOOKUP(B4913,lookup!A:D,4,FALSE)</f>
        <v>E31000041</v>
      </c>
      <c r="E4913" s="36" t="s">
        <v>167</v>
      </c>
      <c r="F4913" s="36" t="s">
        <v>150</v>
      </c>
      <c r="G4913" s="37">
        <v>195</v>
      </c>
      <c r="I4913" s="35">
        <v>195</v>
      </c>
      <c r="J4913" s="67">
        <f t="shared" si="65"/>
        <v>0</v>
      </c>
    </row>
    <row r="4914" spans="1:10" hidden="1" x14ac:dyDescent="0.35">
      <c r="A4914" s="36">
        <v>2013</v>
      </c>
      <c r="B4914" s="36" t="s">
        <v>87</v>
      </c>
      <c r="C4914" s="36" t="str">
        <f>VLOOKUP(B4914,lookup!A:C,3,FALSE)</f>
        <v>Non Metropolitan Fire Authorities</v>
      </c>
      <c r="D4914" s="36" t="str">
        <f>VLOOKUP(B4914,lookup!A:D,4,FALSE)</f>
        <v>E31000026</v>
      </c>
      <c r="E4914" s="36" t="s">
        <v>169</v>
      </c>
      <c r="F4914" s="36" t="s">
        <v>156</v>
      </c>
      <c r="G4914" s="37">
        <v>0</v>
      </c>
      <c r="I4914" s="35">
        <v>0</v>
      </c>
      <c r="J4914" s="67">
        <f t="shared" si="65"/>
        <v>0</v>
      </c>
    </row>
    <row r="4915" spans="1:10" hidden="1" x14ac:dyDescent="0.35">
      <c r="A4915" s="36">
        <v>2013</v>
      </c>
      <c r="B4915" s="36" t="s">
        <v>87</v>
      </c>
      <c r="C4915" s="36" t="str">
        <f>VLOOKUP(B4915,lookup!A:C,3,FALSE)</f>
        <v>Non Metropolitan Fire Authorities</v>
      </c>
      <c r="D4915" s="36" t="str">
        <f>VLOOKUP(B4915,lookup!A:D,4,FALSE)</f>
        <v>E31000026</v>
      </c>
      <c r="E4915" s="36" t="s">
        <v>170</v>
      </c>
      <c r="F4915" s="36" t="s">
        <v>156</v>
      </c>
      <c r="G4915" s="37">
        <v>0</v>
      </c>
      <c r="I4915" s="35">
        <v>0</v>
      </c>
      <c r="J4915" s="67">
        <f t="shared" si="65"/>
        <v>0</v>
      </c>
    </row>
    <row r="4916" spans="1:10" hidden="1" x14ac:dyDescent="0.35">
      <c r="A4916" s="36">
        <v>2013</v>
      </c>
      <c r="B4916" s="36" t="s">
        <v>87</v>
      </c>
      <c r="C4916" s="36" t="str">
        <f>VLOOKUP(B4916,lookup!A:C,3,FALSE)</f>
        <v>Non Metropolitan Fire Authorities</v>
      </c>
      <c r="D4916" s="36" t="str">
        <f>VLOOKUP(B4916,lookup!A:D,4,FALSE)</f>
        <v>E31000026</v>
      </c>
      <c r="E4916" s="36" t="s">
        <v>168</v>
      </c>
      <c r="F4916" s="36" t="s">
        <v>156</v>
      </c>
      <c r="G4916" s="37">
        <v>0</v>
      </c>
      <c r="I4916" s="35">
        <v>0</v>
      </c>
      <c r="J4916" s="67">
        <f t="shared" si="65"/>
        <v>0</v>
      </c>
    </row>
    <row r="4917" spans="1:10" hidden="1" x14ac:dyDescent="0.35">
      <c r="A4917" s="36">
        <v>2013</v>
      </c>
      <c r="B4917" s="36" t="s">
        <v>87</v>
      </c>
      <c r="C4917" s="36" t="str">
        <f>VLOOKUP(B4917,lookup!A:C,3,FALSE)</f>
        <v>Non Metropolitan Fire Authorities</v>
      </c>
      <c r="D4917" s="36" t="str">
        <f>VLOOKUP(B4917,lookup!A:D,4,FALSE)</f>
        <v>E31000026</v>
      </c>
      <c r="E4917" s="36" t="s">
        <v>177</v>
      </c>
      <c r="F4917" s="36" t="s">
        <v>156</v>
      </c>
      <c r="G4917" s="37">
        <v>263</v>
      </c>
      <c r="I4917" s="35">
        <v>263</v>
      </c>
      <c r="J4917" s="67">
        <f t="shared" si="65"/>
        <v>0</v>
      </c>
    </row>
    <row r="4918" spans="1:10" hidden="1" x14ac:dyDescent="0.35">
      <c r="A4918" s="36">
        <v>2013</v>
      </c>
      <c r="B4918" s="36" t="s">
        <v>87</v>
      </c>
      <c r="C4918" s="36" t="str">
        <f>VLOOKUP(B4918,lookup!A:C,3,FALSE)</f>
        <v>Non Metropolitan Fire Authorities</v>
      </c>
      <c r="D4918" s="36" t="str">
        <f>VLOOKUP(B4918,lookup!A:D,4,FALSE)</f>
        <v>E31000026</v>
      </c>
      <c r="E4918" s="36" t="s">
        <v>169</v>
      </c>
      <c r="F4918" s="36" t="s">
        <v>157</v>
      </c>
      <c r="G4918" s="37">
        <v>0</v>
      </c>
      <c r="I4918" s="35">
        <v>0</v>
      </c>
      <c r="J4918" s="67">
        <f t="shared" si="65"/>
        <v>0</v>
      </c>
    </row>
    <row r="4919" spans="1:10" hidden="1" x14ac:dyDescent="0.35">
      <c r="A4919" s="36">
        <v>2013</v>
      </c>
      <c r="B4919" s="36" t="s">
        <v>87</v>
      </c>
      <c r="C4919" s="36" t="str">
        <f>VLOOKUP(B4919,lookup!A:C,3,FALSE)</f>
        <v>Non Metropolitan Fire Authorities</v>
      </c>
      <c r="D4919" s="36" t="str">
        <f>VLOOKUP(B4919,lookup!A:D,4,FALSE)</f>
        <v>E31000026</v>
      </c>
      <c r="E4919" s="36" t="s">
        <v>170</v>
      </c>
      <c r="F4919" s="36" t="s">
        <v>157</v>
      </c>
      <c r="G4919" s="37">
        <v>0</v>
      </c>
      <c r="I4919" s="35">
        <v>0</v>
      </c>
      <c r="J4919" s="67">
        <f t="shared" si="65"/>
        <v>0</v>
      </c>
    </row>
    <row r="4920" spans="1:10" hidden="1" x14ac:dyDescent="0.35">
      <c r="A4920" s="36">
        <v>2013</v>
      </c>
      <c r="B4920" s="36" t="s">
        <v>87</v>
      </c>
      <c r="C4920" s="36" t="str">
        <f>VLOOKUP(B4920,lookup!A:C,3,FALSE)</f>
        <v>Non Metropolitan Fire Authorities</v>
      </c>
      <c r="D4920" s="36" t="str">
        <f>VLOOKUP(B4920,lookup!A:D,4,FALSE)</f>
        <v>E31000026</v>
      </c>
      <c r="E4920" s="36" t="s">
        <v>168</v>
      </c>
      <c r="F4920" s="36" t="s">
        <v>157</v>
      </c>
      <c r="G4920" s="37">
        <v>0</v>
      </c>
      <c r="I4920" s="35">
        <v>0</v>
      </c>
      <c r="J4920" s="67">
        <f t="shared" si="65"/>
        <v>0</v>
      </c>
    </row>
    <row r="4921" spans="1:10" hidden="1" x14ac:dyDescent="0.35">
      <c r="A4921" s="36">
        <v>2013</v>
      </c>
      <c r="B4921" s="36" t="s">
        <v>87</v>
      </c>
      <c r="C4921" s="36" t="str">
        <f>VLOOKUP(B4921,lookup!A:C,3,FALSE)</f>
        <v>Non Metropolitan Fire Authorities</v>
      </c>
      <c r="D4921" s="36" t="str">
        <f>VLOOKUP(B4921,lookup!A:D,4,FALSE)</f>
        <v>E31000026</v>
      </c>
      <c r="E4921" s="36" t="s">
        <v>177</v>
      </c>
      <c r="F4921" s="36" t="s">
        <v>157</v>
      </c>
      <c r="G4921" s="37">
        <v>493</v>
      </c>
      <c r="I4921" s="35">
        <v>493</v>
      </c>
      <c r="J4921" s="67">
        <f t="shared" si="65"/>
        <v>0</v>
      </c>
    </row>
    <row r="4922" spans="1:10" hidden="1" x14ac:dyDescent="0.35">
      <c r="A4922" s="36">
        <v>2013</v>
      </c>
      <c r="B4922" s="36" t="s">
        <v>87</v>
      </c>
      <c r="C4922" s="36" t="str">
        <f>VLOOKUP(B4922,lookup!A:C,3,FALSE)</f>
        <v>Non Metropolitan Fire Authorities</v>
      </c>
      <c r="D4922" s="36" t="str">
        <f>VLOOKUP(B4922,lookup!A:D,4,FALSE)</f>
        <v>E31000026</v>
      </c>
      <c r="E4922" s="36" t="s">
        <v>169</v>
      </c>
      <c r="F4922" s="36" t="s">
        <v>149</v>
      </c>
      <c r="G4922" s="37">
        <v>0</v>
      </c>
      <c r="I4922" s="35">
        <v>0</v>
      </c>
      <c r="J4922" s="67">
        <f t="shared" si="65"/>
        <v>0</v>
      </c>
    </row>
    <row r="4923" spans="1:10" hidden="1" x14ac:dyDescent="0.35">
      <c r="A4923" s="36">
        <v>2013</v>
      </c>
      <c r="B4923" s="36" t="s">
        <v>87</v>
      </c>
      <c r="C4923" s="36" t="str">
        <f>VLOOKUP(B4923,lookup!A:C,3,FALSE)</f>
        <v>Non Metropolitan Fire Authorities</v>
      </c>
      <c r="D4923" s="36" t="str">
        <f>VLOOKUP(B4923,lookup!A:D,4,FALSE)</f>
        <v>E31000026</v>
      </c>
      <c r="E4923" s="36" t="s">
        <v>170</v>
      </c>
      <c r="F4923" s="36" t="s">
        <v>149</v>
      </c>
      <c r="G4923" s="37">
        <v>0</v>
      </c>
      <c r="I4923" s="35">
        <v>0</v>
      </c>
      <c r="J4923" s="67">
        <f t="shared" si="65"/>
        <v>0</v>
      </c>
    </row>
    <row r="4924" spans="1:10" hidden="1" x14ac:dyDescent="0.35">
      <c r="A4924" s="36">
        <v>2013</v>
      </c>
      <c r="B4924" s="36" t="s">
        <v>87</v>
      </c>
      <c r="C4924" s="36" t="str">
        <f>VLOOKUP(B4924,lookup!A:C,3,FALSE)</f>
        <v>Non Metropolitan Fire Authorities</v>
      </c>
      <c r="D4924" s="36" t="str">
        <f>VLOOKUP(B4924,lookup!A:D,4,FALSE)</f>
        <v>E31000026</v>
      </c>
      <c r="E4924" s="36" t="s">
        <v>168</v>
      </c>
      <c r="F4924" s="36" t="s">
        <v>149</v>
      </c>
      <c r="G4924" s="37">
        <v>0</v>
      </c>
      <c r="I4924" s="35">
        <v>0</v>
      </c>
      <c r="J4924" s="67">
        <f t="shared" si="65"/>
        <v>0</v>
      </c>
    </row>
    <row r="4925" spans="1:10" hidden="1" x14ac:dyDescent="0.35">
      <c r="A4925" s="36">
        <v>2013</v>
      </c>
      <c r="B4925" s="36" t="s">
        <v>87</v>
      </c>
      <c r="C4925" s="36" t="str">
        <f>VLOOKUP(B4925,lookup!A:C,3,FALSE)</f>
        <v>Non Metropolitan Fire Authorities</v>
      </c>
      <c r="D4925" s="36" t="str">
        <f>VLOOKUP(B4925,lookup!A:D,4,FALSE)</f>
        <v>E31000026</v>
      </c>
      <c r="E4925" s="36" t="s">
        <v>177</v>
      </c>
      <c r="F4925" s="36" t="s">
        <v>149</v>
      </c>
      <c r="G4925" s="37">
        <v>24</v>
      </c>
      <c r="I4925" s="35">
        <v>24</v>
      </c>
      <c r="J4925" s="67">
        <f t="shared" si="65"/>
        <v>0</v>
      </c>
    </row>
    <row r="4926" spans="1:10" hidden="1" x14ac:dyDescent="0.35">
      <c r="A4926" s="36">
        <v>2013</v>
      </c>
      <c r="B4926" s="36" t="s">
        <v>87</v>
      </c>
      <c r="C4926" s="36" t="str">
        <f>VLOOKUP(B4926,lookup!A:C,3,FALSE)</f>
        <v>Non Metropolitan Fire Authorities</v>
      </c>
      <c r="D4926" s="36" t="str">
        <f>VLOOKUP(B4926,lookup!A:D,4,FALSE)</f>
        <v>E31000026</v>
      </c>
      <c r="E4926" s="36" t="s">
        <v>169</v>
      </c>
      <c r="F4926" s="36" t="s">
        <v>150</v>
      </c>
      <c r="G4926" s="37">
        <v>0</v>
      </c>
      <c r="I4926" s="35">
        <v>0</v>
      </c>
      <c r="J4926" s="67">
        <f t="shared" si="65"/>
        <v>0</v>
      </c>
    </row>
    <row r="4927" spans="1:10" hidden="1" x14ac:dyDescent="0.35">
      <c r="A4927" s="36">
        <v>2013</v>
      </c>
      <c r="B4927" s="36" t="s">
        <v>87</v>
      </c>
      <c r="C4927" s="36" t="str">
        <f>VLOOKUP(B4927,lookup!A:C,3,FALSE)</f>
        <v>Non Metropolitan Fire Authorities</v>
      </c>
      <c r="D4927" s="36" t="str">
        <f>VLOOKUP(B4927,lookup!A:D,4,FALSE)</f>
        <v>E31000026</v>
      </c>
      <c r="E4927" s="36" t="s">
        <v>170</v>
      </c>
      <c r="F4927" s="36" t="s">
        <v>150</v>
      </c>
      <c r="G4927" s="37">
        <v>0</v>
      </c>
      <c r="I4927" s="35">
        <v>0</v>
      </c>
      <c r="J4927" s="67">
        <f t="shared" si="65"/>
        <v>0</v>
      </c>
    </row>
    <row r="4928" spans="1:10" hidden="1" x14ac:dyDescent="0.35">
      <c r="A4928" s="36">
        <v>2013</v>
      </c>
      <c r="B4928" s="36" t="s">
        <v>87</v>
      </c>
      <c r="C4928" s="36" t="str">
        <f>VLOOKUP(B4928,lookup!A:C,3,FALSE)</f>
        <v>Non Metropolitan Fire Authorities</v>
      </c>
      <c r="D4928" s="36" t="str">
        <f>VLOOKUP(B4928,lookup!A:D,4,FALSE)</f>
        <v>E31000026</v>
      </c>
      <c r="E4928" s="36" t="s">
        <v>168</v>
      </c>
      <c r="F4928" s="36" t="s">
        <v>150</v>
      </c>
      <c r="G4928" s="37">
        <v>0</v>
      </c>
      <c r="I4928" s="35">
        <v>0</v>
      </c>
      <c r="J4928" s="67">
        <f t="shared" si="65"/>
        <v>0</v>
      </c>
    </row>
    <row r="4929" spans="1:10" hidden="1" x14ac:dyDescent="0.35">
      <c r="A4929" s="36">
        <v>2013</v>
      </c>
      <c r="B4929" s="36" t="s">
        <v>87</v>
      </c>
      <c r="C4929" s="36" t="str">
        <f>VLOOKUP(B4929,lookup!A:C,3,FALSE)</f>
        <v>Non Metropolitan Fire Authorities</v>
      </c>
      <c r="D4929" s="36" t="str">
        <f>VLOOKUP(B4929,lookup!A:D,4,FALSE)</f>
        <v>E31000026</v>
      </c>
      <c r="E4929" s="36" t="s">
        <v>177</v>
      </c>
      <c r="F4929" s="36" t="s">
        <v>150</v>
      </c>
      <c r="G4929" s="37">
        <v>103</v>
      </c>
      <c r="I4929" s="35">
        <v>103</v>
      </c>
      <c r="J4929" s="67">
        <f t="shared" si="65"/>
        <v>0</v>
      </c>
    </row>
    <row r="4930" spans="1:10" hidden="1" x14ac:dyDescent="0.35">
      <c r="A4930" s="36">
        <v>2013</v>
      </c>
      <c r="B4930" s="36" t="s">
        <v>90</v>
      </c>
      <c r="C4930" s="36" t="str">
        <f>VLOOKUP(B4930,lookup!A:C,3,FALSE)</f>
        <v>Non Metropolitan Fire Authorities</v>
      </c>
      <c r="D4930" s="36" t="str">
        <f>VLOOKUP(B4930,lookup!A:D,4,FALSE)</f>
        <v>E31000027</v>
      </c>
      <c r="E4930" s="36" t="s">
        <v>169</v>
      </c>
      <c r="F4930" s="36" t="s">
        <v>156</v>
      </c>
      <c r="G4930" s="37">
        <v>0</v>
      </c>
      <c r="I4930" s="35">
        <v>0</v>
      </c>
      <c r="J4930" s="67">
        <f t="shared" si="65"/>
        <v>0</v>
      </c>
    </row>
    <row r="4931" spans="1:10" hidden="1" x14ac:dyDescent="0.35">
      <c r="A4931" s="36">
        <v>2013</v>
      </c>
      <c r="B4931" s="36" t="s">
        <v>90</v>
      </c>
      <c r="C4931" s="36" t="str">
        <f>VLOOKUP(B4931,lookup!A:C,3,FALSE)</f>
        <v>Non Metropolitan Fire Authorities</v>
      </c>
      <c r="D4931" s="36" t="str">
        <f>VLOOKUP(B4931,lookup!A:D,4,FALSE)</f>
        <v>E31000027</v>
      </c>
      <c r="E4931" s="36" t="s">
        <v>170</v>
      </c>
      <c r="F4931" s="36" t="s">
        <v>156</v>
      </c>
      <c r="G4931" s="37">
        <v>2</v>
      </c>
      <c r="I4931" s="35">
        <v>2</v>
      </c>
      <c r="J4931" s="67">
        <f t="shared" si="65"/>
        <v>0</v>
      </c>
    </row>
    <row r="4932" spans="1:10" hidden="1" x14ac:dyDescent="0.35">
      <c r="A4932" s="36">
        <v>2013</v>
      </c>
      <c r="B4932" s="36" t="s">
        <v>90</v>
      </c>
      <c r="C4932" s="36" t="str">
        <f>VLOOKUP(B4932,lookup!A:C,3,FALSE)</f>
        <v>Non Metropolitan Fire Authorities</v>
      </c>
      <c r="D4932" s="36" t="str">
        <f>VLOOKUP(B4932,lookup!A:D,4,FALSE)</f>
        <v>E31000027</v>
      </c>
      <c r="E4932" s="36" t="s">
        <v>168</v>
      </c>
      <c r="F4932" s="36" t="s">
        <v>156</v>
      </c>
      <c r="G4932" s="37">
        <v>0</v>
      </c>
      <c r="I4932" s="35">
        <v>0</v>
      </c>
      <c r="J4932" s="67">
        <f t="shared" si="65"/>
        <v>0</v>
      </c>
    </row>
    <row r="4933" spans="1:10" hidden="1" x14ac:dyDescent="0.35">
      <c r="A4933" s="36">
        <v>2013</v>
      </c>
      <c r="B4933" s="36" t="s">
        <v>90</v>
      </c>
      <c r="C4933" s="36" t="str">
        <f>VLOOKUP(B4933,lookup!A:C,3,FALSE)</f>
        <v>Non Metropolitan Fire Authorities</v>
      </c>
      <c r="D4933" s="36" t="str">
        <f>VLOOKUP(B4933,lookup!A:D,4,FALSE)</f>
        <v>E31000027</v>
      </c>
      <c r="E4933" s="36" t="s">
        <v>167</v>
      </c>
      <c r="F4933" s="36" t="s">
        <v>156</v>
      </c>
      <c r="G4933" s="37">
        <v>329</v>
      </c>
      <c r="I4933" s="35">
        <v>329</v>
      </c>
      <c r="J4933" s="67">
        <f t="shared" si="65"/>
        <v>0</v>
      </c>
    </row>
    <row r="4934" spans="1:10" hidden="1" x14ac:dyDescent="0.35">
      <c r="A4934" s="36">
        <v>2013</v>
      </c>
      <c r="B4934" s="36" t="s">
        <v>90</v>
      </c>
      <c r="C4934" s="36" t="str">
        <f>VLOOKUP(B4934,lookup!A:C,3,FALSE)</f>
        <v>Non Metropolitan Fire Authorities</v>
      </c>
      <c r="D4934" s="36" t="str">
        <f>VLOOKUP(B4934,lookup!A:D,4,FALSE)</f>
        <v>E31000027</v>
      </c>
      <c r="E4934" s="36" t="s">
        <v>169</v>
      </c>
      <c r="F4934" s="36" t="s">
        <v>157</v>
      </c>
      <c r="G4934" s="37">
        <v>1</v>
      </c>
      <c r="I4934" s="35">
        <v>1</v>
      </c>
      <c r="J4934" s="67">
        <f t="shared" si="65"/>
        <v>0</v>
      </c>
    </row>
    <row r="4935" spans="1:10" hidden="1" x14ac:dyDescent="0.35">
      <c r="A4935" s="36">
        <v>2013</v>
      </c>
      <c r="B4935" s="36" t="s">
        <v>90</v>
      </c>
      <c r="C4935" s="36" t="str">
        <f>VLOOKUP(B4935,lookup!A:C,3,FALSE)</f>
        <v>Non Metropolitan Fire Authorities</v>
      </c>
      <c r="D4935" s="36" t="str">
        <f>VLOOKUP(B4935,lookup!A:D,4,FALSE)</f>
        <v>E31000027</v>
      </c>
      <c r="E4935" s="36" t="s">
        <v>170</v>
      </c>
      <c r="F4935" s="36" t="s">
        <v>157</v>
      </c>
      <c r="G4935" s="37">
        <v>67</v>
      </c>
      <c r="I4935" s="35">
        <v>67</v>
      </c>
      <c r="J4935" s="67">
        <f t="shared" si="65"/>
        <v>0</v>
      </c>
    </row>
    <row r="4936" spans="1:10" hidden="1" x14ac:dyDescent="0.35">
      <c r="A4936" s="36">
        <v>2013</v>
      </c>
      <c r="B4936" s="36" t="s">
        <v>90</v>
      </c>
      <c r="C4936" s="36" t="str">
        <f>VLOOKUP(B4936,lookup!A:C,3,FALSE)</f>
        <v>Non Metropolitan Fire Authorities</v>
      </c>
      <c r="D4936" s="36" t="str">
        <f>VLOOKUP(B4936,lookup!A:D,4,FALSE)</f>
        <v>E31000027</v>
      </c>
      <c r="E4936" s="36" t="s">
        <v>168</v>
      </c>
      <c r="F4936" s="36" t="s">
        <v>157</v>
      </c>
      <c r="G4936" s="37">
        <v>0</v>
      </c>
      <c r="I4936" s="35">
        <v>0</v>
      </c>
      <c r="J4936" s="67">
        <f t="shared" si="65"/>
        <v>0</v>
      </c>
    </row>
    <row r="4937" spans="1:10" hidden="1" x14ac:dyDescent="0.35">
      <c r="A4937" s="36">
        <v>2013</v>
      </c>
      <c r="B4937" s="36" t="s">
        <v>90</v>
      </c>
      <c r="C4937" s="36" t="str">
        <f>VLOOKUP(B4937,lookup!A:C,3,FALSE)</f>
        <v>Non Metropolitan Fire Authorities</v>
      </c>
      <c r="D4937" s="36" t="str">
        <f>VLOOKUP(B4937,lookup!A:D,4,FALSE)</f>
        <v>E31000027</v>
      </c>
      <c r="E4937" s="36" t="s">
        <v>167</v>
      </c>
      <c r="F4937" s="36" t="s">
        <v>157</v>
      </c>
      <c r="G4937" s="37">
        <v>311</v>
      </c>
      <c r="I4937" s="35">
        <v>311</v>
      </c>
      <c r="J4937" s="67">
        <f t="shared" si="65"/>
        <v>0</v>
      </c>
    </row>
    <row r="4938" spans="1:10" hidden="1" x14ac:dyDescent="0.35">
      <c r="A4938" s="36">
        <v>2013</v>
      </c>
      <c r="B4938" s="36" t="s">
        <v>90</v>
      </c>
      <c r="C4938" s="36" t="str">
        <f>VLOOKUP(B4938,lookup!A:C,3,FALSE)</f>
        <v>Non Metropolitan Fire Authorities</v>
      </c>
      <c r="D4938" s="36" t="str">
        <f>VLOOKUP(B4938,lookup!A:D,4,FALSE)</f>
        <v>E31000027</v>
      </c>
      <c r="E4938" s="36" t="s">
        <v>169</v>
      </c>
      <c r="F4938" s="36" t="s">
        <v>149</v>
      </c>
      <c r="G4938" s="37">
        <v>0</v>
      </c>
      <c r="I4938" s="35">
        <v>0</v>
      </c>
      <c r="J4938" s="67">
        <f t="shared" si="65"/>
        <v>0</v>
      </c>
    </row>
    <row r="4939" spans="1:10" hidden="1" x14ac:dyDescent="0.35">
      <c r="A4939" s="36">
        <v>2013</v>
      </c>
      <c r="B4939" s="36" t="s">
        <v>90</v>
      </c>
      <c r="C4939" s="36" t="str">
        <f>VLOOKUP(B4939,lookup!A:C,3,FALSE)</f>
        <v>Non Metropolitan Fire Authorities</v>
      </c>
      <c r="D4939" s="36" t="str">
        <f>VLOOKUP(B4939,lookup!A:D,4,FALSE)</f>
        <v>E31000027</v>
      </c>
      <c r="E4939" s="36" t="s">
        <v>170</v>
      </c>
      <c r="F4939" s="36" t="s">
        <v>149</v>
      </c>
      <c r="G4939" s="37">
        <v>0</v>
      </c>
      <c r="I4939" s="35">
        <v>0</v>
      </c>
      <c r="J4939" s="67">
        <f t="shared" si="65"/>
        <v>0</v>
      </c>
    </row>
    <row r="4940" spans="1:10" hidden="1" x14ac:dyDescent="0.35">
      <c r="A4940" s="36">
        <v>2013</v>
      </c>
      <c r="B4940" s="36" t="s">
        <v>90</v>
      </c>
      <c r="C4940" s="36" t="str">
        <f>VLOOKUP(B4940,lookup!A:C,3,FALSE)</f>
        <v>Non Metropolitan Fire Authorities</v>
      </c>
      <c r="D4940" s="36" t="str">
        <f>VLOOKUP(B4940,lookup!A:D,4,FALSE)</f>
        <v>E31000027</v>
      </c>
      <c r="E4940" s="36" t="s">
        <v>168</v>
      </c>
      <c r="F4940" s="36" t="s">
        <v>149</v>
      </c>
      <c r="G4940" s="37">
        <v>0</v>
      </c>
      <c r="I4940" s="35">
        <v>0</v>
      </c>
      <c r="J4940" s="67">
        <f t="shared" si="65"/>
        <v>0</v>
      </c>
    </row>
    <row r="4941" spans="1:10" hidden="1" x14ac:dyDescent="0.35">
      <c r="A4941" s="36">
        <v>2013</v>
      </c>
      <c r="B4941" s="36" t="s">
        <v>90</v>
      </c>
      <c r="C4941" s="36" t="str">
        <f>VLOOKUP(B4941,lookup!A:C,3,FALSE)</f>
        <v>Non Metropolitan Fire Authorities</v>
      </c>
      <c r="D4941" s="36" t="str">
        <f>VLOOKUP(B4941,lookup!A:D,4,FALSE)</f>
        <v>E31000027</v>
      </c>
      <c r="E4941" s="36" t="s">
        <v>167</v>
      </c>
      <c r="F4941" s="36" t="s">
        <v>149</v>
      </c>
      <c r="G4941" s="37">
        <v>25</v>
      </c>
      <c r="I4941" s="35">
        <v>25</v>
      </c>
      <c r="J4941" s="67">
        <f t="shared" si="65"/>
        <v>0</v>
      </c>
    </row>
    <row r="4942" spans="1:10" hidden="1" x14ac:dyDescent="0.35">
      <c r="A4942" s="36">
        <v>2013</v>
      </c>
      <c r="B4942" s="36" t="s">
        <v>90</v>
      </c>
      <c r="C4942" s="36" t="str">
        <f>VLOOKUP(B4942,lookup!A:C,3,FALSE)</f>
        <v>Non Metropolitan Fire Authorities</v>
      </c>
      <c r="D4942" s="36" t="str">
        <f>VLOOKUP(B4942,lookup!A:D,4,FALSE)</f>
        <v>E31000027</v>
      </c>
      <c r="E4942" s="36" t="s">
        <v>169</v>
      </c>
      <c r="F4942" s="36" t="s">
        <v>150</v>
      </c>
      <c r="G4942" s="37">
        <v>0</v>
      </c>
      <c r="I4942" s="35">
        <v>0</v>
      </c>
      <c r="J4942" s="67">
        <f t="shared" si="65"/>
        <v>0</v>
      </c>
    </row>
    <row r="4943" spans="1:10" hidden="1" x14ac:dyDescent="0.35">
      <c r="A4943" s="36">
        <v>2013</v>
      </c>
      <c r="B4943" s="36" t="s">
        <v>90</v>
      </c>
      <c r="C4943" s="36" t="str">
        <f>VLOOKUP(B4943,lookup!A:C,3,FALSE)</f>
        <v>Non Metropolitan Fire Authorities</v>
      </c>
      <c r="D4943" s="36" t="str">
        <f>VLOOKUP(B4943,lookup!A:D,4,FALSE)</f>
        <v>E31000027</v>
      </c>
      <c r="E4943" s="36" t="s">
        <v>170</v>
      </c>
      <c r="F4943" s="36" t="s">
        <v>150</v>
      </c>
      <c r="G4943" s="37">
        <v>14</v>
      </c>
      <c r="I4943" s="35">
        <v>14</v>
      </c>
      <c r="J4943" s="67">
        <f t="shared" si="65"/>
        <v>0</v>
      </c>
    </row>
    <row r="4944" spans="1:10" hidden="1" x14ac:dyDescent="0.35">
      <c r="A4944" s="36">
        <v>2013</v>
      </c>
      <c r="B4944" s="36" t="s">
        <v>90</v>
      </c>
      <c r="C4944" s="36" t="str">
        <f>VLOOKUP(B4944,lookup!A:C,3,FALSE)</f>
        <v>Non Metropolitan Fire Authorities</v>
      </c>
      <c r="D4944" s="36" t="str">
        <f>VLOOKUP(B4944,lookup!A:D,4,FALSE)</f>
        <v>E31000027</v>
      </c>
      <c r="E4944" s="36" t="s">
        <v>168</v>
      </c>
      <c r="F4944" s="36" t="s">
        <v>150</v>
      </c>
      <c r="G4944" s="37">
        <v>0</v>
      </c>
      <c r="I4944" s="35">
        <v>0</v>
      </c>
      <c r="J4944" s="67">
        <f t="shared" si="65"/>
        <v>0</v>
      </c>
    </row>
    <row r="4945" spans="1:10" hidden="1" x14ac:dyDescent="0.35">
      <c r="A4945" s="36">
        <v>2013</v>
      </c>
      <c r="B4945" s="36" t="s">
        <v>90</v>
      </c>
      <c r="C4945" s="36" t="str">
        <f>VLOOKUP(B4945,lookup!A:C,3,FALSE)</f>
        <v>Non Metropolitan Fire Authorities</v>
      </c>
      <c r="D4945" s="36" t="str">
        <f>VLOOKUP(B4945,lookup!A:D,4,FALSE)</f>
        <v>E31000027</v>
      </c>
      <c r="E4945" s="36" t="s">
        <v>167</v>
      </c>
      <c r="F4945" s="36" t="s">
        <v>150</v>
      </c>
      <c r="G4945" s="37">
        <v>82</v>
      </c>
      <c r="I4945" s="35">
        <v>82</v>
      </c>
      <c r="J4945" s="67">
        <f t="shared" si="65"/>
        <v>0</v>
      </c>
    </row>
    <row r="4946" spans="1:10" hidden="1" x14ac:dyDescent="0.35">
      <c r="A4946" s="36">
        <v>2013</v>
      </c>
      <c r="B4946" s="36" t="s">
        <v>93</v>
      </c>
      <c r="C4946" s="36" t="str">
        <f>VLOOKUP(B4946,lookup!A:C,3,FALSE)</f>
        <v>Non Metropolitan Fire Authorities</v>
      </c>
      <c r="D4946" s="36" t="str">
        <f>VLOOKUP(B4946,lookup!A:D,4,FALSE)</f>
        <v>E31000028</v>
      </c>
      <c r="E4946" s="36" t="s">
        <v>169</v>
      </c>
      <c r="F4946" s="36" t="s">
        <v>156</v>
      </c>
      <c r="G4946" s="37">
        <v>0</v>
      </c>
      <c r="I4946" s="35">
        <v>0</v>
      </c>
      <c r="J4946" s="67">
        <f t="shared" si="65"/>
        <v>0</v>
      </c>
    </row>
    <row r="4947" spans="1:10" hidden="1" x14ac:dyDescent="0.35">
      <c r="A4947" s="36">
        <v>2013</v>
      </c>
      <c r="B4947" s="36" t="s">
        <v>93</v>
      </c>
      <c r="C4947" s="36" t="str">
        <f>VLOOKUP(B4947,lookup!A:C,3,FALSE)</f>
        <v>Non Metropolitan Fire Authorities</v>
      </c>
      <c r="D4947" s="36" t="str">
        <f>VLOOKUP(B4947,lookup!A:D,4,FALSE)</f>
        <v>E31000028</v>
      </c>
      <c r="E4947" s="36" t="s">
        <v>170</v>
      </c>
      <c r="F4947" s="36" t="s">
        <v>156</v>
      </c>
      <c r="G4947" s="37">
        <v>108</v>
      </c>
      <c r="I4947" s="35">
        <v>108</v>
      </c>
      <c r="J4947" s="67">
        <f t="shared" si="65"/>
        <v>0</v>
      </c>
    </row>
    <row r="4948" spans="1:10" hidden="1" x14ac:dyDescent="0.35">
      <c r="A4948" s="36">
        <v>2013</v>
      </c>
      <c r="B4948" s="36" t="s">
        <v>93</v>
      </c>
      <c r="C4948" s="36" t="str">
        <f>VLOOKUP(B4948,lookup!A:C,3,FALSE)</f>
        <v>Non Metropolitan Fire Authorities</v>
      </c>
      <c r="D4948" s="36" t="str">
        <f>VLOOKUP(B4948,lookup!A:D,4,FALSE)</f>
        <v>E31000028</v>
      </c>
      <c r="E4948" s="36" t="s">
        <v>168</v>
      </c>
      <c r="F4948" s="36" t="s">
        <v>156</v>
      </c>
      <c r="G4948" s="37">
        <v>0</v>
      </c>
      <c r="I4948" s="35">
        <v>0</v>
      </c>
      <c r="J4948" s="67">
        <f t="shared" si="65"/>
        <v>0</v>
      </c>
    </row>
    <row r="4949" spans="1:10" hidden="1" x14ac:dyDescent="0.35">
      <c r="A4949" s="36">
        <v>2013</v>
      </c>
      <c r="B4949" s="36" t="s">
        <v>93</v>
      </c>
      <c r="C4949" s="36" t="str">
        <f>VLOOKUP(B4949,lookup!A:C,3,FALSE)</f>
        <v>Non Metropolitan Fire Authorities</v>
      </c>
      <c r="D4949" s="36" t="str">
        <f>VLOOKUP(B4949,lookup!A:D,4,FALSE)</f>
        <v>E31000028</v>
      </c>
      <c r="E4949" s="36" t="s">
        <v>167</v>
      </c>
      <c r="F4949" s="36" t="s">
        <v>156</v>
      </c>
      <c r="G4949" s="37">
        <v>171</v>
      </c>
      <c r="I4949" s="35">
        <v>171</v>
      </c>
      <c r="J4949" s="67">
        <f t="shared" si="65"/>
        <v>0</v>
      </c>
    </row>
    <row r="4950" spans="1:10" hidden="1" x14ac:dyDescent="0.35">
      <c r="A4950" s="36">
        <v>2013</v>
      </c>
      <c r="B4950" s="36" t="s">
        <v>93</v>
      </c>
      <c r="C4950" s="36" t="str">
        <f>VLOOKUP(B4950,lookup!A:C,3,FALSE)</f>
        <v>Non Metropolitan Fire Authorities</v>
      </c>
      <c r="D4950" s="36" t="str">
        <f>VLOOKUP(B4950,lookup!A:D,4,FALSE)</f>
        <v>E31000028</v>
      </c>
      <c r="E4950" s="36" t="s">
        <v>169</v>
      </c>
      <c r="F4950" s="36" t="s">
        <v>157</v>
      </c>
      <c r="G4950" s="37">
        <v>0</v>
      </c>
      <c r="I4950" s="35">
        <v>0</v>
      </c>
      <c r="J4950" s="67">
        <f t="shared" si="65"/>
        <v>0</v>
      </c>
    </row>
    <row r="4951" spans="1:10" hidden="1" x14ac:dyDescent="0.35">
      <c r="A4951" s="36">
        <v>2013</v>
      </c>
      <c r="B4951" s="36" t="s">
        <v>93</v>
      </c>
      <c r="C4951" s="36" t="str">
        <f>VLOOKUP(B4951,lookup!A:C,3,FALSE)</f>
        <v>Non Metropolitan Fire Authorities</v>
      </c>
      <c r="D4951" s="36" t="str">
        <f>VLOOKUP(B4951,lookup!A:D,4,FALSE)</f>
        <v>E31000028</v>
      </c>
      <c r="E4951" s="36" t="s">
        <v>170</v>
      </c>
      <c r="F4951" s="36" t="s">
        <v>157</v>
      </c>
      <c r="G4951" s="37">
        <v>50</v>
      </c>
      <c r="I4951" s="35">
        <v>50</v>
      </c>
      <c r="J4951" s="67">
        <f t="shared" si="65"/>
        <v>0</v>
      </c>
    </row>
    <row r="4952" spans="1:10" hidden="1" x14ac:dyDescent="0.35">
      <c r="A4952" s="36">
        <v>2013</v>
      </c>
      <c r="B4952" s="36" t="s">
        <v>93</v>
      </c>
      <c r="C4952" s="36" t="str">
        <f>VLOOKUP(B4952,lookup!A:C,3,FALSE)</f>
        <v>Non Metropolitan Fire Authorities</v>
      </c>
      <c r="D4952" s="36" t="str">
        <f>VLOOKUP(B4952,lookup!A:D,4,FALSE)</f>
        <v>E31000028</v>
      </c>
      <c r="E4952" s="36" t="s">
        <v>168</v>
      </c>
      <c r="F4952" s="36" t="s">
        <v>157</v>
      </c>
      <c r="G4952" s="37">
        <v>0</v>
      </c>
      <c r="I4952" s="35">
        <v>0</v>
      </c>
      <c r="J4952" s="67">
        <f t="shared" si="65"/>
        <v>0</v>
      </c>
    </row>
    <row r="4953" spans="1:10" hidden="1" x14ac:dyDescent="0.35">
      <c r="A4953" s="36">
        <v>2013</v>
      </c>
      <c r="B4953" s="36" t="s">
        <v>93</v>
      </c>
      <c r="C4953" s="36" t="str">
        <f>VLOOKUP(B4953,lookup!A:C,3,FALSE)</f>
        <v>Non Metropolitan Fire Authorities</v>
      </c>
      <c r="D4953" s="36" t="str">
        <f>VLOOKUP(B4953,lookup!A:D,4,FALSE)</f>
        <v>E31000028</v>
      </c>
      <c r="E4953" s="36" t="s">
        <v>167</v>
      </c>
      <c r="F4953" s="36" t="s">
        <v>157</v>
      </c>
      <c r="G4953" s="37">
        <v>199</v>
      </c>
      <c r="I4953" s="35">
        <v>199</v>
      </c>
      <c r="J4953" s="67">
        <f t="shared" si="65"/>
        <v>0</v>
      </c>
    </row>
    <row r="4954" spans="1:10" hidden="1" x14ac:dyDescent="0.35">
      <c r="A4954" s="36">
        <v>2013</v>
      </c>
      <c r="B4954" s="36" t="s">
        <v>93</v>
      </c>
      <c r="C4954" s="36" t="str">
        <f>VLOOKUP(B4954,lookup!A:C,3,FALSE)</f>
        <v>Non Metropolitan Fire Authorities</v>
      </c>
      <c r="D4954" s="36" t="str">
        <f>VLOOKUP(B4954,lookup!A:D,4,FALSE)</f>
        <v>E31000028</v>
      </c>
      <c r="E4954" s="36" t="s">
        <v>169</v>
      </c>
      <c r="F4954" s="36" t="s">
        <v>149</v>
      </c>
      <c r="G4954" s="37">
        <v>0</v>
      </c>
      <c r="I4954" s="35">
        <v>0</v>
      </c>
      <c r="J4954" s="67">
        <f t="shared" si="65"/>
        <v>0</v>
      </c>
    </row>
    <row r="4955" spans="1:10" hidden="1" x14ac:dyDescent="0.35">
      <c r="A4955" s="36">
        <v>2013</v>
      </c>
      <c r="B4955" s="36" t="s">
        <v>93</v>
      </c>
      <c r="C4955" s="36" t="str">
        <f>VLOOKUP(B4955,lookup!A:C,3,FALSE)</f>
        <v>Non Metropolitan Fire Authorities</v>
      </c>
      <c r="D4955" s="36" t="str">
        <f>VLOOKUP(B4955,lookup!A:D,4,FALSE)</f>
        <v>E31000028</v>
      </c>
      <c r="E4955" s="36" t="s">
        <v>170</v>
      </c>
      <c r="F4955" s="36" t="s">
        <v>149</v>
      </c>
      <c r="G4955" s="37">
        <v>6</v>
      </c>
      <c r="I4955" s="35">
        <v>6</v>
      </c>
      <c r="J4955" s="67">
        <f t="shared" si="65"/>
        <v>0</v>
      </c>
    </row>
    <row r="4956" spans="1:10" hidden="1" x14ac:dyDescent="0.35">
      <c r="A4956" s="36">
        <v>2013</v>
      </c>
      <c r="B4956" s="36" t="s">
        <v>93</v>
      </c>
      <c r="C4956" s="36" t="str">
        <f>VLOOKUP(B4956,lookup!A:C,3,FALSE)</f>
        <v>Non Metropolitan Fire Authorities</v>
      </c>
      <c r="D4956" s="36" t="str">
        <f>VLOOKUP(B4956,lookup!A:D,4,FALSE)</f>
        <v>E31000028</v>
      </c>
      <c r="E4956" s="36" t="s">
        <v>168</v>
      </c>
      <c r="F4956" s="36" t="s">
        <v>149</v>
      </c>
      <c r="G4956" s="37">
        <v>0</v>
      </c>
      <c r="I4956" s="35">
        <v>0</v>
      </c>
      <c r="J4956" s="67">
        <f t="shared" si="65"/>
        <v>0</v>
      </c>
    </row>
    <row r="4957" spans="1:10" hidden="1" x14ac:dyDescent="0.35">
      <c r="A4957" s="36">
        <v>2013</v>
      </c>
      <c r="B4957" s="36" t="s">
        <v>93</v>
      </c>
      <c r="C4957" s="36" t="str">
        <f>VLOOKUP(B4957,lookup!A:C,3,FALSE)</f>
        <v>Non Metropolitan Fire Authorities</v>
      </c>
      <c r="D4957" s="36" t="str">
        <f>VLOOKUP(B4957,lookup!A:D,4,FALSE)</f>
        <v>E31000028</v>
      </c>
      <c r="E4957" s="36" t="s">
        <v>167</v>
      </c>
      <c r="F4957" s="36" t="s">
        <v>149</v>
      </c>
      <c r="G4957" s="37">
        <v>15</v>
      </c>
      <c r="I4957" s="35">
        <v>15</v>
      </c>
      <c r="J4957" s="67">
        <f t="shared" si="65"/>
        <v>0</v>
      </c>
    </row>
    <row r="4958" spans="1:10" hidden="1" x14ac:dyDescent="0.35">
      <c r="A4958" s="36">
        <v>2013</v>
      </c>
      <c r="B4958" s="36" t="s">
        <v>93</v>
      </c>
      <c r="C4958" s="36" t="str">
        <f>VLOOKUP(B4958,lookup!A:C,3,FALSE)</f>
        <v>Non Metropolitan Fire Authorities</v>
      </c>
      <c r="D4958" s="36" t="str">
        <f>VLOOKUP(B4958,lookup!A:D,4,FALSE)</f>
        <v>E31000028</v>
      </c>
      <c r="E4958" s="36" t="s">
        <v>169</v>
      </c>
      <c r="F4958" s="36" t="s">
        <v>150</v>
      </c>
      <c r="G4958" s="37">
        <v>0</v>
      </c>
      <c r="I4958" s="35">
        <v>0</v>
      </c>
      <c r="J4958" s="67">
        <f t="shared" si="65"/>
        <v>0</v>
      </c>
    </row>
    <row r="4959" spans="1:10" hidden="1" x14ac:dyDescent="0.35">
      <c r="A4959" s="36">
        <v>2013</v>
      </c>
      <c r="B4959" s="36" t="s">
        <v>93</v>
      </c>
      <c r="C4959" s="36" t="str">
        <f>VLOOKUP(B4959,lookup!A:C,3,FALSE)</f>
        <v>Non Metropolitan Fire Authorities</v>
      </c>
      <c r="D4959" s="36" t="str">
        <f>VLOOKUP(B4959,lookup!A:D,4,FALSE)</f>
        <v>E31000028</v>
      </c>
      <c r="E4959" s="36" t="s">
        <v>170</v>
      </c>
      <c r="F4959" s="36" t="s">
        <v>150</v>
      </c>
      <c r="G4959" s="37">
        <v>19</v>
      </c>
      <c r="I4959" s="35">
        <v>19</v>
      </c>
      <c r="J4959" s="67">
        <f t="shared" si="65"/>
        <v>0</v>
      </c>
    </row>
    <row r="4960" spans="1:10" hidden="1" x14ac:dyDescent="0.35">
      <c r="A4960" s="36">
        <v>2013</v>
      </c>
      <c r="B4960" s="36" t="s">
        <v>93</v>
      </c>
      <c r="C4960" s="36" t="str">
        <f>VLOOKUP(B4960,lookup!A:C,3,FALSE)</f>
        <v>Non Metropolitan Fire Authorities</v>
      </c>
      <c r="D4960" s="36" t="str">
        <f>VLOOKUP(B4960,lookup!A:D,4,FALSE)</f>
        <v>E31000028</v>
      </c>
      <c r="E4960" s="36" t="s">
        <v>168</v>
      </c>
      <c r="F4960" s="36" t="s">
        <v>150</v>
      </c>
      <c r="G4960" s="37">
        <v>0</v>
      </c>
      <c r="I4960" s="35">
        <v>0</v>
      </c>
      <c r="J4960" s="67">
        <f t="shared" si="65"/>
        <v>0</v>
      </c>
    </row>
    <row r="4961" spans="1:10" hidden="1" x14ac:dyDescent="0.35">
      <c r="A4961" s="36">
        <v>2013</v>
      </c>
      <c r="B4961" s="36" t="s">
        <v>93</v>
      </c>
      <c r="C4961" s="36" t="str">
        <f>VLOOKUP(B4961,lookup!A:C,3,FALSE)</f>
        <v>Non Metropolitan Fire Authorities</v>
      </c>
      <c r="D4961" s="36" t="str">
        <f>VLOOKUP(B4961,lookup!A:D,4,FALSE)</f>
        <v>E31000028</v>
      </c>
      <c r="E4961" s="36" t="s">
        <v>167</v>
      </c>
      <c r="F4961" s="36" t="s">
        <v>150</v>
      </c>
      <c r="G4961" s="37">
        <v>44</v>
      </c>
      <c r="I4961" s="35">
        <v>44</v>
      </c>
      <c r="J4961" s="67">
        <f t="shared" si="65"/>
        <v>0</v>
      </c>
    </row>
    <row r="4962" spans="1:10" hidden="1" x14ac:dyDescent="0.35">
      <c r="A4962" s="36">
        <v>2013</v>
      </c>
      <c r="B4962" s="36" t="s">
        <v>96</v>
      </c>
      <c r="C4962" s="36" t="str">
        <f>VLOOKUP(B4962,lookup!A:C,3,FALSE)</f>
        <v>Non Metropolitan Fire Authorities</v>
      </c>
      <c r="D4962" s="36" t="str">
        <f>VLOOKUP(B4962,lookup!A:D,4,FALSE)</f>
        <v>E31000029</v>
      </c>
      <c r="E4962" s="36" t="s">
        <v>169</v>
      </c>
      <c r="F4962" s="36" t="s">
        <v>156</v>
      </c>
      <c r="G4962" s="37">
        <v>0</v>
      </c>
      <c r="I4962" s="35">
        <v>0</v>
      </c>
      <c r="J4962" s="67">
        <f t="shared" si="65"/>
        <v>0</v>
      </c>
    </row>
    <row r="4963" spans="1:10" hidden="1" x14ac:dyDescent="0.35">
      <c r="A4963" s="36">
        <v>2013</v>
      </c>
      <c r="B4963" s="36" t="s">
        <v>96</v>
      </c>
      <c r="C4963" s="36" t="str">
        <f>VLOOKUP(B4963,lookup!A:C,3,FALSE)</f>
        <v>Non Metropolitan Fire Authorities</v>
      </c>
      <c r="D4963" s="36" t="str">
        <f>VLOOKUP(B4963,lookup!A:D,4,FALSE)</f>
        <v>E31000029</v>
      </c>
      <c r="E4963" s="36" t="s">
        <v>170</v>
      </c>
      <c r="F4963" s="36" t="s">
        <v>156</v>
      </c>
      <c r="G4963" s="37">
        <v>0</v>
      </c>
      <c r="I4963" s="35">
        <v>0</v>
      </c>
      <c r="J4963" s="67">
        <f t="shared" ref="J4963:J5026" si="66">I4963-G4963</f>
        <v>0</v>
      </c>
    </row>
    <row r="4964" spans="1:10" hidden="1" x14ac:dyDescent="0.35">
      <c r="A4964" s="36">
        <v>2013</v>
      </c>
      <c r="B4964" s="36" t="s">
        <v>96</v>
      </c>
      <c r="C4964" s="36" t="str">
        <f>VLOOKUP(B4964,lookup!A:C,3,FALSE)</f>
        <v>Non Metropolitan Fire Authorities</v>
      </c>
      <c r="D4964" s="36" t="str">
        <f>VLOOKUP(B4964,lookup!A:D,4,FALSE)</f>
        <v>E31000029</v>
      </c>
      <c r="E4964" s="36" t="s">
        <v>168</v>
      </c>
      <c r="F4964" s="36" t="s">
        <v>156</v>
      </c>
      <c r="G4964" s="37">
        <v>0</v>
      </c>
      <c r="I4964" s="35">
        <v>0</v>
      </c>
      <c r="J4964" s="67">
        <f t="shared" si="66"/>
        <v>0</v>
      </c>
    </row>
    <row r="4965" spans="1:10" hidden="1" x14ac:dyDescent="0.35">
      <c r="A4965" s="36">
        <v>2013</v>
      </c>
      <c r="B4965" s="36" t="s">
        <v>96</v>
      </c>
      <c r="C4965" s="36" t="str">
        <f>VLOOKUP(B4965,lookup!A:C,3,FALSE)</f>
        <v>Non Metropolitan Fire Authorities</v>
      </c>
      <c r="D4965" s="36" t="str">
        <f>VLOOKUP(B4965,lookup!A:D,4,FALSE)</f>
        <v>E31000029</v>
      </c>
      <c r="E4965" s="36" t="s">
        <v>177</v>
      </c>
      <c r="F4965" s="36" t="s">
        <v>156</v>
      </c>
      <c r="G4965" s="37">
        <v>152</v>
      </c>
      <c r="I4965" s="35">
        <v>152</v>
      </c>
      <c r="J4965" s="67">
        <f t="shared" si="66"/>
        <v>0</v>
      </c>
    </row>
    <row r="4966" spans="1:10" hidden="1" x14ac:dyDescent="0.35">
      <c r="A4966" s="36">
        <v>2013</v>
      </c>
      <c r="B4966" s="36" t="s">
        <v>96</v>
      </c>
      <c r="C4966" s="36" t="str">
        <f>VLOOKUP(B4966,lookup!A:C,3,FALSE)</f>
        <v>Non Metropolitan Fire Authorities</v>
      </c>
      <c r="D4966" s="36" t="str">
        <f>VLOOKUP(B4966,lookup!A:D,4,FALSE)</f>
        <v>E31000029</v>
      </c>
      <c r="E4966" s="36" t="s">
        <v>169</v>
      </c>
      <c r="F4966" s="36" t="s">
        <v>157</v>
      </c>
      <c r="G4966" s="37">
        <v>0</v>
      </c>
      <c r="I4966" s="35">
        <v>0</v>
      </c>
      <c r="J4966" s="67">
        <f t="shared" si="66"/>
        <v>0</v>
      </c>
    </row>
    <row r="4967" spans="1:10" hidden="1" x14ac:dyDescent="0.35">
      <c r="A4967" s="36">
        <v>2013</v>
      </c>
      <c r="B4967" s="36" t="s">
        <v>96</v>
      </c>
      <c r="C4967" s="36" t="str">
        <f>VLOOKUP(B4967,lookup!A:C,3,FALSE)</f>
        <v>Non Metropolitan Fire Authorities</v>
      </c>
      <c r="D4967" s="36" t="str">
        <f>VLOOKUP(B4967,lookup!A:D,4,FALSE)</f>
        <v>E31000029</v>
      </c>
      <c r="E4967" s="36" t="s">
        <v>170</v>
      </c>
      <c r="F4967" s="36" t="s">
        <v>157</v>
      </c>
      <c r="G4967" s="37">
        <v>0</v>
      </c>
      <c r="I4967" s="35">
        <v>0</v>
      </c>
      <c r="J4967" s="67">
        <f t="shared" si="66"/>
        <v>0</v>
      </c>
    </row>
    <row r="4968" spans="1:10" hidden="1" x14ac:dyDescent="0.35">
      <c r="A4968" s="36">
        <v>2013</v>
      </c>
      <c r="B4968" s="36" t="s">
        <v>96</v>
      </c>
      <c r="C4968" s="36" t="str">
        <f>VLOOKUP(B4968,lookup!A:C,3,FALSE)</f>
        <v>Non Metropolitan Fire Authorities</v>
      </c>
      <c r="D4968" s="36" t="str">
        <f>VLOOKUP(B4968,lookup!A:D,4,FALSE)</f>
        <v>E31000029</v>
      </c>
      <c r="E4968" s="36" t="s">
        <v>168</v>
      </c>
      <c r="F4968" s="36" t="s">
        <v>157</v>
      </c>
      <c r="G4968" s="37">
        <v>0</v>
      </c>
      <c r="I4968" s="35">
        <v>0</v>
      </c>
      <c r="J4968" s="67">
        <f t="shared" si="66"/>
        <v>0</v>
      </c>
    </row>
    <row r="4969" spans="1:10" hidden="1" x14ac:dyDescent="0.35">
      <c r="A4969" s="36">
        <v>2013</v>
      </c>
      <c r="B4969" s="36" t="s">
        <v>96</v>
      </c>
      <c r="C4969" s="36" t="str">
        <f>VLOOKUP(B4969,lookup!A:C,3,FALSE)</f>
        <v>Non Metropolitan Fire Authorities</v>
      </c>
      <c r="D4969" s="36" t="str">
        <f>VLOOKUP(B4969,lookup!A:D,4,FALSE)</f>
        <v>E31000029</v>
      </c>
      <c r="E4969" s="36" t="s">
        <v>177</v>
      </c>
      <c r="F4969" s="36" t="s">
        <v>157</v>
      </c>
      <c r="G4969" s="37">
        <v>211</v>
      </c>
      <c r="I4969" s="35">
        <v>211</v>
      </c>
      <c r="J4969" s="67">
        <f t="shared" si="66"/>
        <v>0</v>
      </c>
    </row>
    <row r="4970" spans="1:10" hidden="1" x14ac:dyDescent="0.35">
      <c r="A4970" s="36">
        <v>2013</v>
      </c>
      <c r="B4970" s="36" t="s">
        <v>96</v>
      </c>
      <c r="C4970" s="36" t="str">
        <f>VLOOKUP(B4970,lookup!A:C,3,FALSE)</f>
        <v>Non Metropolitan Fire Authorities</v>
      </c>
      <c r="D4970" s="36" t="str">
        <f>VLOOKUP(B4970,lookup!A:D,4,FALSE)</f>
        <v>E31000029</v>
      </c>
      <c r="E4970" s="36" t="s">
        <v>169</v>
      </c>
      <c r="F4970" s="36" t="s">
        <v>149</v>
      </c>
      <c r="G4970" s="37">
        <v>0</v>
      </c>
      <c r="I4970" s="35">
        <v>0</v>
      </c>
      <c r="J4970" s="67">
        <f t="shared" si="66"/>
        <v>0</v>
      </c>
    </row>
    <row r="4971" spans="1:10" hidden="1" x14ac:dyDescent="0.35">
      <c r="A4971" s="36">
        <v>2013</v>
      </c>
      <c r="B4971" s="36" t="s">
        <v>96</v>
      </c>
      <c r="C4971" s="36" t="str">
        <f>VLOOKUP(B4971,lookup!A:C,3,FALSE)</f>
        <v>Non Metropolitan Fire Authorities</v>
      </c>
      <c r="D4971" s="36" t="str">
        <f>VLOOKUP(B4971,lookup!A:D,4,FALSE)</f>
        <v>E31000029</v>
      </c>
      <c r="E4971" s="36" t="s">
        <v>170</v>
      </c>
      <c r="F4971" s="36" t="s">
        <v>149</v>
      </c>
      <c r="G4971" s="37">
        <v>0</v>
      </c>
      <c r="I4971" s="35">
        <v>0</v>
      </c>
      <c r="J4971" s="67">
        <f t="shared" si="66"/>
        <v>0</v>
      </c>
    </row>
    <row r="4972" spans="1:10" hidden="1" x14ac:dyDescent="0.35">
      <c r="A4972" s="36">
        <v>2013</v>
      </c>
      <c r="B4972" s="36" t="s">
        <v>96</v>
      </c>
      <c r="C4972" s="36" t="str">
        <f>VLOOKUP(B4972,lookup!A:C,3,FALSE)</f>
        <v>Non Metropolitan Fire Authorities</v>
      </c>
      <c r="D4972" s="36" t="str">
        <f>VLOOKUP(B4972,lookup!A:D,4,FALSE)</f>
        <v>E31000029</v>
      </c>
      <c r="E4972" s="36" t="s">
        <v>168</v>
      </c>
      <c r="F4972" s="36" t="s">
        <v>149</v>
      </c>
      <c r="G4972" s="37">
        <v>0</v>
      </c>
      <c r="I4972" s="35">
        <v>0</v>
      </c>
      <c r="J4972" s="67">
        <f t="shared" si="66"/>
        <v>0</v>
      </c>
    </row>
    <row r="4973" spans="1:10" hidden="1" x14ac:dyDescent="0.35">
      <c r="A4973" s="36">
        <v>2013</v>
      </c>
      <c r="B4973" s="36" t="s">
        <v>96</v>
      </c>
      <c r="C4973" s="36" t="str">
        <f>VLOOKUP(B4973,lookup!A:C,3,FALSE)</f>
        <v>Non Metropolitan Fire Authorities</v>
      </c>
      <c r="D4973" s="36" t="str">
        <f>VLOOKUP(B4973,lookup!A:D,4,FALSE)</f>
        <v>E31000029</v>
      </c>
      <c r="E4973" s="36" t="s">
        <v>177</v>
      </c>
      <c r="F4973" s="36" t="s">
        <v>149</v>
      </c>
      <c r="G4973" s="37">
        <v>17</v>
      </c>
      <c r="I4973" s="35">
        <v>17</v>
      </c>
      <c r="J4973" s="67">
        <f t="shared" si="66"/>
        <v>0</v>
      </c>
    </row>
    <row r="4974" spans="1:10" hidden="1" x14ac:dyDescent="0.35">
      <c r="A4974" s="36">
        <v>2013</v>
      </c>
      <c r="B4974" s="36" t="s">
        <v>96</v>
      </c>
      <c r="C4974" s="36" t="str">
        <f>VLOOKUP(B4974,lookup!A:C,3,FALSE)</f>
        <v>Non Metropolitan Fire Authorities</v>
      </c>
      <c r="D4974" s="36" t="str">
        <f>VLOOKUP(B4974,lookup!A:D,4,FALSE)</f>
        <v>E31000029</v>
      </c>
      <c r="E4974" s="36" t="s">
        <v>169</v>
      </c>
      <c r="F4974" s="36" t="s">
        <v>150</v>
      </c>
      <c r="G4974" s="37">
        <v>0</v>
      </c>
      <c r="I4974" s="35">
        <v>0</v>
      </c>
      <c r="J4974" s="67">
        <f t="shared" si="66"/>
        <v>0</v>
      </c>
    </row>
    <row r="4975" spans="1:10" hidden="1" x14ac:dyDescent="0.35">
      <c r="A4975" s="36">
        <v>2013</v>
      </c>
      <c r="B4975" s="36" t="s">
        <v>96</v>
      </c>
      <c r="C4975" s="36" t="str">
        <f>VLOOKUP(B4975,lookup!A:C,3,FALSE)</f>
        <v>Non Metropolitan Fire Authorities</v>
      </c>
      <c r="D4975" s="36" t="str">
        <f>VLOOKUP(B4975,lookup!A:D,4,FALSE)</f>
        <v>E31000029</v>
      </c>
      <c r="E4975" s="36" t="s">
        <v>170</v>
      </c>
      <c r="F4975" s="36" t="s">
        <v>150</v>
      </c>
      <c r="G4975" s="37">
        <v>0</v>
      </c>
      <c r="I4975" s="35">
        <v>0</v>
      </c>
      <c r="J4975" s="67">
        <f t="shared" si="66"/>
        <v>0</v>
      </c>
    </row>
    <row r="4976" spans="1:10" hidden="1" x14ac:dyDescent="0.35">
      <c r="A4976" s="36">
        <v>2013</v>
      </c>
      <c r="B4976" s="36" t="s">
        <v>96</v>
      </c>
      <c r="C4976" s="36" t="str">
        <f>VLOOKUP(B4976,lookup!A:C,3,FALSE)</f>
        <v>Non Metropolitan Fire Authorities</v>
      </c>
      <c r="D4976" s="36" t="str">
        <f>VLOOKUP(B4976,lookup!A:D,4,FALSE)</f>
        <v>E31000029</v>
      </c>
      <c r="E4976" s="36" t="s">
        <v>168</v>
      </c>
      <c r="F4976" s="36" t="s">
        <v>150</v>
      </c>
      <c r="G4976" s="37">
        <v>0</v>
      </c>
      <c r="I4976" s="35">
        <v>0</v>
      </c>
      <c r="J4976" s="67">
        <f t="shared" si="66"/>
        <v>0</v>
      </c>
    </row>
    <row r="4977" spans="1:10" hidden="1" x14ac:dyDescent="0.35">
      <c r="A4977" s="36">
        <v>2013</v>
      </c>
      <c r="B4977" s="36" t="s">
        <v>96</v>
      </c>
      <c r="C4977" s="36" t="str">
        <f>VLOOKUP(B4977,lookup!A:C,3,FALSE)</f>
        <v>Non Metropolitan Fire Authorities</v>
      </c>
      <c r="D4977" s="36" t="str">
        <f>VLOOKUP(B4977,lookup!A:D,4,FALSE)</f>
        <v>E31000029</v>
      </c>
      <c r="E4977" s="36" t="s">
        <v>177</v>
      </c>
      <c r="F4977" s="36" t="s">
        <v>150</v>
      </c>
      <c r="G4977" s="37">
        <v>57</v>
      </c>
      <c r="I4977" s="35">
        <v>57</v>
      </c>
      <c r="J4977" s="67">
        <f t="shared" si="66"/>
        <v>0</v>
      </c>
    </row>
    <row r="4978" spans="1:10" hidden="1" x14ac:dyDescent="0.35">
      <c r="A4978" s="36">
        <v>2013</v>
      </c>
      <c r="B4978" s="36" t="s">
        <v>99</v>
      </c>
      <c r="C4978" s="36" t="str">
        <f>VLOOKUP(B4978,lookup!A:C,3,FALSE)</f>
        <v>Non Metropolitan Fire Authorities</v>
      </c>
      <c r="D4978" s="36" t="str">
        <f>VLOOKUP(B4978,lookup!A:D,4,FALSE)</f>
        <v>E31000030</v>
      </c>
      <c r="E4978" s="36" t="s">
        <v>169</v>
      </c>
      <c r="F4978" s="36" t="s">
        <v>156</v>
      </c>
      <c r="G4978" s="37">
        <v>9</v>
      </c>
      <c r="I4978" s="35">
        <v>9</v>
      </c>
      <c r="J4978" s="67">
        <f t="shared" si="66"/>
        <v>0</v>
      </c>
    </row>
    <row r="4979" spans="1:10" hidden="1" x14ac:dyDescent="0.35">
      <c r="A4979" s="36">
        <v>2013</v>
      </c>
      <c r="B4979" s="36" t="s">
        <v>99</v>
      </c>
      <c r="C4979" s="36" t="str">
        <f>VLOOKUP(B4979,lookup!A:C,3,FALSE)</f>
        <v>Non Metropolitan Fire Authorities</v>
      </c>
      <c r="D4979" s="36" t="str">
        <f>VLOOKUP(B4979,lookup!A:D,4,FALSE)</f>
        <v>E31000030</v>
      </c>
      <c r="E4979" s="36" t="s">
        <v>170</v>
      </c>
      <c r="F4979" s="36" t="s">
        <v>156</v>
      </c>
      <c r="G4979" s="37">
        <v>356</v>
      </c>
      <c r="I4979" s="35">
        <v>356</v>
      </c>
      <c r="J4979" s="67">
        <f t="shared" si="66"/>
        <v>0</v>
      </c>
    </row>
    <row r="4980" spans="1:10" hidden="1" x14ac:dyDescent="0.35">
      <c r="A4980" s="36">
        <v>2013</v>
      </c>
      <c r="B4980" s="36" t="s">
        <v>99</v>
      </c>
      <c r="C4980" s="36" t="str">
        <f>VLOOKUP(B4980,lookup!A:C,3,FALSE)</f>
        <v>Non Metropolitan Fire Authorities</v>
      </c>
      <c r="D4980" s="36" t="str">
        <f>VLOOKUP(B4980,lookup!A:D,4,FALSE)</f>
        <v>E31000030</v>
      </c>
      <c r="E4980" s="36" t="s">
        <v>168</v>
      </c>
      <c r="F4980" s="36" t="s">
        <v>156</v>
      </c>
      <c r="G4980" s="37">
        <v>1</v>
      </c>
      <c r="I4980" s="35">
        <v>1</v>
      </c>
      <c r="J4980" s="67">
        <f t="shared" si="66"/>
        <v>0</v>
      </c>
    </row>
    <row r="4981" spans="1:10" hidden="1" x14ac:dyDescent="0.35">
      <c r="A4981" s="36">
        <v>2013</v>
      </c>
      <c r="B4981" s="36" t="s">
        <v>99</v>
      </c>
      <c r="C4981" s="36" t="str">
        <f>VLOOKUP(B4981,lookup!A:C,3,FALSE)</f>
        <v>Non Metropolitan Fire Authorities</v>
      </c>
      <c r="D4981" s="36" t="str">
        <f>VLOOKUP(B4981,lookup!A:D,4,FALSE)</f>
        <v>E31000030</v>
      </c>
      <c r="E4981" s="36" t="s">
        <v>167</v>
      </c>
      <c r="F4981" s="36" t="s">
        <v>156</v>
      </c>
      <c r="G4981" s="37">
        <v>176</v>
      </c>
      <c r="I4981" s="35">
        <v>176</v>
      </c>
      <c r="J4981" s="67">
        <f t="shared" si="66"/>
        <v>0</v>
      </c>
    </row>
    <row r="4982" spans="1:10" hidden="1" x14ac:dyDescent="0.35">
      <c r="A4982" s="36">
        <v>2013</v>
      </c>
      <c r="B4982" s="36" t="s">
        <v>99</v>
      </c>
      <c r="C4982" s="36" t="str">
        <f>VLOOKUP(B4982,lookup!A:C,3,FALSE)</f>
        <v>Non Metropolitan Fire Authorities</v>
      </c>
      <c r="D4982" s="36" t="str">
        <f>VLOOKUP(B4982,lookup!A:D,4,FALSE)</f>
        <v>E31000030</v>
      </c>
      <c r="E4982" s="36" t="s">
        <v>169</v>
      </c>
      <c r="F4982" s="36" t="s">
        <v>157</v>
      </c>
      <c r="G4982" s="37">
        <v>1</v>
      </c>
      <c r="I4982" s="35">
        <v>1</v>
      </c>
      <c r="J4982" s="67">
        <f t="shared" si="66"/>
        <v>0</v>
      </c>
    </row>
    <row r="4983" spans="1:10" hidden="1" x14ac:dyDescent="0.35">
      <c r="A4983" s="36">
        <v>2013</v>
      </c>
      <c r="B4983" s="36" t="s">
        <v>99</v>
      </c>
      <c r="C4983" s="36" t="str">
        <f>VLOOKUP(B4983,lookup!A:C,3,FALSE)</f>
        <v>Non Metropolitan Fire Authorities</v>
      </c>
      <c r="D4983" s="36" t="str">
        <f>VLOOKUP(B4983,lookup!A:D,4,FALSE)</f>
        <v>E31000030</v>
      </c>
      <c r="E4983" s="36" t="s">
        <v>170</v>
      </c>
      <c r="F4983" s="36" t="s">
        <v>157</v>
      </c>
      <c r="G4983" s="37">
        <v>202</v>
      </c>
      <c r="I4983" s="35">
        <v>202</v>
      </c>
      <c r="J4983" s="67">
        <f t="shared" si="66"/>
        <v>0</v>
      </c>
    </row>
    <row r="4984" spans="1:10" hidden="1" x14ac:dyDescent="0.35">
      <c r="A4984" s="36">
        <v>2013</v>
      </c>
      <c r="B4984" s="36" t="s">
        <v>99</v>
      </c>
      <c r="C4984" s="36" t="str">
        <f>VLOOKUP(B4984,lookup!A:C,3,FALSE)</f>
        <v>Non Metropolitan Fire Authorities</v>
      </c>
      <c r="D4984" s="36" t="str">
        <f>VLOOKUP(B4984,lookup!A:D,4,FALSE)</f>
        <v>E31000030</v>
      </c>
      <c r="E4984" s="36" t="s">
        <v>168</v>
      </c>
      <c r="F4984" s="36" t="s">
        <v>157</v>
      </c>
      <c r="G4984" s="37">
        <v>4</v>
      </c>
      <c r="I4984" s="35">
        <v>4</v>
      </c>
      <c r="J4984" s="67">
        <f t="shared" si="66"/>
        <v>0</v>
      </c>
    </row>
    <row r="4985" spans="1:10" hidden="1" x14ac:dyDescent="0.35">
      <c r="A4985" s="36">
        <v>2013</v>
      </c>
      <c r="B4985" s="36" t="s">
        <v>99</v>
      </c>
      <c r="C4985" s="36" t="str">
        <f>VLOOKUP(B4985,lookup!A:C,3,FALSE)</f>
        <v>Non Metropolitan Fire Authorities</v>
      </c>
      <c r="D4985" s="36" t="str">
        <f>VLOOKUP(B4985,lookup!A:D,4,FALSE)</f>
        <v>E31000030</v>
      </c>
      <c r="E4985" s="36" t="s">
        <v>167</v>
      </c>
      <c r="F4985" s="36" t="s">
        <v>157</v>
      </c>
      <c r="G4985" s="37">
        <v>81</v>
      </c>
      <c r="I4985" s="35">
        <v>81</v>
      </c>
      <c r="J4985" s="67">
        <f t="shared" si="66"/>
        <v>0</v>
      </c>
    </row>
    <row r="4986" spans="1:10" hidden="1" x14ac:dyDescent="0.35">
      <c r="A4986" s="36">
        <v>2013</v>
      </c>
      <c r="B4986" s="36" t="s">
        <v>99</v>
      </c>
      <c r="C4986" s="36" t="str">
        <f>VLOOKUP(B4986,lookup!A:C,3,FALSE)</f>
        <v>Non Metropolitan Fire Authorities</v>
      </c>
      <c r="D4986" s="36" t="str">
        <f>VLOOKUP(B4986,lookup!A:D,4,FALSE)</f>
        <v>E31000030</v>
      </c>
      <c r="E4986" s="36" t="s">
        <v>169</v>
      </c>
      <c r="F4986" s="36" t="s">
        <v>149</v>
      </c>
      <c r="G4986" s="37">
        <v>1</v>
      </c>
      <c r="I4986" s="35">
        <v>1</v>
      </c>
      <c r="J4986" s="67">
        <f t="shared" si="66"/>
        <v>0</v>
      </c>
    </row>
    <row r="4987" spans="1:10" hidden="1" x14ac:dyDescent="0.35">
      <c r="A4987" s="36">
        <v>2013</v>
      </c>
      <c r="B4987" s="36" t="s">
        <v>99</v>
      </c>
      <c r="C4987" s="36" t="str">
        <f>VLOOKUP(B4987,lookup!A:C,3,FALSE)</f>
        <v>Non Metropolitan Fire Authorities</v>
      </c>
      <c r="D4987" s="36" t="str">
        <f>VLOOKUP(B4987,lookup!A:D,4,FALSE)</f>
        <v>E31000030</v>
      </c>
      <c r="E4987" s="36" t="s">
        <v>170</v>
      </c>
      <c r="F4987" s="36" t="s">
        <v>149</v>
      </c>
      <c r="G4987" s="37">
        <v>21</v>
      </c>
      <c r="I4987" s="35">
        <v>21</v>
      </c>
      <c r="J4987" s="67">
        <f t="shared" si="66"/>
        <v>0</v>
      </c>
    </row>
    <row r="4988" spans="1:10" hidden="1" x14ac:dyDescent="0.35">
      <c r="A4988" s="36">
        <v>2013</v>
      </c>
      <c r="B4988" s="36" t="s">
        <v>99</v>
      </c>
      <c r="C4988" s="36" t="str">
        <f>VLOOKUP(B4988,lookup!A:C,3,FALSE)</f>
        <v>Non Metropolitan Fire Authorities</v>
      </c>
      <c r="D4988" s="36" t="str">
        <f>VLOOKUP(B4988,lookup!A:D,4,FALSE)</f>
        <v>E31000030</v>
      </c>
      <c r="E4988" s="36" t="s">
        <v>168</v>
      </c>
      <c r="F4988" s="36" t="s">
        <v>149</v>
      </c>
      <c r="G4988" s="37">
        <v>0</v>
      </c>
      <c r="I4988" s="35">
        <v>0</v>
      </c>
      <c r="J4988" s="67">
        <f t="shared" si="66"/>
        <v>0</v>
      </c>
    </row>
    <row r="4989" spans="1:10" hidden="1" x14ac:dyDescent="0.35">
      <c r="A4989" s="36">
        <v>2013</v>
      </c>
      <c r="B4989" s="36" t="s">
        <v>99</v>
      </c>
      <c r="C4989" s="36" t="str">
        <f>VLOOKUP(B4989,lookup!A:C,3,FALSE)</f>
        <v>Non Metropolitan Fire Authorities</v>
      </c>
      <c r="D4989" s="36" t="str">
        <f>VLOOKUP(B4989,lookup!A:D,4,FALSE)</f>
        <v>E31000030</v>
      </c>
      <c r="E4989" s="36" t="s">
        <v>167</v>
      </c>
      <c r="F4989" s="36" t="s">
        <v>149</v>
      </c>
      <c r="G4989" s="37">
        <v>8</v>
      </c>
      <c r="I4989" s="35">
        <v>8</v>
      </c>
      <c r="J4989" s="67">
        <f t="shared" si="66"/>
        <v>0</v>
      </c>
    </row>
    <row r="4990" spans="1:10" hidden="1" x14ac:dyDescent="0.35">
      <c r="A4990" s="36">
        <v>2013</v>
      </c>
      <c r="B4990" s="36" t="s">
        <v>99</v>
      </c>
      <c r="C4990" s="36" t="str">
        <f>VLOOKUP(B4990,lookup!A:C,3,FALSE)</f>
        <v>Non Metropolitan Fire Authorities</v>
      </c>
      <c r="D4990" s="36" t="str">
        <f>VLOOKUP(B4990,lookup!A:D,4,FALSE)</f>
        <v>E31000030</v>
      </c>
      <c r="E4990" s="36" t="s">
        <v>169</v>
      </c>
      <c r="F4990" s="36" t="s">
        <v>150</v>
      </c>
      <c r="G4990" s="37">
        <v>2</v>
      </c>
      <c r="I4990" s="35">
        <v>2</v>
      </c>
      <c r="J4990" s="67">
        <f t="shared" si="66"/>
        <v>0</v>
      </c>
    </row>
    <row r="4991" spans="1:10" hidden="1" x14ac:dyDescent="0.35">
      <c r="A4991" s="36">
        <v>2013</v>
      </c>
      <c r="B4991" s="36" t="s">
        <v>99</v>
      </c>
      <c r="C4991" s="36" t="str">
        <f>VLOOKUP(B4991,lookup!A:C,3,FALSE)</f>
        <v>Non Metropolitan Fire Authorities</v>
      </c>
      <c r="D4991" s="36" t="str">
        <f>VLOOKUP(B4991,lookup!A:D,4,FALSE)</f>
        <v>E31000030</v>
      </c>
      <c r="E4991" s="36" t="s">
        <v>170</v>
      </c>
      <c r="F4991" s="36" t="s">
        <v>150</v>
      </c>
      <c r="G4991" s="37">
        <v>109</v>
      </c>
      <c r="I4991" s="35">
        <v>109</v>
      </c>
      <c r="J4991" s="67">
        <f t="shared" si="66"/>
        <v>0</v>
      </c>
    </row>
    <row r="4992" spans="1:10" hidden="1" x14ac:dyDescent="0.35">
      <c r="A4992" s="36">
        <v>2013</v>
      </c>
      <c r="B4992" s="36" t="s">
        <v>99</v>
      </c>
      <c r="C4992" s="36" t="str">
        <f>VLOOKUP(B4992,lookup!A:C,3,FALSE)</f>
        <v>Non Metropolitan Fire Authorities</v>
      </c>
      <c r="D4992" s="36" t="str">
        <f>VLOOKUP(B4992,lookup!A:D,4,FALSE)</f>
        <v>E31000030</v>
      </c>
      <c r="E4992" s="36" t="s">
        <v>168</v>
      </c>
      <c r="F4992" s="36" t="s">
        <v>150</v>
      </c>
      <c r="G4992" s="37">
        <v>0</v>
      </c>
      <c r="I4992" s="35">
        <v>0</v>
      </c>
      <c r="J4992" s="67">
        <f t="shared" si="66"/>
        <v>0</v>
      </c>
    </row>
    <row r="4993" spans="1:10" hidden="1" x14ac:dyDescent="0.35">
      <c r="A4993" s="36">
        <v>2013</v>
      </c>
      <c r="B4993" s="36" t="s">
        <v>99</v>
      </c>
      <c r="C4993" s="36" t="str">
        <f>VLOOKUP(B4993,lookup!A:C,3,FALSE)</f>
        <v>Non Metropolitan Fire Authorities</v>
      </c>
      <c r="D4993" s="36" t="str">
        <f>VLOOKUP(B4993,lookup!A:D,4,FALSE)</f>
        <v>E31000030</v>
      </c>
      <c r="E4993" s="36" t="s">
        <v>167</v>
      </c>
      <c r="F4993" s="36" t="s">
        <v>150</v>
      </c>
      <c r="G4993" s="37">
        <v>41</v>
      </c>
      <c r="I4993" s="35">
        <v>41</v>
      </c>
      <c r="J4993" s="67">
        <f t="shared" si="66"/>
        <v>0</v>
      </c>
    </row>
    <row r="4994" spans="1:10" hidden="1" x14ac:dyDescent="0.35">
      <c r="A4994" s="36">
        <v>2013</v>
      </c>
      <c r="B4994" s="36" t="s">
        <v>102</v>
      </c>
      <c r="C4994" s="36" t="str">
        <f>VLOOKUP(B4994,lookup!A:C,3,FALSE)</f>
        <v>Non Metropolitan Fire Authorities</v>
      </c>
      <c r="D4994" s="36" t="str">
        <f>VLOOKUP(B4994,lookup!A:D,4,FALSE)</f>
        <v>E31000031</v>
      </c>
      <c r="E4994" s="36" t="s">
        <v>169</v>
      </c>
      <c r="F4994" s="36" t="s">
        <v>156</v>
      </c>
      <c r="G4994" s="37">
        <v>0</v>
      </c>
      <c r="I4994" s="35">
        <v>0</v>
      </c>
      <c r="J4994" s="67">
        <f t="shared" si="66"/>
        <v>0</v>
      </c>
    </row>
    <row r="4995" spans="1:10" hidden="1" x14ac:dyDescent="0.35">
      <c r="A4995" s="36">
        <v>2013</v>
      </c>
      <c r="B4995" s="36" t="s">
        <v>102</v>
      </c>
      <c r="C4995" s="36" t="str">
        <f>VLOOKUP(B4995,lookup!A:C,3,FALSE)</f>
        <v>Non Metropolitan Fire Authorities</v>
      </c>
      <c r="D4995" s="36" t="str">
        <f>VLOOKUP(B4995,lookup!A:D,4,FALSE)</f>
        <v>E31000031</v>
      </c>
      <c r="E4995" s="36" t="s">
        <v>170</v>
      </c>
      <c r="F4995" s="36" t="s">
        <v>156</v>
      </c>
      <c r="G4995" s="37">
        <v>0</v>
      </c>
      <c r="I4995" s="35">
        <v>0</v>
      </c>
      <c r="J4995" s="67">
        <f t="shared" si="66"/>
        <v>0</v>
      </c>
    </row>
    <row r="4996" spans="1:10" hidden="1" x14ac:dyDescent="0.35">
      <c r="A4996" s="36">
        <v>2013</v>
      </c>
      <c r="B4996" s="36" t="s">
        <v>102</v>
      </c>
      <c r="C4996" s="36" t="str">
        <f>VLOOKUP(B4996,lookup!A:C,3,FALSE)</f>
        <v>Non Metropolitan Fire Authorities</v>
      </c>
      <c r="D4996" s="36" t="str">
        <f>VLOOKUP(B4996,lookup!A:D,4,FALSE)</f>
        <v>E31000031</v>
      </c>
      <c r="E4996" s="36" t="s">
        <v>168</v>
      </c>
      <c r="F4996" s="36" t="s">
        <v>156</v>
      </c>
      <c r="G4996" s="37">
        <v>0</v>
      </c>
      <c r="I4996" s="35">
        <v>0</v>
      </c>
      <c r="J4996" s="67">
        <f t="shared" si="66"/>
        <v>0</v>
      </c>
    </row>
    <row r="4997" spans="1:10" hidden="1" x14ac:dyDescent="0.35">
      <c r="A4997" s="36">
        <v>2013</v>
      </c>
      <c r="B4997" s="36" t="s">
        <v>102</v>
      </c>
      <c r="C4997" s="36" t="str">
        <f>VLOOKUP(B4997,lookup!A:C,3,FALSE)</f>
        <v>Non Metropolitan Fire Authorities</v>
      </c>
      <c r="D4997" s="36" t="str">
        <f>VLOOKUP(B4997,lookup!A:D,4,FALSE)</f>
        <v>E31000031</v>
      </c>
      <c r="E4997" s="36" t="s">
        <v>177</v>
      </c>
      <c r="F4997" s="36" t="s">
        <v>156</v>
      </c>
      <c r="G4997" s="37">
        <v>247</v>
      </c>
      <c r="I4997" s="35">
        <v>247</v>
      </c>
      <c r="J4997" s="67">
        <f t="shared" si="66"/>
        <v>0</v>
      </c>
    </row>
    <row r="4998" spans="1:10" hidden="1" x14ac:dyDescent="0.35">
      <c r="A4998" s="36">
        <v>2013</v>
      </c>
      <c r="B4998" s="36" t="s">
        <v>102</v>
      </c>
      <c r="C4998" s="36" t="str">
        <f>VLOOKUP(B4998,lookup!A:C,3,FALSE)</f>
        <v>Non Metropolitan Fire Authorities</v>
      </c>
      <c r="D4998" s="36" t="str">
        <f>VLOOKUP(B4998,lookup!A:D,4,FALSE)</f>
        <v>E31000031</v>
      </c>
      <c r="E4998" s="36" t="s">
        <v>169</v>
      </c>
      <c r="F4998" s="36" t="s">
        <v>157</v>
      </c>
      <c r="G4998" s="37">
        <v>0</v>
      </c>
      <c r="I4998" s="35">
        <v>0</v>
      </c>
      <c r="J4998" s="67">
        <f t="shared" si="66"/>
        <v>0</v>
      </c>
    </row>
    <row r="4999" spans="1:10" hidden="1" x14ac:dyDescent="0.35">
      <c r="A4999" s="36">
        <v>2013</v>
      </c>
      <c r="B4999" s="36" t="s">
        <v>102</v>
      </c>
      <c r="C4999" s="36" t="str">
        <f>VLOOKUP(B4999,lookup!A:C,3,FALSE)</f>
        <v>Non Metropolitan Fire Authorities</v>
      </c>
      <c r="D4999" s="36" t="str">
        <f>VLOOKUP(B4999,lookup!A:D,4,FALSE)</f>
        <v>E31000031</v>
      </c>
      <c r="E4999" s="36" t="s">
        <v>170</v>
      </c>
      <c r="F4999" s="36" t="s">
        <v>157</v>
      </c>
      <c r="G4999" s="37">
        <v>0</v>
      </c>
      <c r="I4999" s="35">
        <v>0</v>
      </c>
      <c r="J4999" s="67">
        <f t="shared" si="66"/>
        <v>0</v>
      </c>
    </row>
    <row r="5000" spans="1:10" hidden="1" x14ac:dyDescent="0.35">
      <c r="A5000" s="36">
        <v>2013</v>
      </c>
      <c r="B5000" s="36" t="s">
        <v>102</v>
      </c>
      <c r="C5000" s="36" t="str">
        <f>VLOOKUP(B5000,lookup!A:C,3,FALSE)</f>
        <v>Non Metropolitan Fire Authorities</v>
      </c>
      <c r="D5000" s="36" t="str">
        <f>VLOOKUP(B5000,lookup!A:D,4,FALSE)</f>
        <v>E31000031</v>
      </c>
      <c r="E5000" s="36" t="s">
        <v>168</v>
      </c>
      <c r="F5000" s="36" t="s">
        <v>157</v>
      </c>
      <c r="G5000" s="37">
        <v>0</v>
      </c>
      <c r="I5000" s="35">
        <v>0</v>
      </c>
      <c r="J5000" s="67">
        <f t="shared" si="66"/>
        <v>0</v>
      </c>
    </row>
    <row r="5001" spans="1:10" hidden="1" x14ac:dyDescent="0.35">
      <c r="A5001" s="36">
        <v>2013</v>
      </c>
      <c r="B5001" s="36" t="s">
        <v>102</v>
      </c>
      <c r="C5001" s="36" t="str">
        <f>VLOOKUP(B5001,lookup!A:C,3,FALSE)</f>
        <v>Non Metropolitan Fire Authorities</v>
      </c>
      <c r="D5001" s="36" t="str">
        <f>VLOOKUP(B5001,lookup!A:D,4,FALSE)</f>
        <v>E31000031</v>
      </c>
      <c r="E5001" s="36" t="s">
        <v>177</v>
      </c>
      <c r="F5001" s="36" t="s">
        <v>157</v>
      </c>
      <c r="G5001" s="37">
        <v>352</v>
      </c>
      <c r="I5001" s="35">
        <v>352</v>
      </c>
      <c r="J5001" s="67">
        <f t="shared" si="66"/>
        <v>0</v>
      </c>
    </row>
    <row r="5002" spans="1:10" hidden="1" x14ac:dyDescent="0.35">
      <c r="A5002" s="36">
        <v>2013</v>
      </c>
      <c r="B5002" s="36" t="s">
        <v>102</v>
      </c>
      <c r="C5002" s="36" t="str">
        <f>VLOOKUP(B5002,lookup!A:C,3,FALSE)</f>
        <v>Non Metropolitan Fire Authorities</v>
      </c>
      <c r="D5002" s="36" t="str">
        <f>VLOOKUP(B5002,lookup!A:D,4,FALSE)</f>
        <v>E31000031</v>
      </c>
      <c r="E5002" s="36" t="s">
        <v>169</v>
      </c>
      <c r="F5002" s="36" t="s">
        <v>149</v>
      </c>
      <c r="G5002" s="37">
        <v>0</v>
      </c>
      <c r="I5002" s="35">
        <v>0</v>
      </c>
      <c r="J5002" s="67">
        <f t="shared" si="66"/>
        <v>0</v>
      </c>
    </row>
    <row r="5003" spans="1:10" hidden="1" x14ac:dyDescent="0.35">
      <c r="A5003" s="36">
        <v>2013</v>
      </c>
      <c r="B5003" s="36" t="s">
        <v>102</v>
      </c>
      <c r="C5003" s="36" t="str">
        <f>VLOOKUP(B5003,lookup!A:C,3,FALSE)</f>
        <v>Non Metropolitan Fire Authorities</v>
      </c>
      <c r="D5003" s="36" t="str">
        <f>VLOOKUP(B5003,lookup!A:D,4,FALSE)</f>
        <v>E31000031</v>
      </c>
      <c r="E5003" s="36" t="s">
        <v>170</v>
      </c>
      <c r="F5003" s="36" t="s">
        <v>149</v>
      </c>
      <c r="G5003" s="37">
        <v>0</v>
      </c>
      <c r="I5003" s="35">
        <v>0</v>
      </c>
      <c r="J5003" s="67">
        <f t="shared" si="66"/>
        <v>0</v>
      </c>
    </row>
    <row r="5004" spans="1:10" hidden="1" x14ac:dyDescent="0.35">
      <c r="A5004" s="36">
        <v>2013</v>
      </c>
      <c r="B5004" s="36" t="s">
        <v>102</v>
      </c>
      <c r="C5004" s="36" t="str">
        <f>VLOOKUP(B5004,lookup!A:C,3,FALSE)</f>
        <v>Non Metropolitan Fire Authorities</v>
      </c>
      <c r="D5004" s="36" t="str">
        <f>VLOOKUP(B5004,lookup!A:D,4,FALSE)</f>
        <v>E31000031</v>
      </c>
      <c r="E5004" s="36" t="s">
        <v>168</v>
      </c>
      <c r="F5004" s="36" t="s">
        <v>149</v>
      </c>
      <c r="G5004" s="37">
        <v>0</v>
      </c>
      <c r="I5004" s="35">
        <v>0</v>
      </c>
      <c r="J5004" s="67">
        <f t="shared" si="66"/>
        <v>0</v>
      </c>
    </row>
    <row r="5005" spans="1:10" hidden="1" x14ac:dyDescent="0.35">
      <c r="A5005" s="36">
        <v>2013</v>
      </c>
      <c r="B5005" s="36" t="s">
        <v>102</v>
      </c>
      <c r="C5005" s="36" t="str">
        <f>VLOOKUP(B5005,lookup!A:C,3,FALSE)</f>
        <v>Non Metropolitan Fire Authorities</v>
      </c>
      <c r="D5005" s="36" t="str">
        <f>VLOOKUP(B5005,lookup!A:D,4,FALSE)</f>
        <v>E31000031</v>
      </c>
      <c r="E5005" s="36" t="s">
        <v>177</v>
      </c>
      <c r="F5005" s="36" t="s">
        <v>149</v>
      </c>
      <c r="G5005" s="37">
        <v>25</v>
      </c>
      <c r="I5005" s="35">
        <v>25</v>
      </c>
      <c r="J5005" s="67">
        <f t="shared" si="66"/>
        <v>0</v>
      </c>
    </row>
    <row r="5006" spans="1:10" hidden="1" x14ac:dyDescent="0.35">
      <c r="A5006" s="36">
        <v>2013</v>
      </c>
      <c r="B5006" s="36" t="s">
        <v>102</v>
      </c>
      <c r="C5006" s="36" t="str">
        <f>VLOOKUP(B5006,lookup!A:C,3,FALSE)</f>
        <v>Non Metropolitan Fire Authorities</v>
      </c>
      <c r="D5006" s="36" t="str">
        <f>VLOOKUP(B5006,lookup!A:D,4,FALSE)</f>
        <v>E31000031</v>
      </c>
      <c r="E5006" s="36" t="s">
        <v>169</v>
      </c>
      <c r="F5006" s="36" t="s">
        <v>150</v>
      </c>
      <c r="G5006" s="37">
        <v>0</v>
      </c>
      <c r="I5006" s="35">
        <v>0</v>
      </c>
      <c r="J5006" s="67">
        <f t="shared" si="66"/>
        <v>0</v>
      </c>
    </row>
    <row r="5007" spans="1:10" hidden="1" x14ac:dyDescent="0.35">
      <c r="A5007" s="36">
        <v>2013</v>
      </c>
      <c r="B5007" s="36" t="s">
        <v>102</v>
      </c>
      <c r="C5007" s="36" t="str">
        <f>VLOOKUP(B5007,lookup!A:C,3,FALSE)</f>
        <v>Non Metropolitan Fire Authorities</v>
      </c>
      <c r="D5007" s="36" t="str">
        <f>VLOOKUP(B5007,lookup!A:D,4,FALSE)</f>
        <v>E31000031</v>
      </c>
      <c r="E5007" s="36" t="s">
        <v>170</v>
      </c>
      <c r="F5007" s="36" t="s">
        <v>150</v>
      </c>
      <c r="G5007" s="37">
        <v>0</v>
      </c>
      <c r="I5007" s="35">
        <v>0</v>
      </c>
      <c r="J5007" s="67">
        <f t="shared" si="66"/>
        <v>0</v>
      </c>
    </row>
    <row r="5008" spans="1:10" hidden="1" x14ac:dyDescent="0.35">
      <c r="A5008" s="36">
        <v>2013</v>
      </c>
      <c r="B5008" s="36" t="s">
        <v>102</v>
      </c>
      <c r="C5008" s="36" t="str">
        <f>VLOOKUP(B5008,lookup!A:C,3,FALSE)</f>
        <v>Non Metropolitan Fire Authorities</v>
      </c>
      <c r="D5008" s="36" t="str">
        <f>VLOOKUP(B5008,lookup!A:D,4,FALSE)</f>
        <v>E31000031</v>
      </c>
      <c r="E5008" s="36" t="s">
        <v>168</v>
      </c>
      <c r="F5008" s="36" t="s">
        <v>150</v>
      </c>
      <c r="G5008" s="37">
        <v>0</v>
      </c>
      <c r="I5008" s="35">
        <v>0</v>
      </c>
      <c r="J5008" s="67">
        <f t="shared" si="66"/>
        <v>0</v>
      </c>
    </row>
    <row r="5009" spans="1:10" hidden="1" x14ac:dyDescent="0.35">
      <c r="A5009" s="36">
        <v>2013</v>
      </c>
      <c r="B5009" s="36" t="s">
        <v>102</v>
      </c>
      <c r="C5009" s="36" t="str">
        <f>VLOOKUP(B5009,lookup!A:C,3,FALSE)</f>
        <v>Non Metropolitan Fire Authorities</v>
      </c>
      <c r="D5009" s="36" t="str">
        <f>VLOOKUP(B5009,lookup!A:D,4,FALSE)</f>
        <v>E31000031</v>
      </c>
      <c r="E5009" s="36" t="s">
        <v>177</v>
      </c>
      <c r="F5009" s="36" t="s">
        <v>150</v>
      </c>
      <c r="G5009" s="37">
        <v>74</v>
      </c>
      <c r="I5009" s="35">
        <v>74</v>
      </c>
      <c r="J5009" s="67">
        <f t="shared" si="66"/>
        <v>0</v>
      </c>
    </row>
    <row r="5010" spans="1:10" hidden="1" x14ac:dyDescent="0.35">
      <c r="A5010" s="36">
        <v>2013</v>
      </c>
      <c r="B5010" s="36" t="s">
        <v>105</v>
      </c>
      <c r="C5010" s="36" t="str">
        <f>VLOOKUP(B5010,lookup!A:C,3,FALSE)</f>
        <v>Non Metropolitan Fire Authorities</v>
      </c>
      <c r="D5010" s="36" t="str">
        <f>VLOOKUP(B5010,lookup!A:D,4,FALSE)</f>
        <v>E31000032</v>
      </c>
      <c r="E5010" s="36" t="s">
        <v>169</v>
      </c>
      <c r="F5010" s="36" t="s">
        <v>156</v>
      </c>
      <c r="G5010" s="37">
        <v>0</v>
      </c>
      <c r="I5010" s="35">
        <v>0</v>
      </c>
      <c r="J5010" s="67">
        <f t="shared" si="66"/>
        <v>0</v>
      </c>
    </row>
    <row r="5011" spans="1:10" hidden="1" x14ac:dyDescent="0.35">
      <c r="A5011" s="36">
        <v>2013</v>
      </c>
      <c r="B5011" s="36" t="s">
        <v>105</v>
      </c>
      <c r="C5011" s="36" t="str">
        <f>VLOOKUP(B5011,lookup!A:C,3,FALSE)</f>
        <v>Non Metropolitan Fire Authorities</v>
      </c>
      <c r="D5011" s="36" t="str">
        <f>VLOOKUP(B5011,lookup!A:D,4,FALSE)</f>
        <v>E31000032</v>
      </c>
      <c r="E5011" s="36" t="s">
        <v>170</v>
      </c>
      <c r="F5011" s="36" t="s">
        <v>156</v>
      </c>
      <c r="G5011" s="37">
        <v>119</v>
      </c>
      <c r="I5011" s="35">
        <v>119</v>
      </c>
      <c r="J5011" s="67">
        <f t="shared" si="66"/>
        <v>0</v>
      </c>
    </row>
    <row r="5012" spans="1:10" hidden="1" x14ac:dyDescent="0.35">
      <c r="A5012" s="36">
        <v>2013</v>
      </c>
      <c r="B5012" s="36" t="s">
        <v>105</v>
      </c>
      <c r="C5012" s="36" t="str">
        <f>VLOOKUP(B5012,lookup!A:C,3,FALSE)</f>
        <v>Non Metropolitan Fire Authorities</v>
      </c>
      <c r="D5012" s="36" t="str">
        <f>VLOOKUP(B5012,lookup!A:D,4,FALSE)</f>
        <v>E31000032</v>
      </c>
      <c r="E5012" s="36" t="s">
        <v>168</v>
      </c>
      <c r="F5012" s="36" t="s">
        <v>156</v>
      </c>
      <c r="G5012" s="37">
        <v>0</v>
      </c>
      <c r="I5012" s="35">
        <v>0</v>
      </c>
      <c r="J5012" s="67">
        <f t="shared" si="66"/>
        <v>0</v>
      </c>
    </row>
    <row r="5013" spans="1:10" hidden="1" x14ac:dyDescent="0.35">
      <c r="A5013" s="36">
        <v>2013</v>
      </c>
      <c r="B5013" s="36" t="s">
        <v>105</v>
      </c>
      <c r="C5013" s="36" t="str">
        <f>VLOOKUP(B5013,lookup!A:C,3,FALSE)</f>
        <v>Non Metropolitan Fire Authorities</v>
      </c>
      <c r="D5013" s="36" t="str">
        <f>VLOOKUP(B5013,lookup!A:D,4,FALSE)</f>
        <v>E31000032</v>
      </c>
      <c r="E5013" s="36" t="s">
        <v>167</v>
      </c>
      <c r="F5013" s="36" t="s">
        <v>156</v>
      </c>
      <c r="G5013" s="37">
        <v>70</v>
      </c>
      <c r="I5013" s="35">
        <v>70</v>
      </c>
      <c r="J5013" s="67">
        <f t="shared" si="66"/>
        <v>0</v>
      </c>
    </row>
    <row r="5014" spans="1:10" hidden="1" x14ac:dyDescent="0.35">
      <c r="A5014" s="36">
        <v>2013</v>
      </c>
      <c r="B5014" s="36" t="s">
        <v>105</v>
      </c>
      <c r="C5014" s="36" t="str">
        <f>VLOOKUP(B5014,lookup!A:C,3,FALSE)</f>
        <v>Non Metropolitan Fire Authorities</v>
      </c>
      <c r="D5014" s="36" t="str">
        <f>VLOOKUP(B5014,lookup!A:D,4,FALSE)</f>
        <v>E31000032</v>
      </c>
      <c r="E5014" s="36" t="s">
        <v>169</v>
      </c>
      <c r="F5014" s="36" t="s">
        <v>157</v>
      </c>
      <c r="G5014" s="37">
        <v>0</v>
      </c>
      <c r="I5014" s="35">
        <v>0</v>
      </c>
      <c r="J5014" s="67">
        <f t="shared" si="66"/>
        <v>0</v>
      </c>
    </row>
    <row r="5015" spans="1:10" hidden="1" x14ac:dyDescent="0.35">
      <c r="A5015" s="36">
        <v>2013</v>
      </c>
      <c r="B5015" s="36" t="s">
        <v>105</v>
      </c>
      <c r="C5015" s="36" t="str">
        <f>VLOOKUP(B5015,lookup!A:C,3,FALSE)</f>
        <v>Non Metropolitan Fire Authorities</v>
      </c>
      <c r="D5015" s="36" t="str">
        <f>VLOOKUP(B5015,lookup!A:D,4,FALSE)</f>
        <v>E31000032</v>
      </c>
      <c r="E5015" s="36" t="s">
        <v>170</v>
      </c>
      <c r="F5015" s="36" t="s">
        <v>157</v>
      </c>
      <c r="G5015" s="37">
        <v>197</v>
      </c>
      <c r="I5015" s="35">
        <v>197</v>
      </c>
      <c r="J5015" s="67">
        <f t="shared" si="66"/>
        <v>0</v>
      </c>
    </row>
    <row r="5016" spans="1:10" hidden="1" x14ac:dyDescent="0.35">
      <c r="A5016" s="36">
        <v>2013</v>
      </c>
      <c r="B5016" s="36" t="s">
        <v>105</v>
      </c>
      <c r="C5016" s="36" t="str">
        <f>VLOOKUP(B5016,lookup!A:C,3,FALSE)</f>
        <v>Non Metropolitan Fire Authorities</v>
      </c>
      <c r="D5016" s="36" t="str">
        <f>VLOOKUP(B5016,lookup!A:D,4,FALSE)</f>
        <v>E31000032</v>
      </c>
      <c r="E5016" s="36" t="s">
        <v>168</v>
      </c>
      <c r="F5016" s="36" t="s">
        <v>157</v>
      </c>
      <c r="G5016" s="37">
        <v>2</v>
      </c>
      <c r="I5016" s="35">
        <v>2</v>
      </c>
      <c r="J5016" s="67">
        <f t="shared" si="66"/>
        <v>0</v>
      </c>
    </row>
    <row r="5017" spans="1:10" hidden="1" x14ac:dyDescent="0.35">
      <c r="A5017" s="36">
        <v>2013</v>
      </c>
      <c r="B5017" s="36" t="s">
        <v>105</v>
      </c>
      <c r="C5017" s="36" t="str">
        <f>VLOOKUP(B5017,lookup!A:C,3,FALSE)</f>
        <v>Non Metropolitan Fire Authorities</v>
      </c>
      <c r="D5017" s="36" t="str">
        <f>VLOOKUP(B5017,lookup!A:D,4,FALSE)</f>
        <v>E31000032</v>
      </c>
      <c r="E5017" s="36" t="s">
        <v>167</v>
      </c>
      <c r="F5017" s="36" t="s">
        <v>157</v>
      </c>
      <c r="G5017" s="37">
        <v>124</v>
      </c>
      <c r="I5017" s="35">
        <v>124</v>
      </c>
      <c r="J5017" s="67">
        <f t="shared" si="66"/>
        <v>0</v>
      </c>
    </row>
    <row r="5018" spans="1:10" hidden="1" x14ac:dyDescent="0.35">
      <c r="A5018" s="36">
        <v>2013</v>
      </c>
      <c r="B5018" s="36" t="s">
        <v>105</v>
      </c>
      <c r="C5018" s="36" t="str">
        <f>VLOOKUP(B5018,lookup!A:C,3,FALSE)</f>
        <v>Non Metropolitan Fire Authorities</v>
      </c>
      <c r="D5018" s="36" t="str">
        <f>VLOOKUP(B5018,lookup!A:D,4,FALSE)</f>
        <v>E31000032</v>
      </c>
      <c r="E5018" s="36" t="s">
        <v>169</v>
      </c>
      <c r="F5018" s="36" t="s">
        <v>149</v>
      </c>
      <c r="G5018" s="37">
        <v>0</v>
      </c>
      <c r="I5018" s="35">
        <v>0</v>
      </c>
      <c r="J5018" s="67">
        <f t="shared" si="66"/>
        <v>0</v>
      </c>
    </row>
    <row r="5019" spans="1:10" hidden="1" x14ac:dyDescent="0.35">
      <c r="A5019" s="36">
        <v>2013</v>
      </c>
      <c r="B5019" s="36" t="s">
        <v>105</v>
      </c>
      <c r="C5019" s="36" t="str">
        <f>VLOOKUP(B5019,lookup!A:C,3,FALSE)</f>
        <v>Non Metropolitan Fire Authorities</v>
      </c>
      <c r="D5019" s="36" t="str">
        <f>VLOOKUP(B5019,lookup!A:D,4,FALSE)</f>
        <v>E31000032</v>
      </c>
      <c r="E5019" s="36" t="s">
        <v>170</v>
      </c>
      <c r="F5019" s="36" t="s">
        <v>149</v>
      </c>
      <c r="G5019" s="37">
        <v>8</v>
      </c>
      <c r="I5019" s="35">
        <v>8</v>
      </c>
      <c r="J5019" s="67">
        <f t="shared" si="66"/>
        <v>0</v>
      </c>
    </row>
    <row r="5020" spans="1:10" hidden="1" x14ac:dyDescent="0.35">
      <c r="A5020" s="36">
        <v>2013</v>
      </c>
      <c r="B5020" s="36" t="s">
        <v>105</v>
      </c>
      <c r="C5020" s="36" t="str">
        <f>VLOOKUP(B5020,lookup!A:C,3,FALSE)</f>
        <v>Non Metropolitan Fire Authorities</v>
      </c>
      <c r="D5020" s="36" t="str">
        <f>VLOOKUP(B5020,lookup!A:D,4,FALSE)</f>
        <v>E31000032</v>
      </c>
      <c r="E5020" s="36" t="s">
        <v>168</v>
      </c>
      <c r="F5020" s="36" t="s">
        <v>149</v>
      </c>
      <c r="G5020" s="37">
        <v>0</v>
      </c>
      <c r="I5020" s="35">
        <v>0</v>
      </c>
      <c r="J5020" s="67">
        <f t="shared" si="66"/>
        <v>0</v>
      </c>
    </row>
    <row r="5021" spans="1:10" hidden="1" x14ac:dyDescent="0.35">
      <c r="A5021" s="36">
        <v>2013</v>
      </c>
      <c r="B5021" s="36" t="s">
        <v>105</v>
      </c>
      <c r="C5021" s="36" t="str">
        <f>VLOOKUP(B5021,lookup!A:C,3,FALSE)</f>
        <v>Non Metropolitan Fire Authorities</v>
      </c>
      <c r="D5021" s="36" t="str">
        <f>VLOOKUP(B5021,lookup!A:D,4,FALSE)</f>
        <v>E31000032</v>
      </c>
      <c r="E5021" s="36" t="s">
        <v>167</v>
      </c>
      <c r="F5021" s="36" t="s">
        <v>149</v>
      </c>
      <c r="G5021" s="37">
        <v>10</v>
      </c>
      <c r="I5021" s="35">
        <v>10</v>
      </c>
      <c r="J5021" s="67">
        <f t="shared" si="66"/>
        <v>0</v>
      </c>
    </row>
    <row r="5022" spans="1:10" hidden="1" x14ac:dyDescent="0.35">
      <c r="A5022" s="36">
        <v>2013</v>
      </c>
      <c r="B5022" s="36" t="s">
        <v>105</v>
      </c>
      <c r="C5022" s="36" t="str">
        <f>VLOOKUP(B5022,lookup!A:C,3,FALSE)</f>
        <v>Non Metropolitan Fire Authorities</v>
      </c>
      <c r="D5022" s="36" t="str">
        <f>VLOOKUP(B5022,lookup!A:D,4,FALSE)</f>
        <v>E31000032</v>
      </c>
      <c r="E5022" s="36" t="s">
        <v>169</v>
      </c>
      <c r="F5022" s="36" t="s">
        <v>150</v>
      </c>
      <c r="G5022" s="37">
        <v>1</v>
      </c>
      <c r="I5022" s="35">
        <v>1</v>
      </c>
      <c r="J5022" s="67">
        <f t="shared" si="66"/>
        <v>0</v>
      </c>
    </row>
    <row r="5023" spans="1:10" hidden="1" x14ac:dyDescent="0.35">
      <c r="A5023" s="36">
        <v>2013</v>
      </c>
      <c r="B5023" s="36" t="s">
        <v>105</v>
      </c>
      <c r="C5023" s="36" t="str">
        <f>VLOOKUP(B5023,lookup!A:C,3,FALSE)</f>
        <v>Non Metropolitan Fire Authorities</v>
      </c>
      <c r="D5023" s="36" t="str">
        <f>VLOOKUP(B5023,lookup!A:D,4,FALSE)</f>
        <v>E31000032</v>
      </c>
      <c r="E5023" s="36" t="s">
        <v>170</v>
      </c>
      <c r="F5023" s="36" t="s">
        <v>150</v>
      </c>
      <c r="G5023" s="37">
        <v>40</v>
      </c>
      <c r="I5023" s="35">
        <v>40</v>
      </c>
      <c r="J5023" s="67">
        <f t="shared" si="66"/>
        <v>0</v>
      </c>
    </row>
    <row r="5024" spans="1:10" hidden="1" x14ac:dyDescent="0.35">
      <c r="A5024" s="36">
        <v>2013</v>
      </c>
      <c r="B5024" s="36" t="s">
        <v>105</v>
      </c>
      <c r="C5024" s="36" t="str">
        <f>VLOOKUP(B5024,lookup!A:C,3,FALSE)</f>
        <v>Non Metropolitan Fire Authorities</v>
      </c>
      <c r="D5024" s="36" t="str">
        <f>VLOOKUP(B5024,lookup!A:D,4,FALSE)</f>
        <v>E31000032</v>
      </c>
      <c r="E5024" s="36" t="s">
        <v>168</v>
      </c>
      <c r="F5024" s="36" t="s">
        <v>150</v>
      </c>
      <c r="G5024" s="37">
        <v>1</v>
      </c>
      <c r="I5024" s="35">
        <v>1</v>
      </c>
      <c r="J5024" s="67">
        <f t="shared" si="66"/>
        <v>0</v>
      </c>
    </row>
    <row r="5025" spans="1:10" hidden="1" x14ac:dyDescent="0.35">
      <c r="A5025" s="36">
        <v>2013</v>
      </c>
      <c r="B5025" s="36" t="s">
        <v>105</v>
      </c>
      <c r="C5025" s="36" t="str">
        <f>VLOOKUP(B5025,lookup!A:C,3,FALSE)</f>
        <v>Non Metropolitan Fire Authorities</v>
      </c>
      <c r="D5025" s="36" t="str">
        <f>VLOOKUP(B5025,lookup!A:D,4,FALSE)</f>
        <v>E31000032</v>
      </c>
      <c r="E5025" s="36" t="s">
        <v>167</v>
      </c>
      <c r="F5025" s="36" t="s">
        <v>150</v>
      </c>
      <c r="G5025" s="37">
        <v>37</v>
      </c>
      <c r="I5025" s="35">
        <v>37</v>
      </c>
      <c r="J5025" s="67">
        <f t="shared" si="66"/>
        <v>0</v>
      </c>
    </row>
    <row r="5026" spans="1:10" hidden="1" x14ac:dyDescent="0.35">
      <c r="A5026" s="36">
        <v>2013</v>
      </c>
      <c r="B5026" s="36" t="s">
        <v>108</v>
      </c>
      <c r="C5026" s="36" t="str">
        <f>VLOOKUP(B5026,lookup!A:C,3,FALSE)</f>
        <v>Metropolitan Fire Authorities</v>
      </c>
      <c r="D5026" s="36" t="str">
        <f>VLOOKUP(B5026,lookup!A:D,4,FALSE)</f>
        <v>E31000042</v>
      </c>
      <c r="E5026" s="36" t="s">
        <v>169</v>
      </c>
      <c r="F5026" s="36" t="s">
        <v>156</v>
      </c>
      <c r="G5026" s="37">
        <v>8</v>
      </c>
      <c r="I5026" s="35">
        <v>8</v>
      </c>
      <c r="J5026" s="67">
        <f t="shared" si="66"/>
        <v>0</v>
      </c>
    </row>
    <row r="5027" spans="1:10" hidden="1" x14ac:dyDescent="0.35">
      <c r="A5027" s="36">
        <v>2013</v>
      </c>
      <c r="B5027" s="36" t="s">
        <v>108</v>
      </c>
      <c r="C5027" s="36" t="str">
        <f>VLOOKUP(B5027,lookup!A:C,3,FALSE)</f>
        <v>Metropolitan Fire Authorities</v>
      </c>
      <c r="D5027" s="36" t="str">
        <f>VLOOKUP(B5027,lookup!A:D,4,FALSE)</f>
        <v>E31000042</v>
      </c>
      <c r="E5027" s="36" t="s">
        <v>170</v>
      </c>
      <c r="F5027" s="36" t="s">
        <v>156</v>
      </c>
      <c r="G5027" s="37">
        <v>307</v>
      </c>
      <c r="I5027" s="35">
        <v>307</v>
      </c>
      <c r="J5027" s="67">
        <f t="shared" ref="J5027:J5090" si="67">I5027-G5027</f>
        <v>0</v>
      </c>
    </row>
    <row r="5028" spans="1:10" hidden="1" x14ac:dyDescent="0.35">
      <c r="A5028" s="36">
        <v>2013</v>
      </c>
      <c r="B5028" s="36" t="s">
        <v>108</v>
      </c>
      <c r="C5028" s="36" t="str">
        <f>VLOOKUP(B5028,lookup!A:C,3,FALSE)</f>
        <v>Metropolitan Fire Authorities</v>
      </c>
      <c r="D5028" s="36" t="str">
        <f>VLOOKUP(B5028,lookup!A:D,4,FALSE)</f>
        <v>E31000042</v>
      </c>
      <c r="E5028" s="36" t="s">
        <v>168</v>
      </c>
      <c r="F5028" s="36" t="s">
        <v>156</v>
      </c>
      <c r="G5028" s="37">
        <v>3</v>
      </c>
      <c r="I5028" s="35">
        <v>3</v>
      </c>
      <c r="J5028" s="67">
        <f t="shared" si="67"/>
        <v>0</v>
      </c>
    </row>
    <row r="5029" spans="1:10" hidden="1" x14ac:dyDescent="0.35">
      <c r="A5029" s="36">
        <v>2013</v>
      </c>
      <c r="B5029" s="36" t="s">
        <v>108</v>
      </c>
      <c r="C5029" s="36" t="str">
        <f>VLOOKUP(B5029,lookup!A:C,3,FALSE)</f>
        <v>Metropolitan Fire Authorities</v>
      </c>
      <c r="D5029" s="36" t="str">
        <f>VLOOKUP(B5029,lookup!A:D,4,FALSE)</f>
        <v>E31000042</v>
      </c>
      <c r="E5029" s="36" t="s">
        <v>167</v>
      </c>
      <c r="F5029" s="36" t="s">
        <v>156</v>
      </c>
      <c r="G5029" s="37">
        <v>369</v>
      </c>
      <c r="I5029" s="35">
        <v>369</v>
      </c>
      <c r="J5029" s="67">
        <f t="shared" si="67"/>
        <v>0</v>
      </c>
    </row>
    <row r="5030" spans="1:10" hidden="1" x14ac:dyDescent="0.35">
      <c r="A5030" s="36">
        <v>2013</v>
      </c>
      <c r="B5030" s="36" t="s">
        <v>108</v>
      </c>
      <c r="C5030" s="36" t="str">
        <f>VLOOKUP(B5030,lookup!A:C,3,FALSE)</f>
        <v>Metropolitan Fire Authorities</v>
      </c>
      <c r="D5030" s="36" t="str">
        <f>VLOOKUP(B5030,lookup!A:D,4,FALSE)</f>
        <v>E31000042</v>
      </c>
      <c r="E5030" s="36" t="s">
        <v>169</v>
      </c>
      <c r="F5030" s="36" t="s">
        <v>157</v>
      </c>
      <c r="G5030" s="37">
        <v>1</v>
      </c>
      <c r="I5030" s="35">
        <v>1</v>
      </c>
      <c r="J5030" s="67">
        <f t="shared" si="67"/>
        <v>0</v>
      </c>
    </row>
    <row r="5031" spans="1:10" hidden="1" x14ac:dyDescent="0.35">
      <c r="A5031" s="36">
        <v>2013</v>
      </c>
      <c r="B5031" s="36" t="s">
        <v>108</v>
      </c>
      <c r="C5031" s="36" t="str">
        <f>VLOOKUP(B5031,lookup!A:C,3,FALSE)</f>
        <v>Metropolitan Fire Authorities</v>
      </c>
      <c r="D5031" s="36" t="str">
        <f>VLOOKUP(B5031,lookup!A:D,4,FALSE)</f>
        <v>E31000042</v>
      </c>
      <c r="E5031" s="36" t="s">
        <v>170</v>
      </c>
      <c r="F5031" s="36" t="s">
        <v>157</v>
      </c>
      <c r="G5031" s="37">
        <v>33</v>
      </c>
      <c r="I5031" s="35">
        <v>33</v>
      </c>
      <c r="J5031" s="67">
        <f t="shared" si="67"/>
        <v>0</v>
      </c>
    </row>
    <row r="5032" spans="1:10" hidden="1" x14ac:dyDescent="0.35">
      <c r="A5032" s="36">
        <v>2013</v>
      </c>
      <c r="B5032" s="36" t="s">
        <v>108</v>
      </c>
      <c r="C5032" s="36" t="str">
        <f>VLOOKUP(B5032,lookup!A:C,3,FALSE)</f>
        <v>Metropolitan Fire Authorities</v>
      </c>
      <c r="D5032" s="36" t="str">
        <f>VLOOKUP(B5032,lookup!A:D,4,FALSE)</f>
        <v>E31000042</v>
      </c>
      <c r="E5032" s="36" t="s">
        <v>168</v>
      </c>
      <c r="F5032" s="36" t="s">
        <v>157</v>
      </c>
      <c r="G5032" s="37">
        <v>0</v>
      </c>
      <c r="I5032" s="35">
        <v>0</v>
      </c>
      <c r="J5032" s="67">
        <f t="shared" si="67"/>
        <v>0</v>
      </c>
    </row>
    <row r="5033" spans="1:10" hidden="1" x14ac:dyDescent="0.35">
      <c r="A5033" s="36">
        <v>2013</v>
      </c>
      <c r="B5033" s="36" t="s">
        <v>108</v>
      </c>
      <c r="C5033" s="36" t="str">
        <f>VLOOKUP(B5033,lookup!A:C,3,FALSE)</f>
        <v>Metropolitan Fire Authorities</v>
      </c>
      <c r="D5033" s="36" t="str">
        <f>VLOOKUP(B5033,lookup!A:D,4,FALSE)</f>
        <v>E31000042</v>
      </c>
      <c r="E5033" s="36" t="s">
        <v>167</v>
      </c>
      <c r="F5033" s="36" t="s">
        <v>157</v>
      </c>
      <c r="G5033" s="37">
        <v>44</v>
      </c>
      <c r="I5033" s="35">
        <v>44</v>
      </c>
      <c r="J5033" s="67">
        <f t="shared" si="67"/>
        <v>0</v>
      </c>
    </row>
    <row r="5034" spans="1:10" hidden="1" x14ac:dyDescent="0.35">
      <c r="A5034" s="36">
        <v>2013</v>
      </c>
      <c r="B5034" s="36" t="s">
        <v>108</v>
      </c>
      <c r="C5034" s="36" t="str">
        <f>VLOOKUP(B5034,lookup!A:C,3,FALSE)</f>
        <v>Metropolitan Fire Authorities</v>
      </c>
      <c r="D5034" s="36" t="str">
        <f>VLOOKUP(B5034,lookup!A:D,4,FALSE)</f>
        <v>E31000042</v>
      </c>
      <c r="E5034" s="36" t="s">
        <v>169</v>
      </c>
      <c r="F5034" s="36" t="s">
        <v>149</v>
      </c>
      <c r="G5034" s="37">
        <v>2</v>
      </c>
      <c r="I5034" s="35">
        <v>2</v>
      </c>
      <c r="J5034" s="67">
        <f t="shared" si="67"/>
        <v>0</v>
      </c>
    </row>
    <row r="5035" spans="1:10" hidden="1" x14ac:dyDescent="0.35">
      <c r="A5035" s="36">
        <v>2013</v>
      </c>
      <c r="B5035" s="36" t="s">
        <v>108</v>
      </c>
      <c r="C5035" s="36" t="str">
        <f>VLOOKUP(B5035,lookup!A:C,3,FALSE)</f>
        <v>Metropolitan Fire Authorities</v>
      </c>
      <c r="D5035" s="36" t="str">
        <f>VLOOKUP(B5035,lookup!A:D,4,FALSE)</f>
        <v>E31000042</v>
      </c>
      <c r="E5035" s="36" t="s">
        <v>170</v>
      </c>
      <c r="F5035" s="36" t="s">
        <v>149</v>
      </c>
      <c r="G5035" s="37">
        <v>21</v>
      </c>
      <c r="I5035" s="35">
        <v>21</v>
      </c>
      <c r="J5035" s="67">
        <f t="shared" si="67"/>
        <v>0</v>
      </c>
    </row>
    <row r="5036" spans="1:10" hidden="1" x14ac:dyDescent="0.35">
      <c r="A5036" s="36">
        <v>2013</v>
      </c>
      <c r="B5036" s="36" t="s">
        <v>108</v>
      </c>
      <c r="C5036" s="36" t="str">
        <f>VLOOKUP(B5036,lookup!A:C,3,FALSE)</f>
        <v>Metropolitan Fire Authorities</v>
      </c>
      <c r="D5036" s="36" t="str">
        <f>VLOOKUP(B5036,lookup!A:D,4,FALSE)</f>
        <v>E31000042</v>
      </c>
      <c r="E5036" s="36" t="s">
        <v>168</v>
      </c>
      <c r="F5036" s="36" t="s">
        <v>149</v>
      </c>
      <c r="G5036" s="37">
        <v>0</v>
      </c>
      <c r="I5036" s="35">
        <v>0</v>
      </c>
      <c r="J5036" s="67">
        <f t="shared" si="67"/>
        <v>0</v>
      </c>
    </row>
    <row r="5037" spans="1:10" hidden="1" x14ac:dyDescent="0.35">
      <c r="A5037" s="36">
        <v>2013</v>
      </c>
      <c r="B5037" s="36" t="s">
        <v>108</v>
      </c>
      <c r="C5037" s="36" t="str">
        <f>VLOOKUP(B5037,lookup!A:C,3,FALSE)</f>
        <v>Metropolitan Fire Authorities</v>
      </c>
      <c r="D5037" s="36" t="str">
        <f>VLOOKUP(B5037,lookup!A:D,4,FALSE)</f>
        <v>E31000042</v>
      </c>
      <c r="E5037" s="36" t="s">
        <v>167</v>
      </c>
      <c r="F5037" s="36" t="s">
        <v>149</v>
      </c>
      <c r="G5037" s="37">
        <v>10</v>
      </c>
      <c r="I5037" s="35">
        <v>10</v>
      </c>
      <c r="J5037" s="67">
        <f t="shared" si="67"/>
        <v>0</v>
      </c>
    </row>
    <row r="5038" spans="1:10" hidden="1" x14ac:dyDescent="0.35">
      <c r="A5038" s="36">
        <v>2013</v>
      </c>
      <c r="B5038" s="36" t="s">
        <v>108</v>
      </c>
      <c r="C5038" s="36" t="str">
        <f>VLOOKUP(B5038,lookup!A:C,3,FALSE)</f>
        <v>Metropolitan Fire Authorities</v>
      </c>
      <c r="D5038" s="36" t="str">
        <f>VLOOKUP(B5038,lookup!A:D,4,FALSE)</f>
        <v>E31000042</v>
      </c>
      <c r="E5038" s="36" t="s">
        <v>169</v>
      </c>
      <c r="F5038" s="36" t="s">
        <v>150</v>
      </c>
      <c r="G5038" s="37">
        <v>1</v>
      </c>
      <c r="I5038" s="35">
        <v>1</v>
      </c>
      <c r="J5038" s="67">
        <f t="shared" si="67"/>
        <v>0</v>
      </c>
    </row>
    <row r="5039" spans="1:10" hidden="1" x14ac:dyDescent="0.35">
      <c r="A5039" s="36">
        <v>2013</v>
      </c>
      <c r="B5039" s="36" t="s">
        <v>108</v>
      </c>
      <c r="C5039" s="36" t="str">
        <f>VLOOKUP(B5039,lookup!A:C,3,FALSE)</f>
        <v>Metropolitan Fire Authorities</v>
      </c>
      <c r="D5039" s="36" t="str">
        <f>VLOOKUP(B5039,lookup!A:D,4,FALSE)</f>
        <v>E31000042</v>
      </c>
      <c r="E5039" s="36" t="s">
        <v>170</v>
      </c>
      <c r="F5039" s="36" t="s">
        <v>150</v>
      </c>
      <c r="G5039" s="37">
        <v>161</v>
      </c>
      <c r="I5039" s="35">
        <v>161</v>
      </c>
      <c r="J5039" s="67">
        <f t="shared" si="67"/>
        <v>0</v>
      </c>
    </row>
    <row r="5040" spans="1:10" hidden="1" x14ac:dyDescent="0.35">
      <c r="A5040" s="36">
        <v>2013</v>
      </c>
      <c r="B5040" s="36" t="s">
        <v>108</v>
      </c>
      <c r="C5040" s="36" t="str">
        <f>VLOOKUP(B5040,lookup!A:C,3,FALSE)</f>
        <v>Metropolitan Fire Authorities</v>
      </c>
      <c r="D5040" s="36" t="str">
        <f>VLOOKUP(B5040,lookup!A:D,4,FALSE)</f>
        <v>E31000042</v>
      </c>
      <c r="E5040" s="36" t="s">
        <v>168</v>
      </c>
      <c r="F5040" s="36" t="s">
        <v>150</v>
      </c>
      <c r="G5040" s="37">
        <v>2</v>
      </c>
      <c r="I5040" s="35">
        <v>2</v>
      </c>
      <c r="J5040" s="67">
        <f t="shared" si="67"/>
        <v>0</v>
      </c>
    </row>
    <row r="5041" spans="1:10" hidden="1" x14ac:dyDescent="0.35">
      <c r="A5041" s="36">
        <v>2013</v>
      </c>
      <c r="B5041" s="36" t="s">
        <v>108</v>
      </c>
      <c r="C5041" s="36" t="str">
        <f>VLOOKUP(B5041,lookup!A:C,3,FALSE)</f>
        <v>Metropolitan Fire Authorities</v>
      </c>
      <c r="D5041" s="36" t="str">
        <f>VLOOKUP(B5041,lookup!A:D,4,FALSE)</f>
        <v>E31000042</v>
      </c>
      <c r="E5041" s="36" t="s">
        <v>167</v>
      </c>
      <c r="F5041" s="36" t="s">
        <v>150</v>
      </c>
      <c r="G5041" s="37">
        <v>59</v>
      </c>
      <c r="I5041" s="35">
        <v>59</v>
      </c>
      <c r="J5041" s="67">
        <f t="shared" si="67"/>
        <v>0</v>
      </c>
    </row>
    <row r="5042" spans="1:10" hidden="1" x14ac:dyDescent="0.35">
      <c r="A5042" s="36">
        <v>2013</v>
      </c>
      <c r="B5042" s="36" t="s">
        <v>111</v>
      </c>
      <c r="C5042" s="36" t="str">
        <f>VLOOKUP(B5042,lookup!A:C,3,FALSE)</f>
        <v>Non Metropolitan Fire Authorities</v>
      </c>
      <c r="D5042" s="36" t="str">
        <f>VLOOKUP(B5042,lookup!A:D,4,FALSE)</f>
        <v>E31000033</v>
      </c>
      <c r="E5042" s="36" t="s">
        <v>169</v>
      </c>
      <c r="F5042" s="36" t="s">
        <v>156</v>
      </c>
      <c r="G5042" s="37">
        <v>1</v>
      </c>
      <c r="I5042" s="35">
        <v>1</v>
      </c>
      <c r="J5042" s="67">
        <f t="shared" si="67"/>
        <v>0</v>
      </c>
    </row>
    <row r="5043" spans="1:10" hidden="1" x14ac:dyDescent="0.35">
      <c r="A5043" s="36">
        <v>2013</v>
      </c>
      <c r="B5043" s="36" t="s">
        <v>111</v>
      </c>
      <c r="C5043" s="36" t="str">
        <f>VLOOKUP(B5043,lookup!A:C,3,FALSE)</f>
        <v>Non Metropolitan Fire Authorities</v>
      </c>
      <c r="D5043" s="36" t="str">
        <f>VLOOKUP(B5043,lookup!A:D,4,FALSE)</f>
        <v>E31000033</v>
      </c>
      <c r="E5043" s="36" t="s">
        <v>170</v>
      </c>
      <c r="F5043" s="36" t="s">
        <v>156</v>
      </c>
      <c r="G5043" s="37">
        <v>127</v>
      </c>
      <c r="I5043" s="35">
        <v>127</v>
      </c>
      <c r="J5043" s="67">
        <f t="shared" si="67"/>
        <v>0</v>
      </c>
    </row>
    <row r="5044" spans="1:10" hidden="1" x14ac:dyDescent="0.35">
      <c r="A5044" s="36">
        <v>2013</v>
      </c>
      <c r="B5044" s="36" t="s">
        <v>111</v>
      </c>
      <c r="C5044" s="36" t="str">
        <f>VLOOKUP(B5044,lookup!A:C,3,FALSE)</f>
        <v>Non Metropolitan Fire Authorities</v>
      </c>
      <c r="D5044" s="36" t="str">
        <f>VLOOKUP(B5044,lookup!A:D,4,FALSE)</f>
        <v>E31000033</v>
      </c>
      <c r="E5044" s="36" t="s">
        <v>168</v>
      </c>
      <c r="F5044" s="36" t="s">
        <v>156</v>
      </c>
      <c r="G5044" s="37">
        <v>0</v>
      </c>
      <c r="I5044" s="35">
        <v>0</v>
      </c>
      <c r="J5044" s="67">
        <f t="shared" si="67"/>
        <v>0</v>
      </c>
    </row>
    <row r="5045" spans="1:10" hidden="1" x14ac:dyDescent="0.35">
      <c r="A5045" s="36">
        <v>2013</v>
      </c>
      <c r="B5045" s="36" t="s">
        <v>111</v>
      </c>
      <c r="C5045" s="36" t="str">
        <f>VLOOKUP(B5045,lookup!A:C,3,FALSE)</f>
        <v>Non Metropolitan Fire Authorities</v>
      </c>
      <c r="D5045" s="36" t="str">
        <f>VLOOKUP(B5045,lookup!A:D,4,FALSE)</f>
        <v>E31000033</v>
      </c>
      <c r="E5045" s="36" t="s">
        <v>167</v>
      </c>
      <c r="F5045" s="36" t="s">
        <v>156</v>
      </c>
      <c r="G5045" s="37">
        <v>293</v>
      </c>
      <c r="I5045" s="35">
        <v>293</v>
      </c>
      <c r="J5045" s="67">
        <f t="shared" si="67"/>
        <v>0</v>
      </c>
    </row>
    <row r="5046" spans="1:10" hidden="1" x14ac:dyDescent="0.35">
      <c r="A5046" s="36">
        <v>2013</v>
      </c>
      <c r="B5046" s="36" t="s">
        <v>111</v>
      </c>
      <c r="C5046" s="36" t="str">
        <f>VLOOKUP(B5046,lookup!A:C,3,FALSE)</f>
        <v>Non Metropolitan Fire Authorities</v>
      </c>
      <c r="D5046" s="36" t="str">
        <f>VLOOKUP(B5046,lookup!A:D,4,FALSE)</f>
        <v>E31000033</v>
      </c>
      <c r="E5046" s="36" t="s">
        <v>169</v>
      </c>
      <c r="F5046" s="36" t="s">
        <v>157</v>
      </c>
      <c r="G5046" s="37">
        <v>3</v>
      </c>
      <c r="I5046" s="35">
        <v>3</v>
      </c>
      <c r="J5046" s="67">
        <f t="shared" si="67"/>
        <v>0</v>
      </c>
    </row>
    <row r="5047" spans="1:10" hidden="1" x14ac:dyDescent="0.35">
      <c r="A5047" s="36">
        <v>2013</v>
      </c>
      <c r="B5047" s="36" t="s">
        <v>111</v>
      </c>
      <c r="C5047" s="36" t="str">
        <f>VLOOKUP(B5047,lookup!A:C,3,FALSE)</f>
        <v>Non Metropolitan Fire Authorities</v>
      </c>
      <c r="D5047" s="36" t="str">
        <f>VLOOKUP(B5047,lookup!A:D,4,FALSE)</f>
        <v>E31000033</v>
      </c>
      <c r="E5047" s="36" t="s">
        <v>170</v>
      </c>
      <c r="F5047" s="36" t="s">
        <v>157</v>
      </c>
      <c r="G5047" s="37">
        <v>145</v>
      </c>
      <c r="I5047" s="35">
        <v>145</v>
      </c>
      <c r="J5047" s="67">
        <f t="shared" si="67"/>
        <v>0</v>
      </c>
    </row>
    <row r="5048" spans="1:10" hidden="1" x14ac:dyDescent="0.35">
      <c r="A5048" s="36">
        <v>2013</v>
      </c>
      <c r="B5048" s="36" t="s">
        <v>111</v>
      </c>
      <c r="C5048" s="36" t="str">
        <f>VLOOKUP(B5048,lookup!A:C,3,FALSE)</f>
        <v>Non Metropolitan Fire Authorities</v>
      </c>
      <c r="D5048" s="36" t="str">
        <f>VLOOKUP(B5048,lookup!A:D,4,FALSE)</f>
        <v>E31000033</v>
      </c>
      <c r="E5048" s="36" t="s">
        <v>168</v>
      </c>
      <c r="F5048" s="36" t="s">
        <v>157</v>
      </c>
      <c r="G5048" s="37">
        <v>0</v>
      </c>
      <c r="I5048" s="35">
        <v>0</v>
      </c>
      <c r="J5048" s="67">
        <f t="shared" si="67"/>
        <v>0</v>
      </c>
    </row>
    <row r="5049" spans="1:10" hidden="1" x14ac:dyDescent="0.35">
      <c r="A5049" s="36">
        <v>2013</v>
      </c>
      <c r="B5049" s="36" t="s">
        <v>111</v>
      </c>
      <c r="C5049" s="36" t="str">
        <f>VLOOKUP(B5049,lookup!A:C,3,FALSE)</f>
        <v>Non Metropolitan Fire Authorities</v>
      </c>
      <c r="D5049" s="36" t="str">
        <f>VLOOKUP(B5049,lookup!A:D,4,FALSE)</f>
        <v>E31000033</v>
      </c>
      <c r="E5049" s="36" t="s">
        <v>167</v>
      </c>
      <c r="F5049" s="36" t="s">
        <v>157</v>
      </c>
      <c r="G5049" s="37">
        <v>343</v>
      </c>
      <c r="I5049" s="35">
        <v>343</v>
      </c>
      <c r="J5049" s="67">
        <f t="shared" si="67"/>
        <v>0</v>
      </c>
    </row>
    <row r="5050" spans="1:10" hidden="1" x14ac:dyDescent="0.35">
      <c r="A5050" s="36">
        <v>2013</v>
      </c>
      <c r="B5050" s="36" t="s">
        <v>111</v>
      </c>
      <c r="C5050" s="36" t="str">
        <f>VLOOKUP(B5050,lookup!A:C,3,FALSE)</f>
        <v>Non Metropolitan Fire Authorities</v>
      </c>
      <c r="D5050" s="36" t="str">
        <f>VLOOKUP(B5050,lookup!A:D,4,FALSE)</f>
        <v>E31000033</v>
      </c>
      <c r="E5050" s="36" t="s">
        <v>169</v>
      </c>
      <c r="F5050" s="36" t="s">
        <v>149</v>
      </c>
      <c r="G5050" s="37">
        <v>0</v>
      </c>
      <c r="I5050" s="35">
        <v>0</v>
      </c>
      <c r="J5050" s="67">
        <f t="shared" si="67"/>
        <v>0</v>
      </c>
    </row>
    <row r="5051" spans="1:10" hidden="1" x14ac:dyDescent="0.35">
      <c r="A5051" s="36">
        <v>2013</v>
      </c>
      <c r="B5051" s="36" t="s">
        <v>111</v>
      </c>
      <c r="C5051" s="36" t="str">
        <f>VLOOKUP(B5051,lookup!A:C,3,FALSE)</f>
        <v>Non Metropolitan Fire Authorities</v>
      </c>
      <c r="D5051" s="36" t="str">
        <f>VLOOKUP(B5051,lookup!A:D,4,FALSE)</f>
        <v>E31000033</v>
      </c>
      <c r="E5051" s="36" t="s">
        <v>170</v>
      </c>
      <c r="F5051" s="36" t="s">
        <v>149</v>
      </c>
      <c r="G5051" s="37">
        <v>13</v>
      </c>
      <c r="I5051" s="35">
        <v>13</v>
      </c>
      <c r="J5051" s="67">
        <f t="shared" si="67"/>
        <v>0</v>
      </c>
    </row>
    <row r="5052" spans="1:10" hidden="1" x14ac:dyDescent="0.35">
      <c r="A5052" s="36">
        <v>2013</v>
      </c>
      <c r="B5052" s="36" t="s">
        <v>111</v>
      </c>
      <c r="C5052" s="36" t="str">
        <f>VLOOKUP(B5052,lookup!A:C,3,FALSE)</f>
        <v>Non Metropolitan Fire Authorities</v>
      </c>
      <c r="D5052" s="36" t="str">
        <f>VLOOKUP(B5052,lookup!A:D,4,FALSE)</f>
        <v>E31000033</v>
      </c>
      <c r="E5052" s="36" t="s">
        <v>168</v>
      </c>
      <c r="F5052" s="36" t="s">
        <v>149</v>
      </c>
      <c r="G5052" s="37">
        <v>0</v>
      </c>
      <c r="I5052" s="35">
        <v>0</v>
      </c>
      <c r="J5052" s="67">
        <f t="shared" si="67"/>
        <v>0</v>
      </c>
    </row>
    <row r="5053" spans="1:10" hidden="1" x14ac:dyDescent="0.35">
      <c r="A5053" s="36">
        <v>2013</v>
      </c>
      <c r="B5053" s="36" t="s">
        <v>111</v>
      </c>
      <c r="C5053" s="36" t="str">
        <f>VLOOKUP(B5053,lookup!A:C,3,FALSE)</f>
        <v>Non Metropolitan Fire Authorities</v>
      </c>
      <c r="D5053" s="36" t="str">
        <f>VLOOKUP(B5053,lookup!A:D,4,FALSE)</f>
        <v>E31000033</v>
      </c>
      <c r="E5053" s="36" t="s">
        <v>167</v>
      </c>
      <c r="F5053" s="36" t="s">
        <v>149</v>
      </c>
      <c r="G5053" s="37">
        <v>17</v>
      </c>
      <c r="I5053" s="35">
        <v>17</v>
      </c>
      <c r="J5053" s="67">
        <f t="shared" si="67"/>
        <v>0</v>
      </c>
    </row>
    <row r="5054" spans="1:10" hidden="1" x14ac:dyDescent="0.35">
      <c r="A5054" s="36">
        <v>2013</v>
      </c>
      <c r="B5054" s="36" t="s">
        <v>111</v>
      </c>
      <c r="C5054" s="36" t="str">
        <f>VLOOKUP(B5054,lookup!A:C,3,FALSE)</f>
        <v>Non Metropolitan Fire Authorities</v>
      </c>
      <c r="D5054" s="36" t="str">
        <f>VLOOKUP(B5054,lookup!A:D,4,FALSE)</f>
        <v>E31000033</v>
      </c>
      <c r="E5054" s="36" t="s">
        <v>169</v>
      </c>
      <c r="F5054" s="36" t="s">
        <v>150</v>
      </c>
      <c r="G5054" s="37">
        <v>2</v>
      </c>
      <c r="I5054" s="35">
        <v>2</v>
      </c>
      <c r="J5054" s="67">
        <f t="shared" si="67"/>
        <v>0</v>
      </c>
    </row>
    <row r="5055" spans="1:10" hidden="1" x14ac:dyDescent="0.35">
      <c r="A5055" s="36">
        <v>2013</v>
      </c>
      <c r="B5055" s="36" t="s">
        <v>111</v>
      </c>
      <c r="C5055" s="36" t="str">
        <f>VLOOKUP(B5055,lookup!A:C,3,FALSE)</f>
        <v>Non Metropolitan Fire Authorities</v>
      </c>
      <c r="D5055" s="36" t="str">
        <f>VLOOKUP(B5055,lookup!A:D,4,FALSE)</f>
        <v>E31000033</v>
      </c>
      <c r="E5055" s="36" t="s">
        <v>170</v>
      </c>
      <c r="F5055" s="36" t="s">
        <v>150</v>
      </c>
      <c r="G5055" s="37">
        <v>59</v>
      </c>
      <c r="I5055" s="35">
        <v>59</v>
      </c>
      <c r="J5055" s="67">
        <f t="shared" si="67"/>
        <v>0</v>
      </c>
    </row>
    <row r="5056" spans="1:10" hidden="1" x14ac:dyDescent="0.35">
      <c r="A5056" s="36">
        <v>2013</v>
      </c>
      <c r="B5056" s="36" t="s">
        <v>111</v>
      </c>
      <c r="C5056" s="36" t="str">
        <f>VLOOKUP(B5056,lookup!A:C,3,FALSE)</f>
        <v>Non Metropolitan Fire Authorities</v>
      </c>
      <c r="D5056" s="36" t="str">
        <f>VLOOKUP(B5056,lookup!A:D,4,FALSE)</f>
        <v>E31000033</v>
      </c>
      <c r="E5056" s="36" t="s">
        <v>168</v>
      </c>
      <c r="F5056" s="36" t="s">
        <v>150</v>
      </c>
      <c r="G5056" s="37">
        <v>0</v>
      </c>
      <c r="I5056" s="35">
        <v>0</v>
      </c>
      <c r="J5056" s="67">
        <f t="shared" si="67"/>
        <v>0</v>
      </c>
    </row>
    <row r="5057" spans="1:10" hidden="1" x14ac:dyDescent="0.35">
      <c r="A5057" s="36">
        <v>2013</v>
      </c>
      <c r="B5057" s="36" t="s">
        <v>111</v>
      </c>
      <c r="C5057" s="36" t="str">
        <f>VLOOKUP(B5057,lookup!A:C,3,FALSE)</f>
        <v>Non Metropolitan Fire Authorities</v>
      </c>
      <c r="D5057" s="36" t="str">
        <f>VLOOKUP(B5057,lookup!A:D,4,FALSE)</f>
        <v>E31000033</v>
      </c>
      <c r="E5057" s="36" t="s">
        <v>167</v>
      </c>
      <c r="F5057" s="36" t="s">
        <v>150</v>
      </c>
      <c r="G5057" s="37">
        <v>151</v>
      </c>
      <c r="I5057" s="35">
        <v>151</v>
      </c>
      <c r="J5057" s="67">
        <f t="shared" si="67"/>
        <v>0</v>
      </c>
    </row>
    <row r="5058" spans="1:10" hidden="1" x14ac:dyDescent="0.35">
      <c r="A5058" s="36">
        <v>2013</v>
      </c>
      <c r="B5058" s="36" t="s">
        <v>114</v>
      </c>
      <c r="C5058" s="36" t="str">
        <f>VLOOKUP(B5058,lookup!A:C,3,FALSE)</f>
        <v>Non Metropolitan Fire Authorities</v>
      </c>
      <c r="D5058" s="36" t="str">
        <f>VLOOKUP(B5058,lookup!A:D,4,FALSE)</f>
        <v>E31000034</v>
      </c>
      <c r="E5058" s="36" t="s">
        <v>169</v>
      </c>
      <c r="F5058" s="36" t="s">
        <v>156</v>
      </c>
      <c r="G5058" s="37">
        <v>0</v>
      </c>
      <c r="I5058" s="35">
        <v>0</v>
      </c>
      <c r="J5058" s="67">
        <f t="shared" si="67"/>
        <v>0</v>
      </c>
    </row>
    <row r="5059" spans="1:10" hidden="1" x14ac:dyDescent="0.35">
      <c r="A5059" s="36">
        <v>2013</v>
      </c>
      <c r="B5059" s="36" t="s">
        <v>114</v>
      </c>
      <c r="C5059" s="36" t="str">
        <f>VLOOKUP(B5059,lookup!A:C,3,FALSE)</f>
        <v>Non Metropolitan Fire Authorities</v>
      </c>
      <c r="D5059" s="36" t="str">
        <f>VLOOKUP(B5059,lookup!A:D,4,FALSE)</f>
        <v>E31000034</v>
      </c>
      <c r="E5059" s="36" t="s">
        <v>170</v>
      </c>
      <c r="F5059" s="36" t="s">
        <v>156</v>
      </c>
      <c r="G5059" s="37">
        <v>127</v>
      </c>
      <c r="I5059" s="35">
        <v>127</v>
      </c>
      <c r="J5059" s="67">
        <f t="shared" si="67"/>
        <v>0</v>
      </c>
    </row>
    <row r="5060" spans="1:10" hidden="1" x14ac:dyDescent="0.35">
      <c r="A5060" s="36">
        <v>2013</v>
      </c>
      <c r="B5060" s="36" t="s">
        <v>114</v>
      </c>
      <c r="C5060" s="36" t="str">
        <f>VLOOKUP(B5060,lookup!A:C,3,FALSE)</f>
        <v>Non Metropolitan Fire Authorities</v>
      </c>
      <c r="D5060" s="36" t="str">
        <f>VLOOKUP(B5060,lookup!A:D,4,FALSE)</f>
        <v>E31000034</v>
      </c>
      <c r="E5060" s="36" t="s">
        <v>168</v>
      </c>
      <c r="F5060" s="36" t="s">
        <v>156</v>
      </c>
      <c r="G5060" s="37">
        <v>1</v>
      </c>
      <c r="I5060" s="35">
        <v>1</v>
      </c>
      <c r="J5060" s="67">
        <f t="shared" si="67"/>
        <v>0</v>
      </c>
    </row>
    <row r="5061" spans="1:10" hidden="1" x14ac:dyDescent="0.35">
      <c r="A5061" s="36">
        <v>2013</v>
      </c>
      <c r="B5061" s="36" t="s">
        <v>114</v>
      </c>
      <c r="C5061" s="36" t="str">
        <f>VLOOKUP(B5061,lookup!A:C,3,FALSE)</f>
        <v>Non Metropolitan Fire Authorities</v>
      </c>
      <c r="D5061" s="36" t="str">
        <f>VLOOKUP(B5061,lookup!A:D,4,FALSE)</f>
        <v>E31000034</v>
      </c>
      <c r="E5061" s="36" t="s">
        <v>167</v>
      </c>
      <c r="F5061" s="36" t="s">
        <v>156</v>
      </c>
      <c r="G5061" s="37">
        <v>117</v>
      </c>
      <c r="I5061" s="35">
        <v>117</v>
      </c>
      <c r="J5061" s="67">
        <f t="shared" si="67"/>
        <v>0</v>
      </c>
    </row>
    <row r="5062" spans="1:10" hidden="1" x14ac:dyDescent="0.35">
      <c r="A5062" s="36">
        <v>2013</v>
      </c>
      <c r="B5062" s="36" t="s">
        <v>114</v>
      </c>
      <c r="C5062" s="36" t="str">
        <f>VLOOKUP(B5062,lookup!A:C,3,FALSE)</f>
        <v>Non Metropolitan Fire Authorities</v>
      </c>
      <c r="D5062" s="36" t="str">
        <f>VLOOKUP(B5062,lookup!A:D,4,FALSE)</f>
        <v>E31000034</v>
      </c>
      <c r="E5062" s="36" t="s">
        <v>169</v>
      </c>
      <c r="F5062" s="36" t="s">
        <v>157</v>
      </c>
      <c r="G5062" s="37">
        <v>1</v>
      </c>
      <c r="I5062" s="35">
        <v>1</v>
      </c>
      <c r="J5062" s="67">
        <f t="shared" si="67"/>
        <v>0</v>
      </c>
    </row>
    <row r="5063" spans="1:10" hidden="1" x14ac:dyDescent="0.35">
      <c r="A5063" s="36">
        <v>2013</v>
      </c>
      <c r="B5063" s="36" t="s">
        <v>114</v>
      </c>
      <c r="C5063" s="36" t="str">
        <f>VLOOKUP(B5063,lookup!A:C,3,FALSE)</f>
        <v>Non Metropolitan Fire Authorities</v>
      </c>
      <c r="D5063" s="36" t="str">
        <f>VLOOKUP(B5063,lookup!A:D,4,FALSE)</f>
        <v>E31000034</v>
      </c>
      <c r="E5063" s="36" t="s">
        <v>170</v>
      </c>
      <c r="F5063" s="36" t="s">
        <v>157</v>
      </c>
      <c r="G5063" s="37">
        <v>182</v>
      </c>
      <c r="I5063" s="35">
        <v>182</v>
      </c>
      <c r="J5063" s="67">
        <f t="shared" si="67"/>
        <v>0</v>
      </c>
    </row>
    <row r="5064" spans="1:10" hidden="1" x14ac:dyDescent="0.35">
      <c r="A5064" s="36">
        <v>2013</v>
      </c>
      <c r="B5064" s="36" t="s">
        <v>114</v>
      </c>
      <c r="C5064" s="36" t="str">
        <f>VLOOKUP(B5064,lookup!A:C,3,FALSE)</f>
        <v>Non Metropolitan Fire Authorities</v>
      </c>
      <c r="D5064" s="36" t="str">
        <f>VLOOKUP(B5064,lookup!A:D,4,FALSE)</f>
        <v>E31000034</v>
      </c>
      <c r="E5064" s="36" t="s">
        <v>168</v>
      </c>
      <c r="F5064" s="36" t="s">
        <v>157</v>
      </c>
      <c r="G5064" s="37">
        <v>1</v>
      </c>
      <c r="I5064" s="35">
        <v>1</v>
      </c>
      <c r="J5064" s="67">
        <f t="shared" si="67"/>
        <v>0</v>
      </c>
    </row>
    <row r="5065" spans="1:10" hidden="1" x14ac:dyDescent="0.35">
      <c r="A5065" s="36">
        <v>2013</v>
      </c>
      <c r="B5065" s="36" t="s">
        <v>114</v>
      </c>
      <c r="C5065" s="36" t="str">
        <f>VLOOKUP(B5065,lookup!A:C,3,FALSE)</f>
        <v>Non Metropolitan Fire Authorities</v>
      </c>
      <c r="D5065" s="36" t="str">
        <f>VLOOKUP(B5065,lookup!A:D,4,FALSE)</f>
        <v>E31000034</v>
      </c>
      <c r="E5065" s="36" t="s">
        <v>167</v>
      </c>
      <c r="F5065" s="36" t="s">
        <v>157</v>
      </c>
      <c r="G5065" s="37">
        <v>245</v>
      </c>
      <c r="I5065" s="35">
        <v>245</v>
      </c>
      <c r="J5065" s="67">
        <f t="shared" si="67"/>
        <v>0</v>
      </c>
    </row>
    <row r="5066" spans="1:10" hidden="1" x14ac:dyDescent="0.35">
      <c r="A5066" s="36">
        <v>2013</v>
      </c>
      <c r="B5066" s="36" t="s">
        <v>114</v>
      </c>
      <c r="C5066" s="36" t="str">
        <f>VLOOKUP(B5066,lookup!A:C,3,FALSE)</f>
        <v>Non Metropolitan Fire Authorities</v>
      </c>
      <c r="D5066" s="36" t="str">
        <f>VLOOKUP(B5066,lookup!A:D,4,FALSE)</f>
        <v>E31000034</v>
      </c>
      <c r="E5066" s="36" t="s">
        <v>169</v>
      </c>
      <c r="F5066" s="36" t="s">
        <v>149</v>
      </c>
      <c r="G5066" s="37">
        <v>0</v>
      </c>
      <c r="I5066" s="35">
        <v>0</v>
      </c>
      <c r="J5066" s="67">
        <f t="shared" si="67"/>
        <v>0</v>
      </c>
    </row>
    <row r="5067" spans="1:10" hidden="1" x14ac:dyDescent="0.35">
      <c r="A5067" s="36">
        <v>2013</v>
      </c>
      <c r="B5067" s="36" t="s">
        <v>114</v>
      </c>
      <c r="C5067" s="36" t="str">
        <f>VLOOKUP(B5067,lookup!A:C,3,FALSE)</f>
        <v>Non Metropolitan Fire Authorities</v>
      </c>
      <c r="D5067" s="36" t="str">
        <f>VLOOKUP(B5067,lookup!A:D,4,FALSE)</f>
        <v>E31000034</v>
      </c>
      <c r="E5067" s="36" t="s">
        <v>170</v>
      </c>
      <c r="F5067" s="36" t="s">
        <v>149</v>
      </c>
      <c r="G5067" s="37">
        <v>0</v>
      </c>
      <c r="I5067" s="35">
        <v>0</v>
      </c>
      <c r="J5067" s="67">
        <f t="shared" si="67"/>
        <v>0</v>
      </c>
    </row>
    <row r="5068" spans="1:10" hidden="1" x14ac:dyDescent="0.35">
      <c r="A5068" s="36">
        <v>2013</v>
      </c>
      <c r="B5068" s="36" t="s">
        <v>114</v>
      </c>
      <c r="C5068" s="36" t="str">
        <f>VLOOKUP(B5068,lookup!A:C,3,FALSE)</f>
        <v>Non Metropolitan Fire Authorities</v>
      </c>
      <c r="D5068" s="36" t="str">
        <f>VLOOKUP(B5068,lookup!A:D,4,FALSE)</f>
        <v>E31000034</v>
      </c>
      <c r="E5068" s="36" t="s">
        <v>168</v>
      </c>
      <c r="F5068" s="36" t="s">
        <v>149</v>
      </c>
      <c r="G5068" s="37">
        <v>0</v>
      </c>
      <c r="I5068" s="35">
        <v>0</v>
      </c>
      <c r="J5068" s="67">
        <f t="shared" si="67"/>
        <v>0</v>
      </c>
    </row>
    <row r="5069" spans="1:10" hidden="1" x14ac:dyDescent="0.35">
      <c r="A5069" s="36">
        <v>2013</v>
      </c>
      <c r="B5069" s="36" t="s">
        <v>114</v>
      </c>
      <c r="C5069" s="36" t="str">
        <f>VLOOKUP(B5069,lookup!A:C,3,FALSE)</f>
        <v>Non Metropolitan Fire Authorities</v>
      </c>
      <c r="D5069" s="36" t="str">
        <f>VLOOKUP(B5069,lookup!A:D,4,FALSE)</f>
        <v>E31000034</v>
      </c>
      <c r="E5069" s="36" t="s">
        <v>167</v>
      </c>
      <c r="F5069" s="36" t="s">
        <v>149</v>
      </c>
      <c r="G5069" s="37">
        <v>0</v>
      </c>
      <c r="I5069" s="35">
        <v>0</v>
      </c>
      <c r="J5069" s="67">
        <f t="shared" si="67"/>
        <v>0</v>
      </c>
    </row>
    <row r="5070" spans="1:10" hidden="1" x14ac:dyDescent="0.35">
      <c r="A5070" s="36">
        <v>2013</v>
      </c>
      <c r="B5070" s="36" t="s">
        <v>114</v>
      </c>
      <c r="C5070" s="36" t="str">
        <f>VLOOKUP(B5070,lookup!A:C,3,FALSE)</f>
        <v>Non Metropolitan Fire Authorities</v>
      </c>
      <c r="D5070" s="36" t="str">
        <f>VLOOKUP(B5070,lookup!A:D,4,FALSE)</f>
        <v>E31000034</v>
      </c>
      <c r="E5070" s="36" t="s">
        <v>169</v>
      </c>
      <c r="F5070" s="36" t="s">
        <v>150</v>
      </c>
      <c r="G5070" s="37">
        <v>0</v>
      </c>
      <c r="I5070" s="35">
        <v>0</v>
      </c>
      <c r="J5070" s="67">
        <f t="shared" si="67"/>
        <v>0</v>
      </c>
    </row>
    <row r="5071" spans="1:10" hidden="1" x14ac:dyDescent="0.35">
      <c r="A5071" s="36">
        <v>2013</v>
      </c>
      <c r="B5071" s="36" t="s">
        <v>114</v>
      </c>
      <c r="C5071" s="36" t="str">
        <f>VLOOKUP(B5071,lookup!A:C,3,FALSE)</f>
        <v>Non Metropolitan Fire Authorities</v>
      </c>
      <c r="D5071" s="36" t="str">
        <f>VLOOKUP(B5071,lookup!A:D,4,FALSE)</f>
        <v>E31000034</v>
      </c>
      <c r="E5071" s="36" t="s">
        <v>170</v>
      </c>
      <c r="F5071" s="36" t="s">
        <v>150</v>
      </c>
      <c r="G5071" s="37">
        <v>45</v>
      </c>
      <c r="I5071" s="35">
        <v>45</v>
      </c>
      <c r="J5071" s="67">
        <f t="shared" si="67"/>
        <v>0</v>
      </c>
    </row>
    <row r="5072" spans="1:10" hidden="1" x14ac:dyDescent="0.35">
      <c r="A5072" s="36">
        <v>2013</v>
      </c>
      <c r="B5072" s="36" t="s">
        <v>114</v>
      </c>
      <c r="C5072" s="36" t="str">
        <f>VLOOKUP(B5072,lookup!A:C,3,FALSE)</f>
        <v>Non Metropolitan Fire Authorities</v>
      </c>
      <c r="D5072" s="36" t="str">
        <f>VLOOKUP(B5072,lookup!A:D,4,FALSE)</f>
        <v>E31000034</v>
      </c>
      <c r="E5072" s="36" t="s">
        <v>168</v>
      </c>
      <c r="F5072" s="36" t="s">
        <v>150</v>
      </c>
      <c r="G5072" s="37">
        <v>0</v>
      </c>
      <c r="I5072" s="35">
        <v>0</v>
      </c>
      <c r="J5072" s="67">
        <f t="shared" si="67"/>
        <v>0</v>
      </c>
    </row>
    <row r="5073" spans="1:10" hidden="1" x14ac:dyDescent="0.35">
      <c r="A5073" s="36">
        <v>2013</v>
      </c>
      <c r="B5073" s="36" t="s">
        <v>114</v>
      </c>
      <c r="C5073" s="36" t="str">
        <f>VLOOKUP(B5073,lookup!A:C,3,FALSE)</f>
        <v>Non Metropolitan Fire Authorities</v>
      </c>
      <c r="D5073" s="36" t="str">
        <f>VLOOKUP(B5073,lookup!A:D,4,FALSE)</f>
        <v>E31000034</v>
      </c>
      <c r="E5073" s="36" t="s">
        <v>167</v>
      </c>
      <c r="F5073" s="36" t="s">
        <v>150</v>
      </c>
      <c r="G5073" s="37">
        <v>51</v>
      </c>
      <c r="I5073" s="35">
        <v>51</v>
      </c>
      <c r="J5073" s="67">
        <f t="shared" si="67"/>
        <v>0</v>
      </c>
    </row>
    <row r="5074" spans="1:10" hidden="1" x14ac:dyDescent="0.35">
      <c r="A5074" s="36">
        <v>2013</v>
      </c>
      <c r="B5074" s="36" t="s">
        <v>117</v>
      </c>
      <c r="C5074" s="36" t="str">
        <f>VLOOKUP(B5074,lookup!A:C,3,FALSE)</f>
        <v>Non Metropolitan Fire Authorities</v>
      </c>
      <c r="D5074" s="36" t="str">
        <f>VLOOKUP(B5074,lookup!A:D,4,FALSE)</f>
        <v>E31000035</v>
      </c>
      <c r="E5074" s="36" t="s">
        <v>169</v>
      </c>
      <c r="F5074" s="36" t="s">
        <v>156</v>
      </c>
      <c r="G5074" s="37">
        <v>2</v>
      </c>
      <c r="I5074" s="35">
        <v>2</v>
      </c>
      <c r="J5074" s="67">
        <f t="shared" si="67"/>
        <v>0</v>
      </c>
    </row>
    <row r="5075" spans="1:10" hidden="1" x14ac:dyDescent="0.35">
      <c r="A5075" s="36">
        <v>2013</v>
      </c>
      <c r="B5075" s="36" t="s">
        <v>117</v>
      </c>
      <c r="C5075" s="36" t="str">
        <f>VLOOKUP(B5075,lookup!A:C,3,FALSE)</f>
        <v>Non Metropolitan Fire Authorities</v>
      </c>
      <c r="D5075" s="36" t="str">
        <f>VLOOKUP(B5075,lookup!A:D,4,FALSE)</f>
        <v>E31000035</v>
      </c>
      <c r="E5075" s="36" t="s">
        <v>170</v>
      </c>
      <c r="F5075" s="36" t="s">
        <v>156</v>
      </c>
      <c r="G5075" s="37">
        <v>515</v>
      </c>
      <c r="I5075" s="35">
        <v>515</v>
      </c>
      <c r="J5075" s="67">
        <f t="shared" si="67"/>
        <v>0</v>
      </c>
    </row>
    <row r="5076" spans="1:10" hidden="1" x14ac:dyDescent="0.35">
      <c r="A5076" s="36">
        <v>2013</v>
      </c>
      <c r="B5076" s="36" t="s">
        <v>117</v>
      </c>
      <c r="C5076" s="36" t="str">
        <f>VLOOKUP(B5076,lookup!A:C,3,FALSE)</f>
        <v>Non Metropolitan Fire Authorities</v>
      </c>
      <c r="D5076" s="36" t="str">
        <f>VLOOKUP(B5076,lookup!A:D,4,FALSE)</f>
        <v>E31000035</v>
      </c>
      <c r="E5076" s="36" t="s">
        <v>168</v>
      </c>
      <c r="F5076" s="36" t="s">
        <v>156</v>
      </c>
      <c r="G5076" s="37">
        <v>3</v>
      </c>
      <c r="I5076" s="35">
        <v>3</v>
      </c>
      <c r="J5076" s="67">
        <f t="shared" si="67"/>
        <v>0</v>
      </c>
    </row>
    <row r="5077" spans="1:10" hidden="1" x14ac:dyDescent="0.35">
      <c r="A5077" s="36">
        <v>2013</v>
      </c>
      <c r="B5077" s="36" t="s">
        <v>117</v>
      </c>
      <c r="C5077" s="36" t="str">
        <f>VLOOKUP(B5077,lookup!A:C,3,FALSE)</f>
        <v>Non Metropolitan Fire Authorities</v>
      </c>
      <c r="D5077" s="36" t="str">
        <f>VLOOKUP(B5077,lookup!A:D,4,FALSE)</f>
        <v>E31000035</v>
      </c>
      <c r="E5077" s="36" t="s">
        <v>167</v>
      </c>
      <c r="F5077" s="36" t="s">
        <v>156</v>
      </c>
      <c r="G5077" s="37">
        <v>76</v>
      </c>
      <c r="I5077" s="35">
        <v>76</v>
      </c>
      <c r="J5077" s="67">
        <f t="shared" si="67"/>
        <v>0</v>
      </c>
    </row>
    <row r="5078" spans="1:10" hidden="1" x14ac:dyDescent="0.35">
      <c r="A5078" s="36">
        <v>2013</v>
      </c>
      <c r="B5078" s="36" t="s">
        <v>117</v>
      </c>
      <c r="C5078" s="36" t="str">
        <f>VLOOKUP(B5078,lookup!A:C,3,FALSE)</f>
        <v>Non Metropolitan Fire Authorities</v>
      </c>
      <c r="D5078" s="36" t="str">
        <f>VLOOKUP(B5078,lookup!A:D,4,FALSE)</f>
        <v>E31000035</v>
      </c>
      <c r="E5078" s="36" t="s">
        <v>169</v>
      </c>
      <c r="F5078" s="36" t="s">
        <v>157</v>
      </c>
      <c r="G5078" s="37">
        <v>0</v>
      </c>
      <c r="I5078" s="35">
        <v>0</v>
      </c>
      <c r="J5078" s="67">
        <f t="shared" si="67"/>
        <v>0</v>
      </c>
    </row>
    <row r="5079" spans="1:10" hidden="1" x14ac:dyDescent="0.35">
      <c r="A5079" s="36">
        <v>2013</v>
      </c>
      <c r="B5079" s="36" t="s">
        <v>117</v>
      </c>
      <c r="C5079" s="36" t="str">
        <f>VLOOKUP(B5079,lookup!A:C,3,FALSE)</f>
        <v>Non Metropolitan Fire Authorities</v>
      </c>
      <c r="D5079" s="36" t="str">
        <f>VLOOKUP(B5079,lookup!A:D,4,FALSE)</f>
        <v>E31000035</v>
      </c>
      <c r="E5079" s="36" t="s">
        <v>170</v>
      </c>
      <c r="F5079" s="36" t="s">
        <v>157</v>
      </c>
      <c r="G5079" s="37">
        <v>94</v>
      </c>
      <c r="I5079" s="35">
        <v>94</v>
      </c>
      <c r="J5079" s="67">
        <f t="shared" si="67"/>
        <v>0</v>
      </c>
    </row>
    <row r="5080" spans="1:10" hidden="1" x14ac:dyDescent="0.35">
      <c r="A5080" s="36">
        <v>2013</v>
      </c>
      <c r="B5080" s="36" t="s">
        <v>117</v>
      </c>
      <c r="C5080" s="36" t="str">
        <f>VLOOKUP(B5080,lookup!A:C,3,FALSE)</f>
        <v>Non Metropolitan Fire Authorities</v>
      </c>
      <c r="D5080" s="36" t="str">
        <f>VLOOKUP(B5080,lookup!A:D,4,FALSE)</f>
        <v>E31000035</v>
      </c>
      <c r="E5080" s="36" t="s">
        <v>168</v>
      </c>
      <c r="F5080" s="36" t="s">
        <v>157</v>
      </c>
      <c r="G5080" s="37">
        <v>2</v>
      </c>
      <c r="I5080" s="35">
        <v>2</v>
      </c>
      <c r="J5080" s="67">
        <f t="shared" si="67"/>
        <v>0</v>
      </c>
    </row>
    <row r="5081" spans="1:10" hidden="1" x14ac:dyDescent="0.35">
      <c r="A5081" s="36">
        <v>2013</v>
      </c>
      <c r="B5081" s="36" t="s">
        <v>117</v>
      </c>
      <c r="C5081" s="36" t="str">
        <f>VLOOKUP(B5081,lookup!A:C,3,FALSE)</f>
        <v>Non Metropolitan Fire Authorities</v>
      </c>
      <c r="D5081" s="36" t="str">
        <f>VLOOKUP(B5081,lookup!A:D,4,FALSE)</f>
        <v>E31000035</v>
      </c>
      <c r="E5081" s="36" t="s">
        <v>167</v>
      </c>
      <c r="F5081" s="36" t="s">
        <v>157</v>
      </c>
      <c r="G5081" s="37">
        <v>13</v>
      </c>
      <c r="I5081" s="35">
        <v>13</v>
      </c>
      <c r="J5081" s="67">
        <f t="shared" si="67"/>
        <v>0</v>
      </c>
    </row>
    <row r="5082" spans="1:10" hidden="1" x14ac:dyDescent="0.35">
      <c r="A5082" s="36">
        <v>2013</v>
      </c>
      <c r="B5082" s="36" t="s">
        <v>117</v>
      </c>
      <c r="C5082" s="36" t="str">
        <f>VLOOKUP(B5082,lookup!A:C,3,FALSE)</f>
        <v>Non Metropolitan Fire Authorities</v>
      </c>
      <c r="D5082" s="36" t="str">
        <f>VLOOKUP(B5082,lookup!A:D,4,FALSE)</f>
        <v>E31000035</v>
      </c>
      <c r="E5082" s="36" t="s">
        <v>169</v>
      </c>
      <c r="F5082" s="36" t="s">
        <v>149</v>
      </c>
      <c r="G5082" s="37">
        <v>1</v>
      </c>
      <c r="I5082" s="35">
        <v>1</v>
      </c>
      <c r="J5082" s="67">
        <f t="shared" si="67"/>
        <v>0</v>
      </c>
    </row>
    <row r="5083" spans="1:10" hidden="1" x14ac:dyDescent="0.35">
      <c r="A5083" s="36">
        <v>2013</v>
      </c>
      <c r="B5083" s="36" t="s">
        <v>117</v>
      </c>
      <c r="C5083" s="36" t="str">
        <f>VLOOKUP(B5083,lookup!A:C,3,FALSE)</f>
        <v>Non Metropolitan Fire Authorities</v>
      </c>
      <c r="D5083" s="36" t="str">
        <f>VLOOKUP(B5083,lookup!A:D,4,FALSE)</f>
        <v>E31000035</v>
      </c>
      <c r="E5083" s="36" t="s">
        <v>170</v>
      </c>
      <c r="F5083" s="36" t="s">
        <v>149</v>
      </c>
      <c r="G5083" s="37">
        <v>26</v>
      </c>
      <c r="I5083" s="35">
        <v>26</v>
      </c>
      <c r="J5083" s="67">
        <f t="shared" si="67"/>
        <v>0</v>
      </c>
    </row>
    <row r="5084" spans="1:10" hidden="1" x14ac:dyDescent="0.35">
      <c r="A5084" s="36">
        <v>2013</v>
      </c>
      <c r="B5084" s="36" t="s">
        <v>117</v>
      </c>
      <c r="C5084" s="36" t="str">
        <f>VLOOKUP(B5084,lookup!A:C,3,FALSE)</f>
        <v>Non Metropolitan Fire Authorities</v>
      </c>
      <c r="D5084" s="36" t="str">
        <f>VLOOKUP(B5084,lookup!A:D,4,FALSE)</f>
        <v>E31000035</v>
      </c>
      <c r="E5084" s="36" t="s">
        <v>168</v>
      </c>
      <c r="F5084" s="36" t="s">
        <v>149</v>
      </c>
      <c r="G5084" s="37">
        <v>0</v>
      </c>
      <c r="I5084" s="35">
        <v>0</v>
      </c>
      <c r="J5084" s="67">
        <f t="shared" si="67"/>
        <v>0</v>
      </c>
    </row>
    <row r="5085" spans="1:10" hidden="1" x14ac:dyDescent="0.35">
      <c r="A5085" s="36">
        <v>2013</v>
      </c>
      <c r="B5085" s="36" t="s">
        <v>117</v>
      </c>
      <c r="C5085" s="36" t="str">
        <f>VLOOKUP(B5085,lookup!A:C,3,FALSE)</f>
        <v>Non Metropolitan Fire Authorities</v>
      </c>
      <c r="D5085" s="36" t="str">
        <f>VLOOKUP(B5085,lookup!A:D,4,FALSE)</f>
        <v>E31000035</v>
      </c>
      <c r="E5085" s="36" t="s">
        <v>167</v>
      </c>
      <c r="F5085" s="36" t="s">
        <v>149</v>
      </c>
      <c r="G5085" s="37">
        <v>3</v>
      </c>
      <c r="I5085" s="35">
        <v>3</v>
      </c>
      <c r="J5085" s="67">
        <f t="shared" si="67"/>
        <v>0</v>
      </c>
    </row>
    <row r="5086" spans="1:10" hidden="1" x14ac:dyDescent="0.35">
      <c r="A5086" s="36">
        <v>2013</v>
      </c>
      <c r="B5086" s="36" t="s">
        <v>117</v>
      </c>
      <c r="C5086" s="36" t="str">
        <f>VLOOKUP(B5086,lookup!A:C,3,FALSE)</f>
        <v>Non Metropolitan Fire Authorities</v>
      </c>
      <c r="D5086" s="36" t="str">
        <f>VLOOKUP(B5086,lookup!A:D,4,FALSE)</f>
        <v>E31000035</v>
      </c>
      <c r="E5086" s="36" t="s">
        <v>169</v>
      </c>
      <c r="F5086" s="36" t="s">
        <v>150</v>
      </c>
      <c r="G5086" s="37">
        <v>0</v>
      </c>
      <c r="I5086" s="35">
        <v>0</v>
      </c>
      <c r="J5086" s="67">
        <f t="shared" si="67"/>
        <v>0</v>
      </c>
    </row>
    <row r="5087" spans="1:10" hidden="1" x14ac:dyDescent="0.35">
      <c r="A5087" s="36">
        <v>2013</v>
      </c>
      <c r="B5087" s="36" t="s">
        <v>117</v>
      </c>
      <c r="C5087" s="36" t="str">
        <f>VLOOKUP(B5087,lookup!A:C,3,FALSE)</f>
        <v>Non Metropolitan Fire Authorities</v>
      </c>
      <c r="D5087" s="36" t="str">
        <f>VLOOKUP(B5087,lookup!A:D,4,FALSE)</f>
        <v>E31000035</v>
      </c>
      <c r="E5087" s="36" t="s">
        <v>170</v>
      </c>
      <c r="F5087" s="36" t="s">
        <v>150</v>
      </c>
      <c r="G5087" s="37">
        <v>53</v>
      </c>
      <c r="I5087" s="35">
        <v>53</v>
      </c>
      <c r="J5087" s="67">
        <f t="shared" si="67"/>
        <v>0</v>
      </c>
    </row>
    <row r="5088" spans="1:10" hidden="1" x14ac:dyDescent="0.35">
      <c r="A5088" s="36">
        <v>2013</v>
      </c>
      <c r="B5088" s="36" t="s">
        <v>117</v>
      </c>
      <c r="C5088" s="36" t="str">
        <f>VLOOKUP(B5088,lookup!A:C,3,FALSE)</f>
        <v>Non Metropolitan Fire Authorities</v>
      </c>
      <c r="D5088" s="36" t="str">
        <f>VLOOKUP(B5088,lookup!A:D,4,FALSE)</f>
        <v>E31000035</v>
      </c>
      <c r="E5088" s="36" t="s">
        <v>168</v>
      </c>
      <c r="F5088" s="36" t="s">
        <v>150</v>
      </c>
      <c r="G5088" s="37">
        <v>1</v>
      </c>
      <c r="I5088" s="35">
        <v>1</v>
      </c>
      <c r="J5088" s="67">
        <f t="shared" si="67"/>
        <v>0</v>
      </c>
    </row>
    <row r="5089" spans="1:10" hidden="1" x14ac:dyDescent="0.35">
      <c r="A5089" s="36">
        <v>2013</v>
      </c>
      <c r="B5089" s="36" t="s">
        <v>117</v>
      </c>
      <c r="C5089" s="36" t="str">
        <f>VLOOKUP(B5089,lookup!A:C,3,FALSE)</f>
        <v>Non Metropolitan Fire Authorities</v>
      </c>
      <c r="D5089" s="36" t="str">
        <f>VLOOKUP(B5089,lookup!A:D,4,FALSE)</f>
        <v>E31000035</v>
      </c>
      <c r="E5089" s="36" t="s">
        <v>167</v>
      </c>
      <c r="F5089" s="36" t="s">
        <v>150</v>
      </c>
      <c r="G5089" s="37">
        <v>20</v>
      </c>
      <c r="I5089" s="35">
        <v>20</v>
      </c>
      <c r="J5089" s="67">
        <f t="shared" si="67"/>
        <v>0</v>
      </c>
    </row>
    <row r="5090" spans="1:10" hidden="1" x14ac:dyDescent="0.35">
      <c r="A5090" s="36">
        <v>2013</v>
      </c>
      <c r="B5090" s="36" t="s">
        <v>120</v>
      </c>
      <c r="C5090" s="36" t="str">
        <f>VLOOKUP(B5090,lookup!A:C,3,FALSE)</f>
        <v>Metropolitan Fire Authorities</v>
      </c>
      <c r="D5090" s="36" t="str">
        <f>VLOOKUP(B5090,lookup!A:D,4,FALSE)</f>
        <v>E31000043</v>
      </c>
      <c r="E5090" s="36" t="s">
        <v>169</v>
      </c>
      <c r="F5090" s="36" t="s">
        <v>156</v>
      </c>
      <c r="G5090" s="37">
        <v>2</v>
      </c>
      <c r="I5090" s="35">
        <v>2</v>
      </c>
      <c r="J5090" s="67">
        <f t="shared" si="67"/>
        <v>0</v>
      </c>
    </row>
    <row r="5091" spans="1:10" hidden="1" x14ac:dyDescent="0.35">
      <c r="A5091" s="36">
        <v>2013</v>
      </c>
      <c r="B5091" s="36" t="s">
        <v>120</v>
      </c>
      <c r="C5091" s="36" t="str">
        <f>VLOOKUP(B5091,lookup!A:C,3,FALSE)</f>
        <v>Metropolitan Fire Authorities</v>
      </c>
      <c r="D5091" s="36" t="str">
        <f>VLOOKUP(B5091,lookup!A:D,4,FALSE)</f>
        <v>E31000043</v>
      </c>
      <c r="E5091" s="36" t="s">
        <v>170</v>
      </c>
      <c r="F5091" s="36" t="s">
        <v>156</v>
      </c>
      <c r="G5091" s="37">
        <v>607</v>
      </c>
      <c r="I5091" s="35">
        <v>607</v>
      </c>
      <c r="J5091" s="67">
        <f t="shared" ref="J5091:J5154" si="68">I5091-G5091</f>
        <v>0</v>
      </c>
    </row>
    <row r="5092" spans="1:10" hidden="1" x14ac:dyDescent="0.35">
      <c r="A5092" s="36">
        <v>2013</v>
      </c>
      <c r="B5092" s="36" t="s">
        <v>120</v>
      </c>
      <c r="C5092" s="36" t="str">
        <f>VLOOKUP(B5092,lookup!A:C,3,FALSE)</f>
        <v>Metropolitan Fire Authorities</v>
      </c>
      <c r="D5092" s="36" t="str">
        <f>VLOOKUP(B5092,lookup!A:D,4,FALSE)</f>
        <v>E31000043</v>
      </c>
      <c r="E5092" s="36" t="s">
        <v>168</v>
      </c>
      <c r="F5092" s="36" t="s">
        <v>156</v>
      </c>
      <c r="G5092" s="37">
        <v>0</v>
      </c>
      <c r="I5092" s="35">
        <v>0</v>
      </c>
      <c r="J5092" s="67">
        <f t="shared" si="68"/>
        <v>0</v>
      </c>
    </row>
    <row r="5093" spans="1:10" hidden="1" x14ac:dyDescent="0.35">
      <c r="A5093" s="36">
        <v>2013</v>
      </c>
      <c r="B5093" s="36" t="s">
        <v>120</v>
      </c>
      <c r="C5093" s="36" t="str">
        <f>VLOOKUP(B5093,lookup!A:C,3,FALSE)</f>
        <v>Metropolitan Fire Authorities</v>
      </c>
      <c r="D5093" s="36" t="str">
        <f>VLOOKUP(B5093,lookup!A:D,4,FALSE)</f>
        <v>E31000043</v>
      </c>
      <c r="E5093" s="36" t="s">
        <v>167</v>
      </c>
      <c r="F5093" s="36" t="s">
        <v>156</v>
      </c>
      <c r="G5093" s="37">
        <v>174</v>
      </c>
      <c r="I5093" s="35">
        <v>174</v>
      </c>
      <c r="J5093" s="67">
        <f t="shared" si="68"/>
        <v>0</v>
      </c>
    </row>
    <row r="5094" spans="1:10" hidden="1" x14ac:dyDescent="0.35">
      <c r="A5094" s="36">
        <v>2013</v>
      </c>
      <c r="B5094" s="36" t="s">
        <v>120</v>
      </c>
      <c r="C5094" s="36" t="str">
        <f>VLOOKUP(B5094,lookup!A:C,3,FALSE)</f>
        <v>Metropolitan Fire Authorities</v>
      </c>
      <c r="D5094" s="36" t="str">
        <f>VLOOKUP(B5094,lookup!A:D,4,FALSE)</f>
        <v>E31000043</v>
      </c>
      <c r="E5094" s="36" t="s">
        <v>169</v>
      </c>
      <c r="F5094" s="36" t="s">
        <v>157</v>
      </c>
      <c r="G5094" s="37">
        <v>0</v>
      </c>
      <c r="I5094" s="35">
        <v>0</v>
      </c>
      <c r="J5094" s="67">
        <f t="shared" si="68"/>
        <v>0</v>
      </c>
    </row>
    <row r="5095" spans="1:10" hidden="1" x14ac:dyDescent="0.35">
      <c r="A5095" s="36">
        <v>2013</v>
      </c>
      <c r="B5095" s="36" t="s">
        <v>120</v>
      </c>
      <c r="C5095" s="36" t="str">
        <f>VLOOKUP(B5095,lookup!A:C,3,FALSE)</f>
        <v>Metropolitan Fire Authorities</v>
      </c>
      <c r="D5095" s="36" t="str">
        <f>VLOOKUP(B5095,lookup!A:D,4,FALSE)</f>
        <v>E31000043</v>
      </c>
      <c r="E5095" s="36" t="s">
        <v>170</v>
      </c>
      <c r="F5095" s="36" t="s">
        <v>157</v>
      </c>
      <c r="G5095" s="37">
        <v>9</v>
      </c>
      <c r="I5095" s="35">
        <v>9</v>
      </c>
      <c r="J5095" s="67">
        <f t="shared" si="68"/>
        <v>0</v>
      </c>
    </row>
    <row r="5096" spans="1:10" hidden="1" x14ac:dyDescent="0.35">
      <c r="A5096" s="36">
        <v>2013</v>
      </c>
      <c r="B5096" s="36" t="s">
        <v>120</v>
      </c>
      <c r="C5096" s="36" t="str">
        <f>VLOOKUP(B5096,lookup!A:C,3,FALSE)</f>
        <v>Metropolitan Fire Authorities</v>
      </c>
      <c r="D5096" s="36" t="str">
        <f>VLOOKUP(B5096,lookup!A:D,4,FALSE)</f>
        <v>E31000043</v>
      </c>
      <c r="E5096" s="36" t="s">
        <v>168</v>
      </c>
      <c r="F5096" s="36" t="s">
        <v>157</v>
      </c>
      <c r="G5096" s="37">
        <v>0</v>
      </c>
      <c r="I5096" s="35">
        <v>0</v>
      </c>
      <c r="J5096" s="67">
        <f t="shared" si="68"/>
        <v>0</v>
      </c>
    </row>
    <row r="5097" spans="1:10" hidden="1" x14ac:dyDescent="0.35">
      <c r="A5097" s="36">
        <v>2013</v>
      </c>
      <c r="B5097" s="36" t="s">
        <v>120</v>
      </c>
      <c r="C5097" s="36" t="str">
        <f>VLOOKUP(B5097,lookup!A:C,3,FALSE)</f>
        <v>Metropolitan Fire Authorities</v>
      </c>
      <c r="D5097" s="36" t="str">
        <f>VLOOKUP(B5097,lookup!A:D,4,FALSE)</f>
        <v>E31000043</v>
      </c>
      <c r="E5097" s="36" t="s">
        <v>167</v>
      </c>
      <c r="F5097" s="36" t="s">
        <v>157</v>
      </c>
      <c r="G5097" s="37">
        <v>2</v>
      </c>
      <c r="I5097" s="35">
        <v>2</v>
      </c>
      <c r="J5097" s="67">
        <f t="shared" si="68"/>
        <v>0</v>
      </c>
    </row>
    <row r="5098" spans="1:10" hidden="1" x14ac:dyDescent="0.35">
      <c r="A5098" s="36">
        <v>2013</v>
      </c>
      <c r="B5098" s="36" t="s">
        <v>120</v>
      </c>
      <c r="C5098" s="36" t="str">
        <f>VLOOKUP(B5098,lookup!A:C,3,FALSE)</f>
        <v>Metropolitan Fire Authorities</v>
      </c>
      <c r="D5098" s="36" t="str">
        <f>VLOOKUP(B5098,lookup!A:D,4,FALSE)</f>
        <v>E31000043</v>
      </c>
      <c r="E5098" s="36" t="s">
        <v>169</v>
      </c>
      <c r="F5098" s="36" t="s">
        <v>149</v>
      </c>
      <c r="G5098" s="37">
        <v>0</v>
      </c>
      <c r="I5098" s="35">
        <v>0</v>
      </c>
      <c r="J5098" s="67">
        <f t="shared" si="68"/>
        <v>0</v>
      </c>
    </row>
    <row r="5099" spans="1:10" hidden="1" x14ac:dyDescent="0.35">
      <c r="A5099" s="36">
        <v>2013</v>
      </c>
      <c r="B5099" s="36" t="s">
        <v>120</v>
      </c>
      <c r="C5099" s="36" t="str">
        <f>VLOOKUP(B5099,lookup!A:C,3,FALSE)</f>
        <v>Metropolitan Fire Authorities</v>
      </c>
      <c r="D5099" s="36" t="str">
        <f>VLOOKUP(B5099,lookup!A:D,4,FALSE)</f>
        <v>E31000043</v>
      </c>
      <c r="E5099" s="36" t="s">
        <v>170</v>
      </c>
      <c r="F5099" s="36" t="s">
        <v>149</v>
      </c>
      <c r="G5099" s="37">
        <v>32</v>
      </c>
      <c r="I5099" s="35">
        <v>32</v>
      </c>
      <c r="J5099" s="67">
        <f t="shared" si="68"/>
        <v>0</v>
      </c>
    </row>
    <row r="5100" spans="1:10" hidden="1" x14ac:dyDescent="0.35">
      <c r="A5100" s="36">
        <v>2013</v>
      </c>
      <c r="B5100" s="36" t="s">
        <v>120</v>
      </c>
      <c r="C5100" s="36" t="str">
        <f>VLOOKUP(B5100,lookup!A:C,3,FALSE)</f>
        <v>Metropolitan Fire Authorities</v>
      </c>
      <c r="D5100" s="36" t="str">
        <f>VLOOKUP(B5100,lookup!A:D,4,FALSE)</f>
        <v>E31000043</v>
      </c>
      <c r="E5100" s="36" t="s">
        <v>168</v>
      </c>
      <c r="F5100" s="36" t="s">
        <v>149</v>
      </c>
      <c r="G5100" s="37">
        <v>1</v>
      </c>
      <c r="I5100" s="35">
        <v>1</v>
      </c>
      <c r="J5100" s="67">
        <f t="shared" si="68"/>
        <v>0</v>
      </c>
    </row>
    <row r="5101" spans="1:10" hidden="1" x14ac:dyDescent="0.35">
      <c r="A5101" s="36">
        <v>2013</v>
      </c>
      <c r="B5101" s="36" t="s">
        <v>120</v>
      </c>
      <c r="C5101" s="36" t="str">
        <f>VLOOKUP(B5101,lookup!A:C,3,FALSE)</f>
        <v>Metropolitan Fire Authorities</v>
      </c>
      <c r="D5101" s="36" t="str">
        <f>VLOOKUP(B5101,lookup!A:D,4,FALSE)</f>
        <v>E31000043</v>
      </c>
      <c r="E5101" s="36" t="s">
        <v>167</v>
      </c>
      <c r="F5101" s="36" t="s">
        <v>149</v>
      </c>
      <c r="G5101" s="37">
        <v>2</v>
      </c>
      <c r="I5101" s="35">
        <v>2</v>
      </c>
      <c r="J5101" s="67">
        <f t="shared" si="68"/>
        <v>0</v>
      </c>
    </row>
    <row r="5102" spans="1:10" hidden="1" x14ac:dyDescent="0.35">
      <c r="A5102" s="36">
        <v>2013</v>
      </c>
      <c r="B5102" s="36" t="s">
        <v>120</v>
      </c>
      <c r="C5102" s="36" t="str">
        <f>VLOOKUP(B5102,lookup!A:C,3,FALSE)</f>
        <v>Metropolitan Fire Authorities</v>
      </c>
      <c r="D5102" s="36" t="str">
        <f>VLOOKUP(B5102,lookup!A:D,4,FALSE)</f>
        <v>E31000043</v>
      </c>
      <c r="E5102" s="36" t="s">
        <v>169</v>
      </c>
      <c r="F5102" s="36" t="s">
        <v>150</v>
      </c>
      <c r="G5102" s="37">
        <v>2</v>
      </c>
      <c r="I5102" s="35">
        <v>2</v>
      </c>
      <c r="J5102" s="67">
        <f t="shared" si="68"/>
        <v>0</v>
      </c>
    </row>
    <row r="5103" spans="1:10" hidden="1" x14ac:dyDescent="0.35">
      <c r="A5103" s="36">
        <v>2013</v>
      </c>
      <c r="B5103" s="36" t="s">
        <v>120</v>
      </c>
      <c r="C5103" s="36" t="str">
        <f>VLOOKUP(B5103,lookup!A:C,3,FALSE)</f>
        <v>Metropolitan Fire Authorities</v>
      </c>
      <c r="D5103" s="36" t="str">
        <f>VLOOKUP(B5103,lookup!A:D,4,FALSE)</f>
        <v>E31000043</v>
      </c>
      <c r="E5103" s="36" t="s">
        <v>170</v>
      </c>
      <c r="F5103" s="36" t="s">
        <v>150</v>
      </c>
      <c r="G5103" s="37">
        <v>213</v>
      </c>
      <c r="I5103" s="35">
        <v>213</v>
      </c>
      <c r="J5103" s="67">
        <f t="shared" si="68"/>
        <v>0</v>
      </c>
    </row>
    <row r="5104" spans="1:10" hidden="1" x14ac:dyDescent="0.35">
      <c r="A5104" s="36">
        <v>2013</v>
      </c>
      <c r="B5104" s="36" t="s">
        <v>120</v>
      </c>
      <c r="C5104" s="36" t="str">
        <f>VLOOKUP(B5104,lookup!A:C,3,FALSE)</f>
        <v>Metropolitan Fire Authorities</v>
      </c>
      <c r="D5104" s="36" t="str">
        <f>VLOOKUP(B5104,lookup!A:D,4,FALSE)</f>
        <v>E31000043</v>
      </c>
      <c r="E5104" s="36" t="s">
        <v>168</v>
      </c>
      <c r="F5104" s="36" t="s">
        <v>150</v>
      </c>
      <c r="G5104" s="37">
        <v>1</v>
      </c>
      <c r="I5104" s="35">
        <v>1</v>
      </c>
      <c r="J5104" s="67">
        <f t="shared" si="68"/>
        <v>0</v>
      </c>
    </row>
    <row r="5105" spans="1:10" hidden="1" x14ac:dyDescent="0.35">
      <c r="A5105" s="36">
        <v>2013</v>
      </c>
      <c r="B5105" s="36" t="s">
        <v>120</v>
      </c>
      <c r="C5105" s="36" t="str">
        <f>VLOOKUP(B5105,lookup!A:C,3,FALSE)</f>
        <v>Metropolitan Fire Authorities</v>
      </c>
      <c r="D5105" s="36" t="str">
        <f>VLOOKUP(B5105,lookup!A:D,4,FALSE)</f>
        <v>E31000043</v>
      </c>
      <c r="E5105" s="36" t="s">
        <v>167</v>
      </c>
      <c r="F5105" s="36" t="s">
        <v>150</v>
      </c>
      <c r="G5105" s="37">
        <v>43</v>
      </c>
      <c r="I5105" s="35">
        <v>43</v>
      </c>
      <c r="J5105" s="67">
        <f t="shared" si="68"/>
        <v>0</v>
      </c>
    </row>
    <row r="5106" spans="1:10" hidden="1" x14ac:dyDescent="0.35">
      <c r="A5106" s="36">
        <v>2013</v>
      </c>
      <c r="B5106" s="36" t="s">
        <v>123</v>
      </c>
      <c r="C5106" s="36" t="str">
        <f>VLOOKUP(B5106,lookup!A:C,3,FALSE)</f>
        <v>Non Metropolitan Fire Authorities</v>
      </c>
      <c r="D5106" s="36" t="str">
        <f>VLOOKUP(B5106,lookup!A:D,4,FALSE)</f>
        <v>E31000036</v>
      </c>
      <c r="E5106" s="31" t="s">
        <v>169</v>
      </c>
      <c r="F5106" s="36" t="s">
        <v>156</v>
      </c>
      <c r="G5106" s="37">
        <v>0</v>
      </c>
      <c r="I5106" s="35">
        <v>0</v>
      </c>
      <c r="J5106" s="67">
        <f t="shared" si="68"/>
        <v>0</v>
      </c>
    </row>
    <row r="5107" spans="1:10" hidden="1" x14ac:dyDescent="0.35">
      <c r="A5107" s="36">
        <v>2013</v>
      </c>
      <c r="B5107" s="36" t="s">
        <v>123</v>
      </c>
      <c r="C5107" s="36" t="str">
        <f>VLOOKUP(B5107,lookup!A:C,3,FALSE)</f>
        <v>Non Metropolitan Fire Authorities</v>
      </c>
      <c r="D5107" s="36" t="str">
        <f>VLOOKUP(B5107,lookup!A:D,4,FALSE)</f>
        <v>E31000036</v>
      </c>
      <c r="E5107" s="31" t="s">
        <v>170</v>
      </c>
      <c r="F5107" s="36" t="s">
        <v>156</v>
      </c>
      <c r="G5107" s="37">
        <v>0</v>
      </c>
      <c r="I5107" s="35">
        <v>0</v>
      </c>
      <c r="J5107" s="67">
        <f t="shared" si="68"/>
        <v>0</v>
      </c>
    </row>
    <row r="5108" spans="1:10" hidden="1" x14ac:dyDescent="0.35">
      <c r="A5108" s="36">
        <v>2013</v>
      </c>
      <c r="B5108" s="36" t="s">
        <v>123</v>
      </c>
      <c r="C5108" s="36" t="str">
        <f>VLOOKUP(B5108,lookup!A:C,3,FALSE)</f>
        <v>Non Metropolitan Fire Authorities</v>
      </c>
      <c r="D5108" s="36" t="str">
        <f>VLOOKUP(B5108,lookup!A:D,4,FALSE)</f>
        <v>E31000036</v>
      </c>
      <c r="E5108" s="31" t="s">
        <v>168</v>
      </c>
      <c r="F5108" s="36" t="s">
        <v>156</v>
      </c>
      <c r="G5108" s="37">
        <v>0</v>
      </c>
      <c r="I5108" s="35">
        <v>0</v>
      </c>
      <c r="J5108" s="67">
        <f t="shared" si="68"/>
        <v>0</v>
      </c>
    </row>
    <row r="5109" spans="1:10" hidden="1" x14ac:dyDescent="0.35">
      <c r="A5109" s="36">
        <v>2013</v>
      </c>
      <c r="B5109" s="36" t="s">
        <v>123</v>
      </c>
      <c r="C5109" s="36" t="str">
        <f>VLOOKUP(B5109,lookup!A:C,3,FALSE)</f>
        <v>Non Metropolitan Fire Authorities</v>
      </c>
      <c r="D5109" s="36" t="str">
        <f>VLOOKUP(B5109,lookup!A:D,4,FALSE)</f>
        <v>E31000036</v>
      </c>
      <c r="E5109" s="31" t="s">
        <v>177</v>
      </c>
      <c r="F5109" s="36" t="s">
        <v>156</v>
      </c>
      <c r="G5109" s="37">
        <v>281</v>
      </c>
      <c r="I5109" s="35">
        <v>281</v>
      </c>
      <c r="J5109" s="67">
        <f t="shared" si="68"/>
        <v>0</v>
      </c>
    </row>
    <row r="5110" spans="1:10" hidden="1" x14ac:dyDescent="0.35">
      <c r="A5110" s="36">
        <v>2013</v>
      </c>
      <c r="B5110" s="36" t="s">
        <v>123</v>
      </c>
      <c r="C5110" s="36" t="str">
        <f>VLOOKUP(B5110,lookup!A:C,3,FALSE)</f>
        <v>Non Metropolitan Fire Authorities</v>
      </c>
      <c r="D5110" s="36" t="str">
        <f>VLOOKUP(B5110,lookup!A:D,4,FALSE)</f>
        <v>E31000036</v>
      </c>
      <c r="E5110" s="31" t="s">
        <v>169</v>
      </c>
      <c r="F5110" s="36" t="s">
        <v>157</v>
      </c>
      <c r="G5110" s="37">
        <v>0</v>
      </c>
      <c r="I5110" s="35">
        <v>0</v>
      </c>
      <c r="J5110" s="67">
        <f t="shared" si="68"/>
        <v>0</v>
      </c>
    </row>
    <row r="5111" spans="1:10" hidden="1" x14ac:dyDescent="0.35">
      <c r="A5111" s="36">
        <v>2013</v>
      </c>
      <c r="B5111" s="36" t="s">
        <v>123</v>
      </c>
      <c r="C5111" s="36" t="str">
        <f>VLOOKUP(B5111,lookup!A:C,3,FALSE)</f>
        <v>Non Metropolitan Fire Authorities</v>
      </c>
      <c r="D5111" s="36" t="str">
        <f>VLOOKUP(B5111,lookup!A:D,4,FALSE)</f>
        <v>E31000036</v>
      </c>
      <c r="E5111" s="31" t="s">
        <v>170</v>
      </c>
      <c r="F5111" s="36" t="s">
        <v>157</v>
      </c>
      <c r="G5111" s="37">
        <v>0</v>
      </c>
      <c r="I5111" s="35">
        <v>0</v>
      </c>
      <c r="J5111" s="67">
        <f t="shared" si="68"/>
        <v>0</v>
      </c>
    </row>
    <row r="5112" spans="1:10" hidden="1" x14ac:dyDescent="0.35">
      <c r="A5112" s="36">
        <v>2013</v>
      </c>
      <c r="B5112" s="36" t="s">
        <v>123</v>
      </c>
      <c r="C5112" s="36" t="str">
        <f>VLOOKUP(B5112,lookup!A:C,3,FALSE)</f>
        <v>Non Metropolitan Fire Authorities</v>
      </c>
      <c r="D5112" s="36" t="str">
        <f>VLOOKUP(B5112,lookup!A:D,4,FALSE)</f>
        <v>E31000036</v>
      </c>
      <c r="E5112" s="31" t="s">
        <v>168</v>
      </c>
      <c r="F5112" s="36" t="s">
        <v>157</v>
      </c>
      <c r="G5112" s="37">
        <v>0</v>
      </c>
      <c r="I5112" s="35">
        <v>0</v>
      </c>
      <c r="J5112" s="67">
        <f t="shared" si="68"/>
        <v>0</v>
      </c>
    </row>
    <row r="5113" spans="1:10" hidden="1" x14ac:dyDescent="0.35">
      <c r="A5113" s="36">
        <v>2013</v>
      </c>
      <c r="B5113" s="36" t="s">
        <v>123</v>
      </c>
      <c r="C5113" s="36" t="str">
        <f>VLOOKUP(B5113,lookup!A:C,3,FALSE)</f>
        <v>Non Metropolitan Fire Authorities</v>
      </c>
      <c r="D5113" s="36" t="str">
        <f>VLOOKUP(B5113,lookup!A:D,4,FALSE)</f>
        <v>E31000036</v>
      </c>
      <c r="E5113" s="31" t="s">
        <v>177</v>
      </c>
      <c r="F5113" s="36" t="s">
        <v>157</v>
      </c>
      <c r="G5113" s="37">
        <v>135</v>
      </c>
      <c r="I5113" s="35">
        <v>135</v>
      </c>
      <c r="J5113" s="67">
        <f t="shared" si="68"/>
        <v>0</v>
      </c>
    </row>
    <row r="5114" spans="1:10" hidden="1" x14ac:dyDescent="0.35">
      <c r="A5114" s="36">
        <v>2013</v>
      </c>
      <c r="B5114" s="36" t="s">
        <v>123</v>
      </c>
      <c r="C5114" s="36" t="str">
        <f>VLOOKUP(B5114,lookup!A:C,3,FALSE)</f>
        <v>Non Metropolitan Fire Authorities</v>
      </c>
      <c r="D5114" s="36" t="str">
        <f>VLOOKUP(B5114,lookup!A:D,4,FALSE)</f>
        <v>E31000036</v>
      </c>
      <c r="E5114" s="31" t="s">
        <v>169</v>
      </c>
      <c r="F5114" s="36" t="s">
        <v>149</v>
      </c>
      <c r="G5114" s="37">
        <v>0</v>
      </c>
      <c r="I5114" s="35">
        <v>0</v>
      </c>
      <c r="J5114" s="67">
        <f t="shared" si="68"/>
        <v>0</v>
      </c>
    </row>
    <row r="5115" spans="1:10" hidden="1" x14ac:dyDescent="0.35">
      <c r="A5115" s="36">
        <v>2013</v>
      </c>
      <c r="B5115" s="36" t="s">
        <v>123</v>
      </c>
      <c r="C5115" s="36" t="str">
        <f>VLOOKUP(B5115,lookup!A:C,3,FALSE)</f>
        <v>Non Metropolitan Fire Authorities</v>
      </c>
      <c r="D5115" s="36" t="str">
        <f>VLOOKUP(B5115,lookup!A:D,4,FALSE)</f>
        <v>E31000036</v>
      </c>
      <c r="E5115" s="31" t="s">
        <v>170</v>
      </c>
      <c r="F5115" s="36" t="s">
        <v>149</v>
      </c>
      <c r="G5115" s="37">
        <v>0</v>
      </c>
      <c r="I5115" s="35">
        <v>0</v>
      </c>
      <c r="J5115" s="67">
        <f t="shared" si="68"/>
        <v>0</v>
      </c>
    </row>
    <row r="5116" spans="1:10" hidden="1" x14ac:dyDescent="0.35">
      <c r="A5116" s="36">
        <v>2013</v>
      </c>
      <c r="B5116" s="36" t="s">
        <v>123</v>
      </c>
      <c r="C5116" s="36" t="str">
        <f>VLOOKUP(B5116,lookup!A:C,3,FALSE)</f>
        <v>Non Metropolitan Fire Authorities</v>
      </c>
      <c r="D5116" s="36" t="str">
        <f>VLOOKUP(B5116,lookup!A:D,4,FALSE)</f>
        <v>E31000036</v>
      </c>
      <c r="E5116" s="31" t="s">
        <v>168</v>
      </c>
      <c r="F5116" s="36" t="s">
        <v>149</v>
      </c>
      <c r="G5116" s="37">
        <v>0</v>
      </c>
      <c r="I5116" s="35">
        <v>0</v>
      </c>
      <c r="J5116" s="67">
        <f t="shared" si="68"/>
        <v>0</v>
      </c>
    </row>
    <row r="5117" spans="1:10" hidden="1" x14ac:dyDescent="0.35">
      <c r="A5117" s="36">
        <v>2013</v>
      </c>
      <c r="B5117" s="36" t="s">
        <v>123</v>
      </c>
      <c r="C5117" s="36" t="str">
        <f>VLOOKUP(B5117,lookup!A:C,3,FALSE)</f>
        <v>Non Metropolitan Fire Authorities</v>
      </c>
      <c r="D5117" s="36" t="str">
        <f>VLOOKUP(B5117,lookup!A:D,4,FALSE)</f>
        <v>E31000036</v>
      </c>
      <c r="E5117" s="31" t="s">
        <v>177</v>
      </c>
      <c r="F5117" s="36" t="s">
        <v>149</v>
      </c>
      <c r="G5117" s="37">
        <v>18</v>
      </c>
      <c r="I5117" s="35">
        <v>18</v>
      </c>
      <c r="J5117" s="67">
        <f t="shared" si="68"/>
        <v>0</v>
      </c>
    </row>
    <row r="5118" spans="1:10" hidden="1" x14ac:dyDescent="0.35">
      <c r="A5118" s="36">
        <v>2013</v>
      </c>
      <c r="B5118" s="36" t="s">
        <v>123</v>
      </c>
      <c r="C5118" s="36" t="str">
        <f>VLOOKUP(B5118,lookup!A:C,3,FALSE)</f>
        <v>Non Metropolitan Fire Authorities</v>
      </c>
      <c r="D5118" s="36" t="str">
        <f>VLOOKUP(B5118,lookup!A:D,4,FALSE)</f>
        <v>E31000036</v>
      </c>
      <c r="E5118" s="31" t="s">
        <v>169</v>
      </c>
      <c r="F5118" s="36" t="s">
        <v>150</v>
      </c>
      <c r="G5118" s="37">
        <v>0</v>
      </c>
      <c r="I5118" s="35">
        <v>0</v>
      </c>
      <c r="J5118" s="67">
        <f t="shared" si="68"/>
        <v>0</v>
      </c>
    </row>
    <row r="5119" spans="1:10" hidden="1" x14ac:dyDescent="0.35">
      <c r="A5119" s="36">
        <v>2013</v>
      </c>
      <c r="B5119" s="36" t="s">
        <v>123</v>
      </c>
      <c r="C5119" s="36" t="str">
        <f>VLOOKUP(B5119,lookup!A:C,3,FALSE)</f>
        <v>Non Metropolitan Fire Authorities</v>
      </c>
      <c r="D5119" s="36" t="str">
        <f>VLOOKUP(B5119,lookup!A:D,4,FALSE)</f>
        <v>E31000036</v>
      </c>
      <c r="E5119" s="31" t="s">
        <v>170</v>
      </c>
      <c r="F5119" s="36" t="s">
        <v>150</v>
      </c>
      <c r="G5119" s="37">
        <v>0</v>
      </c>
      <c r="I5119" s="35">
        <v>0</v>
      </c>
      <c r="J5119" s="67">
        <f t="shared" si="68"/>
        <v>0</v>
      </c>
    </row>
    <row r="5120" spans="1:10" hidden="1" x14ac:dyDescent="0.35">
      <c r="A5120" s="36">
        <v>2013</v>
      </c>
      <c r="B5120" s="36" t="s">
        <v>123</v>
      </c>
      <c r="C5120" s="36" t="str">
        <f>VLOOKUP(B5120,lookup!A:C,3,FALSE)</f>
        <v>Non Metropolitan Fire Authorities</v>
      </c>
      <c r="D5120" s="36" t="str">
        <f>VLOOKUP(B5120,lookup!A:D,4,FALSE)</f>
        <v>E31000036</v>
      </c>
      <c r="E5120" s="31" t="s">
        <v>168</v>
      </c>
      <c r="F5120" s="36" t="s">
        <v>150</v>
      </c>
      <c r="G5120" s="37">
        <v>0</v>
      </c>
      <c r="I5120" s="35">
        <v>0</v>
      </c>
      <c r="J5120" s="67">
        <f t="shared" si="68"/>
        <v>0</v>
      </c>
    </row>
    <row r="5121" spans="1:10" hidden="1" x14ac:dyDescent="0.35">
      <c r="A5121" s="36">
        <v>2013</v>
      </c>
      <c r="B5121" s="36" t="s">
        <v>123</v>
      </c>
      <c r="C5121" s="36" t="str">
        <f>VLOOKUP(B5121,lookup!A:C,3,FALSE)</f>
        <v>Non Metropolitan Fire Authorities</v>
      </c>
      <c r="D5121" s="36" t="str">
        <f>VLOOKUP(B5121,lookup!A:D,4,FALSE)</f>
        <v>E31000036</v>
      </c>
      <c r="E5121" s="31" t="s">
        <v>177</v>
      </c>
      <c r="F5121" s="36" t="s">
        <v>150</v>
      </c>
      <c r="G5121" s="37">
        <v>88</v>
      </c>
      <c r="I5121" s="35">
        <v>88</v>
      </c>
      <c r="J5121" s="67">
        <f t="shared" si="68"/>
        <v>0</v>
      </c>
    </row>
    <row r="5122" spans="1:10" hidden="1" x14ac:dyDescent="0.35">
      <c r="A5122" s="36">
        <v>2013</v>
      </c>
      <c r="B5122" s="36" t="s">
        <v>126</v>
      </c>
      <c r="C5122" s="36" t="str">
        <f>VLOOKUP(B5122,lookup!A:C,3,FALSE)</f>
        <v>Metropolitan Fire Authorities</v>
      </c>
      <c r="D5122" s="36" t="str">
        <f>VLOOKUP(B5122,lookup!A:D,4,FALSE)</f>
        <v>E31000044</v>
      </c>
      <c r="E5122" s="36" t="s">
        <v>169</v>
      </c>
      <c r="F5122" s="36" t="s">
        <v>156</v>
      </c>
      <c r="G5122" s="37">
        <v>6</v>
      </c>
      <c r="I5122" s="35">
        <v>6</v>
      </c>
      <c r="J5122" s="67">
        <f t="shared" si="68"/>
        <v>0</v>
      </c>
    </row>
    <row r="5123" spans="1:10" hidden="1" x14ac:dyDescent="0.35">
      <c r="A5123" s="36">
        <v>2013</v>
      </c>
      <c r="B5123" s="36" t="s">
        <v>126</v>
      </c>
      <c r="C5123" s="36" t="str">
        <f>VLOOKUP(B5123,lookup!A:C,3,FALSE)</f>
        <v>Metropolitan Fire Authorities</v>
      </c>
      <c r="D5123" s="36" t="str">
        <f>VLOOKUP(B5123,lookup!A:D,4,FALSE)</f>
        <v>E31000044</v>
      </c>
      <c r="E5123" s="36" t="s">
        <v>170</v>
      </c>
      <c r="F5123" s="36" t="s">
        <v>156</v>
      </c>
      <c r="G5123" s="37">
        <v>369</v>
      </c>
      <c r="I5123" s="35">
        <v>369</v>
      </c>
      <c r="J5123" s="67">
        <f t="shared" si="68"/>
        <v>0</v>
      </c>
    </row>
    <row r="5124" spans="1:10" hidden="1" x14ac:dyDescent="0.35">
      <c r="A5124" s="36">
        <v>2013</v>
      </c>
      <c r="B5124" s="36" t="s">
        <v>126</v>
      </c>
      <c r="C5124" s="36" t="str">
        <f>VLOOKUP(B5124,lookup!A:C,3,FALSE)</f>
        <v>Metropolitan Fire Authorities</v>
      </c>
      <c r="D5124" s="36" t="str">
        <f>VLOOKUP(B5124,lookup!A:D,4,FALSE)</f>
        <v>E31000044</v>
      </c>
      <c r="E5124" s="36" t="s">
        <v>168</v>
      </c>
      <c r="F5124" s="36" t="s">
        <v>156</v>
      </c>
      <c r="G5124" s="37">
        <v>11</v>
      </c>
      <c r="I5124" s="35">
        <v>11</v>
      </c>
      <c r="J5124" s="67">
        <f t="shared" si="68"/>
        <v>0</v>
      </c>
    </row>
    <row r="5125" spans="1:10" hidden="1" x14ac:dyDescent="0.35">
      <c r="A5125" s="36">
        <v>2013</v>
      </c>
      <c r="B5125" s="36" t="s">
        <v>126</v>
      </c>
      <c r="C5125" s="36" t="str">
        <f>VLOOKUP(B5125,lookup!A:C,3,FALSE)</f>
        <v>Metropolitan Fire Authorities</v>
      </c>
      <c r="D5125" s="36" t="str">
        <f>VLOOKUP(B5125,lookup!A:D,4,FALSE)</f>
        <v>E31000044</v>
      </c>
      <c r="E5125" s="36" t="s">
        <v>167</v>
      </c>
      <c r="F5125" s="36" t="s">
        <v>156</v>
      </c>
      <c r="G5125" s="37">
        <v>1239</v>
      </c>
      <c r="I5125" s="35">
        <v>1239</v>
      </c>
      <c r="J5125" s="67">
        <f t="shared" si="68"/>
        <v>0</v>
      </c>
    </row>
    <row r="5126" spans="1:10" hidden="1" x14ac:dyDescent="0.35">
      <c r="A5126" s="36">
        <v>2013</v>
      </c>
      <c r="B5126" s="36" t="s">
        <v>126</v>
      </c>
      <c r="C5126" s="36" t="str">
        <f>VLOOKUP(B5126,lookup!A:C,3,FALSE)</f>
        <v>Metropolitan Fire Authorities</v>
      </c>
      <c r="D5126" s="36" t="str">
        <f>VLOOKUP(B5126,lookup!A:D,4,FALSE)</f>
        <v>E31000044</v>
      </c>
      <c r="E5126" s="36" t="s">
        <v>169</v>
      </c>
      <c r="F5126" s="36" t="s">
        <v>157</v>
      </c>
      <c r="G5126" s="37">
        <v>0</v>
      </c>
      <c r="I5126" s="35">
        <v>0</v>
      </c>
      <c r="J5126" s="67">
        <f t="shared" si="68"/>
        <v>0</v>
      </c>
    </row>
    <row r="5127" spans="1:10" hidden="1" x14ac:dyDescent="0.35">
      <c r="A5127" s="36">
        <v>2013</v>
      </c>
      <c r="B5127" s="36" t="s">
        <v>126</v>
      </c>
      <c r="C5127" s="36" t="str">
        <f>VLOOKUP(B5127,lookup!A:C,3,FALSE)</f>
        <v>Metropolitan Fire Authorities</v>
      </c>
      <c r="D5127" s="36" t="str">
        <f>VLOOKUP(B5127,lookup!A:D,4,FALSE)</f>
        <v>E31000044</v>
      </c>
      <c r="E5127" s="36" t="s">
        <v>170</v>
      </c>
      <c r="F5127" s="36" t="s">
        <v>157</v>
      </c>
      <c r="G5127" s="37">
        <v>0</v>
      </c>
      <c r="I5127" s="35">
        <v>0</v>
      </c>
      <c r="J5127" s="67">
        <f t="shared" si="68"/>
        <v>0</v>
      </c>
    </row>
    <row r="5128" spans="1:10" hidden="1" x14ac:dyDescent="0.35">
      <c r="A5128" s="36">
        <v>2013</v>
      </c>
      <c r="B5128" s="36" t="s">
        <v>126</v>
      </c>
      <c r="C5128" s="36" t="str">
        <f>VLOOKUP(B5128,lookup!A:C,3,FALSE)</f>
        <v>Metropolitan Fire Authorities</v>
      </c>
      <c r="D5128" s="36" t="str">
        <f>VLOOKUP(B5128,lookup!A:D,4,FALSE)</f>
        <v>E31000044</v>
      </c>
      <c r="E5128" s="36" t="s">
        <v>168</v>
      </c>
      <c r="F5128" s="36" t="s">
        <v>157</v>
      </c>
      <c r="G5128" s="37">
        <v>0</v>
      </c>
      <c r="I5128" s="35">
        <v>0</v>
      </c>
      <c r="J5128" s="67">
        <f t="shared" si="68"/>
        <v>0</v>
      </c>
    </row>
    <row r="5129" spans="1:10" hidden="1" x14ac:dyDescent="0.35">
      <c r="A5129" s="36">
        <v>2013</v>
      </c>
      <c r="B5129" s="36" t="s">
        <v>126</v>
      </c>
      <c r="C5129" s="36" t="str">
        <f>VLOOKUP(B5129,lookup!A:C,3,FALSE)</f>
        <v>Metropolitan Fire Authorities</v>
      </c>
      <c r="D5129" s="36" t="str">
        <f>VLOOKUP(B5129,lookup!A:D,4,FALSE)</f>
        <v>E31000044</v>
      </c>
      <c r="E5129" s="36" t="s">
        <v>167</v>
      </c>
      <c r="F5129" s="36" t="s">
        <v>157</v>
      </c>
      <c r="G5129" s="37">
        <v>0</v>
      </c>
      <c r="I5129" s="35">
        <v>0</v>
      </c>
      <c r="J5129" s="67">
        <f t="shared" si="68"/>
        <v>0</v>
      </c>
    </row>
    <row r="5130" spans="1:10" hidden="1" x14ac:dyDescent="0.35">
      <c r="A5130" s="36">
        <v>2013</v>
      </c>
      <c r="B5130" s="36" t="s">
        <v>126</v>
      </c>
      <c r="C5130" s="36" t="str">
        <f>VLOOKUP(B5130,lookup!A:C,3,FALSE)</f>
        <v>Metropolitan Fire Authorities</v>
      </c>
      <c r="D5130" s="36" t="str">
        <f>VLOOKUP(B5130,lookup!A:D,4,FALSE)</f>
        <v>E31000044</v>
      </c>
      <c r="E5130" s="36" t="s">
        <v>169</v>
      </c>
      <c r="F5130" s="36" t="s">
        <v>149</v>
      </c>
      <c r="G5130" s="37">
        <v>1</v>
      </c>
      <c r="I5130" s="35">
        <v>1</v>
      </c>
      <c r="J5130" s="67">
        <f t="shared" si="68"/>
        <v>0</v>
      </c>
    </row>
    <row r="5131" spans="1:10" hidden="1" x14ac:dyDescent="0.35">
      <c r="A5131" s="36">
        <v>2013</v>
      </c>
      <c r="B5131" s="36" t="s">
        <v>126</v>
      </c>
      <c r="C5131" s="36" t="str">
        <f>VLOOKUP(B5131,lookup!A:C,3,FALSE)</f>
        <v>Metropolitan Fire Authorities</v>
      </c>
      <c r="D5131" s="36" t="str">
        <f>VLOOKUP(B5131,lookup!A:D,4,FALSE)</f>
        <v>E31000044</v>
      </c>
      <c r="E5131" s="36" t="s">
        <v>170</v>
      </c>
      <c r="F5131" s="36" t="s">
        <v>149</v>
      </c>
      <c r="G5131" s="37">
        <v>17</v>
      </c>
      <c r="I5131" s="35">
        <v>17</v>
      </c>
      <c r="J5131" s="67">
        <f t="shared" si="68"/>
        <v>0</v>
      </c>
    </row>
    <row r="5132" spans="1:10" hidden="1" x14ac:dyDescent="0.35">
      <c r="A5132" s="36">
        <v>2013</v>
      </c>
      <c r="B5132" s="36" t="s">
        <v>126</v>
      </c>
      <c r="C5132" s="36" t="str">
        <f>VLOOKUP(B5132,lookup!A:C,3,FALSE)</f>
        <v>Metropolitan Fire Authorities</v>
      </c>
      <c r="D5132" s="36" t="str">
        <f>VLOOKUP(B5132,lookup!A:D,4,FALSE)</f>
        <v>E31000044</v>
      </c>
      <c r="E5132" s="36" t="s">
        <v>168</v>
      </c>
      <c r="F5132" s="36" t="s">
        <v>149</v>
      </c>
      <c r="G5132" s="37">
        <v>0</v>
      </c>
      <c r="I5132" s="35">
        <v>0</v>
      </c>
      <c r="J5132" s="67">
        <f t="shared" si="68"/>
        <v>0</v>
      </c>
    </row>
    <row r="5133" spans="1:10" hidden="1" x14ac:dyDescent="0.35">
      <c r="A5133" s="36">
        <v>2013</v>
      </c>
      <c r="B5133" s="36" t="s">
        <v>126</v>
      </c>
      <c r="C5133" s="36" t="str">
        <f>VLOOKUP(B5133,lookup!A:C,3,FALSE)</f>
        <v>Metropolitan Fire Authorities</v>
      </c>
      <c r="D5133" s="36" t="str">
        <f>VLOOKUP(B5133,lookup!A:D,4,FALSE)</f>
        <v>E31000044</v>
      </c>
      <c r="E5133" s="36" t="s">
        <v>167</v>
      </c>
      <c r="F5133" s="36" t="s">
        <v>149</v>
      </c>
      <c r="G5133" s="37">
        <v>50</v>
      </c>
      <c r="I5133" s="35">
        <v>50</v>
      </c>
      <c r="J5133" s="67">
        <f t="shared" si="68"/>
        <v>0</v>
      </c>
    </row>
    <row r="5134" spans="1:10" hidden="1" x14ac:dyDescent="0.35">
      <c r="A5134" s="36">
        <v>2013</v>
      </c>
      <c r="B5134" s="36" t="s">
        <v>126</v>
      </c>
      <c r="C5134" s="36" t="str">
        <f>VLOOKUP(B5134,lookup!A:C,3,FALSE)</f>
        <v>Metropolitan Fire Authorities</v>
      </c>
      <c r="D5134" s="36" t="str">
        <f>VLOOKUP(B5134,lookup!A:D,4,FALSE)</f>
        <v>E31000044</v>
      </c>
      <c r="E5134" s="36" t="s">
        <v>169</v>
      </c>
      <c r="F5134" s="36" t="s">
        <v>150</v>
      </c>
      <c r="G5134" s="37">
        <v>2</v>
      </c>
      <c r="I5134" s="35">
        <v>2</v>
      </c>
      <c r="J5134" s="67">
        <f t="shared" si="68"/>
        <v>0</v>
      </c>
    </row>
    <row r="5135" spans="1:10" hidden="1" x14ac:dyDescent="0.35">
      <c r="A5135" s="36">
        <v>2013</v>
      </c>
      <c r="B5135" s="36" t="s">
        <v>126</v>
      </c>
      <c r="C5135" s="36" t="str">
        <f>VLOOKUP(B5135,lookup!A:C,3,FALSE)</f>
        <v>Metropolitan Fire Authorities</v>
      </c>
      <c r="D5135" s="36" t="str">
        <f>VLOOKUP(B5135,lookup!A:D,4,FALSE)</f>
        <v>E31000044</v>
      </c>
      <c r="E5135" s="36" t="s">
        <v>170</v>
      </c>
      <c r="F5135" s="36" t="s">
        <v>150</v>
      </c>
      <c r="G5135" s="37">
        <v>114</v>
      </c>
      <c r="I5135" s="35">
        <v>114</v>
      </c>
      <c r="J5135" s="67">
        <f t="shared" si="68"/>
        <v>0</v>
      </c>
    </row>
    <row r="5136" spans="1:10" hidden="1" x14ac:dyDescent="0.35">
      <c r="A5136" s="36">
        <v>2013</v>
      </c>
      <c r="B5136" s="36" t="s">
        <v>126</v>
      </c>
      <c r="C5136" s="36" t="str">
        <f>VLOOKUP(B5136,lookup!A:C,3,FALSE)</f>
        <v>Metropolitan Fire Authorities</v>
      </c>
      <c r="D5136" s="36" t="str">
        <f>VLOOKUP(B5136,lookup!A:D,4,FALSE)</f>
        <v>E31000044</v>
      </c>
      <c r="E5136" s="36" t="s">
        <v>168</v>
      </c>
      <c r="F5136" s="36" t="s">
        <v>150</v>
      </c>
      <c r="G5136" s="37">
        <v>0</v>
      </c>
      <c r="I5136" s="35">
        <v>0</v>
      </c>
      <c r="J5136" s="67">
        <f t="shared" si="68"/>
        <v>0</v>
      </c>
    </row>
    <row r="5137" spans="1:10" hidden="1" x14ac:dyDescent="0.35">
      <c r="A5137" s="36">
        <v>2013</v>
      </c>
      <c r="B5137" s="36" t="s">
        <v>126</v>
      </c>
      <c r="C5137" s="36" t="str">
        <f>VLOOKUP(B5137,lookup!A:C,3,FALSE)</f>
        <v>Metropolitan Fire Authorities</v>
      </c>
      <c r="D5137" s="36" t="str">
        <f>VLOOKUP(B5137,lookup!A:D,4,FALSE)</f>
        <v>E31000044</v>
      </c>
      <c r="E5137" s="36" t="s">
        <v>167</v>
      </c>
      <c r="F5137" s="36" t="s">
        <v>150</v>
      </c>
      <c r="G5137" s="37">
        <v>409</v>
      </c>
      <c r="I5137" s="35">
        <v>409</v>
      </c>
      <c r="J5137" s="67">
        <f t="shared" si="68"/>
        <v>0</v>
      </c>
    </row>
    <row r="5138" spans="1:10" hidden="1" x14ac:dyDescent="0.35">
      <c r="A5138" s="36">
        <v>2013</v>
      </c>
      <c r="B5138" s="36" t="s">
        <v>129</v>
      </c>
      <c r="C5138" s="36" t="str">
        <f>VLOOKUP(B5138,lookup!A:C,3,FALSE)</f>
        <v>Non Metropolitan Fire Authorities</v>
      </c>
      <c r="D5138" s="36" t="str">
        <f>VLOOKUP(B5138,lookup!A:D,4,FALSE)</f>
        <v>E31000037</v>
      </c>
      <c r="E5138" s="36" t="s">
        <v>169</v>
      </c>
      <c r="F5138" s="36" t="s">
        <v>156</v>
      </c>
      <c r="G5138" s="37">
        <v>2</v>
      </c>
      <c r="I5138" s="35">
        <v>2</v>
      </c>
      <c r="J5138" s="67">
        <f t="shared" si="68"/>
        <v>0</v>
      </c>
    </row>
    <row r="5139" spans="1:10" hidden="1" x14ac:dyDescent="0.35">
      <c r="A5139" s="36">
        <v>2013</v>
      </c>
      <c r="B5139" s="36" t="s">
        <v>129</v>
      </c>
      <c r="C5139" s="36" t="str">
        <f>VLOOKUP(B5139,lookup!A:C,3,FALSE)</f>
        <v>Non Metropolitan Fire Authorities</v>
      </c>
      <c r="D5139" s="36" t="str">
        <f>VLOOKUP(B5139,lookup!A:D,4,FALSE)</f>
        <v>E31000037</v>
      </c>
      <c r="E5139" s="36" t="s">
        <v>170</v>
      </c>
      <c r="F5139" s="36" t="s">
        <v>156</v>
      </c>
      <c r="G5139" s="37">
        <v>215</v>
      </c>
      <c r="I5139" s="35">
        <v>215</v>
      </c>
      <c r="J5139" s="67">
        <f t="shared" si="68"/>
        <v>0</v>
      </c>
    </row>
    <row r="5140" spans="1:10" hidden="1" x14ac:dyDescent="0.35">
      <c r="A5140" s="36">
        <v>2013</v>
      </c>
      <c r="B5140" s="36" t="s">
        <v>129</v>
      </c>
      <c r="C5140" s="36" t="str">
        <f>VLOOKUP(B5140,lookup!A:C,3,FALSE)</f>
        <v>Non Metropolitan Fire Authorities</v>
      </c>
      <c r="D5140" s="36" t="str">
        <f>VLOOKUP(B5140,lookup!A:D,4,FALSE)</f>
        <v>E31000037</v>
      </c>
      <c r="E5140" s="36" t="s">
        <v>168</v>
      </c>
      <c r="F5140" s="36" t="s">
        <v>156</v>
      </c>
      <c r="G5140" s="37">
        <v>2</v>
      </c>
      <c r="I5140" s="35">
        <v>2</v>
      </c>
      <c r="J5140" s="67">
        <f t="shared" si="68"/>
        <v>0</v>
      </c>
    </row>
    <row r="5141" spans="1:10" hidden="1" x14ac:dyDescent="0.35">
      <c r="A5141" s="36">
        <v>2013</v>
      </c>
      <c r="B5141" s="36" t="s">
        <v>129</v>
      </c>
      <c r="C5141" s="36" t="str">
        <f>VLOOKUP(B5141,lookup!A:C,3,FALSE)</f>
        <v>Non Metropolitan Fire Authorities</v>
      </c>
      <c r="D5141" s="36" t="str">
        <f>VLOOKUP(B5141,lookup!A:D,4,FALSE)</f>
        <v>E31000037</v>
      </c>
      <c r="E5141" s="36" t="s">
        <v>167</v>
      </c>
      <c r="F5141" s="36" t="s">
        <v>156</v>
      </c>
      <c r="G5141" s="37">
        <v>139</v>
      </c>
      <c r="I5141" s="35">
        <v>139</v>
      </c>
      <c r="J5141" s="67">
        <f t="shared" si="68"/>
        <v>0</v>
      </c>
    </row>
    <row r="5142" spans="1:10" hidden="1" x14ac:dyDescent="0.35">
      <c r="A5142" s="36">
        <v>2013</v>
      </c>
      <c r="B5142" s="36" t="s">
        <v>129</v>
      </c>
      <c r="C5142" s="36" t="str">
        <f>VLOOKUP(B5142,lookup!A:C,3,FALSE)</f>
        <v>Non Metropolitan Fire Authorities</v>
      </c>
      <c r="D5142" s="36" t="str">
        <f>VLOOKUP(B5142,lookup!A:D,4,FALSE)</f>
        <v>E31000037</v>
      </c>
      <c r="E5142" s="36" t="s">
        <v>169</v>
      </c>
      <c r="F5142" s="36" t="s">
        <v>157</v>
      </c>
      <c r="G5142" s="37">
        <v>1</v>
      </c>
      <c r="I5142" s="35">
        <v>1</v>
      </c>
      <c r="J5142" s="67">
        <f t="shared" si="68"/>
        <v>0</v>
      </c>
    </row>
    <row r="5143" spans="1:10" hidden="1" x14ac:dyDescent="0.35">
      <c r="A5143" s="36">
        <v>2013</v>
      </c>
      <c r="B5143" s="36" t="s">
        <v>129</v>
      </c>
      <c r="C5143" s="36" t="str">
        <f>VLOOKUP(B5143,lookup!A:C,3,FALSE)</f>
        <v>Non Metropolitan Fire Authorities</v>
      </c>
      <c r="D5143" s="36" t="str">
        <f>VLOOKUP(B5143,lookup!A:D,4,FALSE)</f>
        <v>E31000037</v>
      </c>
      <c r="E5143" s="36" t="s">
        <v>170</v>
      </c>
      <c r="F5143" s="36" t="s">
        <v>157</v>
      </c>
      <c r="G5143" s="37">
        <v>145</v>
      </c>
      <c r="I5143" s="35">
        <v>145</v>
      </c>
      <c r="J5143" s="67">
        <f t="shared" si="68"/>
        <v>0</v>
      </c>
    </row>
    <row r="5144" spans="1:10" hidden="1" x14ac:dyDescent="0.35">
      <c r="A5144" s="36">
        <v>2013</v>
      </c>
      <c r="B5144" s="36" t="s">
        <v>129</v>
      </c>
      <c r="C5144" s="36" t="str">
        <f>VLOOKUP(B5144,lookup!A:C,3,FALSE)</f>
        <v>Non Metropolitan Fire Authorities</v>
      </c>
      <c r="D5144" s="36" t="str">
        <f>VLOOKUP(B5144,lookup!A:D,4,FALSE)</f>
        <v>E31000037</v>
      </c>
      <c r="E5144" s="36" t="s">
        <v>168</v>
      </c>
      <c r="F5144" s="36" t="s">
        <v>157</v>
      </c>
      <c r="G5144" s="37">
        <v>3</v>
      </c>
      <c r="I5144" s="35">
        <v>3</v>
      </c>
      <c r="J5144" s="67">
        <f t="shared" si="68"/>
        <v>0</v>
      </c>
    </row>
    <row r="5145" spans="1:10" hidden="1" x14ac:dyDescent="0.35">
      <c r="A5145" s="36">
        <v>2013</v>
      </c>
      <c r="B5145" s="36" t="s">
        <v>129</v>
      </c>
      <c r="C5145" s="36" t="str">
        <f>VLOOKUP(B5145,lookup!A:C,3,FALSE)</f>
        <v>Non Metropolitan Fire Authorities</v>
      </c>
      <c r="D5145" s="36" t="str">
        <f>VLOOKUP(B5145,lookup!A:D,4,FALSE)</f>
        <v>E31000037</v>
      </c>
      <c r="E5145" s="36" t="s">
        <v>167</v>
      </c>
      <c r="F5145" s="36" t="s">
        <v>157</v>
      </c>
      <c r="G5145" s="37">
        <v>177</v>
      </c>
      <c r="I5145" s="35">
        <v>177</v>
      </c>
      <c r="J5145" s="67">
        <f t="shared" si="68"/>
        <v>0</v>
      </c>
    </row>
    <row r="5146" spans="1:10" hidden="1" x14ac:dyDescent="0.35">
      <c r="A5146" s="36">
        <v>2013</v>
      </c>
      <c r="B5146" s="36" t="s">
        <v>129</v>
      </c>
      <c r="C5146" s="36" t="str">
        <f>VLOOKUP(B5146,lookup!A:C,3,FALSE)</f>
        <v>Non Metropolitan Fire Authorities</v>
      </c>
      <c r="D5146" s="36" t="str">
        <f>VLOOKUP(B5146,lookup!A:D,4,FALSE)</f>
        <v>E31000037</v>
      </c>
      <c r="E5146" s="36" t="s">
        <v>169</v>
      </c>
      <c r="F5146" s="36" t="s">
        <v>149</v>
      </c>
      <c r="G5146" s="37">
        <v>1</v>
      </c>
      <c r="I5146" s="35">
        <v>1</v>
      </c>
      <c r="J5146" s="67">
        <f t="shared" si="68"/>
        <v>0</v>
      </c>
    </row>
    <row r="5147" spans="1:10" hidden="1" x14ac:dyDescent="0.35">
      <c r="A5147" s="36">
        <v>2013</v>
      </c>
      <c r="B5147" s="36" t="s">
        <v>129</v>
      </c>
      <c r="C5147" s="36" t="str">
        <f>VLOOKUP(B5147,lookup!A:C,3,FALSE)</f>
        <v>Non Metropolitan Fire Authorities</v>
      </c>
      <c r="D5147" s="36" t="str">
        <f>VLOOKUP(B5147,lookup!A:D,4,FALSE)</f>
        <v>E31000037</v>
      </c>
      <c r="E5147" s="36" t="s">
        <v>170</v>
      </c>
      <c r="F5147" s="36" t="s">
        <v>149</v>
      </c>
      <c r="G5147" s="37">
        <v>27</v>
      </c>
      <c r="I5147" s="35">
        <v>27</v>
      </c>
      <c r="J5147" s="67">
        <f t="shared" si="68"/>
        <v>0</v>
      </c>
    </row>
    <row r="5148" spans="1:10" hidden="1" x14ac:dyDescent="0.35">
      <c r="A5148" s="36">
        <v>2013</v>
      </c>
      <c r="B5148" s="36" t="s">
        <v>129</v>
      </c>
      <c r="C5148" s="36" t="str">
        <f>VLOOKUP(B5148,lookup!A:C,3,FALSE)</f>
        <v>Non Metropolitan Fire Authorities</v>
      </c>
      <c r="D5148" s="36" t="str">
        <f>VLOOKUP(B5148,lookup!A:D,4,FALSE)</f>
        <v>E31000037</v>
      </c>
      <c r="E5148" s="36" t="s">
        <v>168</v>
      </c>
      <c r="F5148" s="36" t="s">
        <v>149</v>
      </c>
      <c r="G5148" s="37">
        <v>0</v>
      </c>
      <c r="I5148" s="35">
        <v>0</v>
      </c>
      <c r="J5148" s="67">
        <f t="shared" si="68"/>
        <v>0</v>
      </c>
    </row>
    <row r="5149" spans="1:10" hidden="1" x14ac:dyDescent="0.35">
      <c r="A5149" s="36">
        <v>2013</v>
      </c>
      <c r="B5149" s="36" t="s">
        <v>129</v>
      </c>
      <c r="C5149" s="36" t="str">
        <f>VLOOKUP(B5149,lookup!A:C,3,FALSE)</f>
        <v>Non Metropolitan Fire Authorities</v>
      </c>
      <c r="D5149" s="36" t="str">
        <f>VLOOKUP(B5149,lookup!A:D,4,FALSE)</f>
        <v>E31000037</v>
      </c>
      <c r="E5149" s="36" t="s">
        <v>167</v>
      </c>
      <c r="F5149" s="36" t="s">
        <v>149</v>
      </c>
      <c r="G5149" s="37">
        <v>8</v>
      </c>
      <c r="I5149" s="35">
        <v>8</v>
      </c>
      <c r="J5149" s="67">
        <f t="shared" si="68"/>
        <v>0</v>
      </c>
    </row>
    <row r="5150" spans="1:10" hidden="1" x14ac:dyDescent="0.35">
      <c r="A5150" s="36">
        <v>2013</v>
      </c>
      <c r="B5150" s="36" t="s">
        <v>129</v>
      </c>
      <c r="C5150" s="36" t="str">
        <f>VLOOKUP(B5150,lookup!A:C,3,FALSE)</f>
        <v>Non Metropolitan Fire Authorities</v>
      </c>
      <c r="D5150" s="36" t="str">
        <f>VLOOKUP(B5150,lookup!A:D,4,FALSE)</f>
        <v>E31000037</v>
      </c>
      <c r="E5150" s="36" t="s">
        <v>169</v>
      </c>
      <c r="F5150" s="36" t="s">
        <v>150</v>
      </c>
      <c r="G5150" s="37">
        <v>0</v>
      </c>
      <c r="I5150" s="35">
        <v>0</v>
      </c>
      <c r="J5150" s="67">
        <f t="shared" si="68"/>
        <v>0</v>
      </c>
    </row>
    <row r="5151" spans="1:10" hidden="1" x14ac:dyDescent="0.35">
      <c r="A5151" s="36">
        <v>2013</v>
      </c>
      <c r="B5151" s="36" t="s">
        <v>129</v>
      </c>
      <c r="C5151" s="36" t="str">
        <f>VLOOKUP(B5151,lookup!A:C,3,FALSE)</f>
        <v>Non Metropolitan Fire Authorities</v>
      </c>
      <c r="D5151" s="36" t="str">
        <f>VLOOKUP(B5151,lookup!A:D,4,FALSE)</f>
        <v>E31000037</v>
      </c>
      <c r="E5151" s="36" t="s">
        <v>170</v>
      </c>
      <c r="F5151" s="36" t="s">
        <v>150</v>
      </c>
      <c r="G5151" s="37">
        <v>85</v>
      </c>
      <c r="I5151" s="35">
        <v>85</v>
      </c>
      <c r="J5151" s="67">
        <f t="shared" si="68"/>
        <v>0</v>
      </c>
    </row>
    <row r="5152" spans="1:10" hidden="1" x14ac:dyDescent="0.35">
      <c r="A5152" s="36">
        <v>2013</v>
      </c>
      <c r="B5152" s="36" t="s">
        <v>129</v>
      </c>
      <c r="C5152" s="36" t="str">
        <f>VLOOKUP(B5152,lookup!A:C,3,FALSE)</f>
        <v>Non Metropolitan Fire Authorities</v>
      </c>
      <c r="D5152" s="36" t="str">
        <f>VLOOKUP(B5152,lookup!A:D,4,FALSE)</f>
        <v>E31000037</v>
      </c>
      <c r="E5152" s="36" t="s">
        <v>168</v>
      </c>
      <c r="F5152" s="36" t="s">
        <v>150</v>
      </c>
      <c r="G5152" s="37">
        <v>0</v>
      </c>
      <c r="I5152" s="35">
        <v>0</v>
      </c>
      <c r="J5152" s="67">
        <f t="shared" si="68"/>
        <v>0</v>
      </c>
    </row>
    <row r="5153" spans="1:10" hidden="1" x14ac:dyDescent="0.35">
      <c r="A5153" s="36">
        <v>2013</v>
      </c>
      <c r="B5153" s="36" t="s">
        <v>129</v>
      </c>
      <c r="C5153" s="36" t="str">
        <f>VLOOKUP(B5153,lookup!A:C,3,FALSE)</f>
        <v>Non Metropolitan Fire Authorities</v>
      </c>
      <c r="D5153" s="36" t="str">
        <f>VLOOKUP(B5153,lookup!A:D,4,FALSE)</f>
        <v>E31000037</v>
      </c>
      <c r="E5153" s="36" t="s">
        <v>167</v>
      </c>
      <c r="F5153" s="36" t="s">
        <v>150</v>
      </c>
      <c r="G5153" s="37">
        <v>32</v>
      </c>
      <c r="I5153" s="35">
        <v>32</v>
      </c>
      <c r="J5153" s="67">
        <f t="shared" si="68"/>
        <v>0</v>
      </c>
    </row>
    <row r="5154" spans="1:10" hidden="1" x14ac:dyDescent="0.35">
      <c r="A5154" s="36">
        <v>2013</v>
      </c>
      <c r="B5154" s="36" t="s">
        <v>132</v>
      </c>
      <c r="C5154" s="36" t="str">
        <f>VLOOKUP(B5154,lookup!A:C,3,FALSE)</f>
        <v>Metropolitan Fire Authorities</v>
      </c>
      <c r="D5154" s="36" t="str">
        <f>VLOOKUP(B5154,lookup!A:D,4,FALSE)</f>
        <v>E31000045</v>
      </c>
      <c r="E5154" s="36" t="s">
        <v>169</v>
      </c>
      <c r="F5154" s="36" t="s">
        <v>156</v>
      </c>
      <c r="G5154" s="37">
        <v>0</v>
      </c>
      <c r="I5154" s="35">
        <v>0</v>
      </c>
      <c r="J5154" s="67">
        <f t="shared" si="68"/>
        <v>0</v>
      </c>
    </row>
    <row r="5155" spans="1:10" hidden="1" x14ac:dyDescent="0.35">
      <c r="A5155" s="36">
        <v>2013</v>
      </c>
      <c r="B5155" s="36" t="s">
        <v>132</v>
      </c>
      <c r="C5155" s="36" t="str">
        <f>VLOOKUP(B5155,lookup!A:C,3,FALSE)</f>
        <v>Metropolitan Fire Authorities</v>
      </c>
      <c r="D5155" s="36" t="str">
        <f>VLOOKUP(B5155,lookup!A:D,4,FALSE)</f>
        <v>E31000045</v>
      </c>
      <c r="E5155" s="36" t="s">
        <v>170</v>
      </c>
      <c r="F5155" s="36" t="s">
        <v>156</v>
      </c>
      <c r="G5155" s="37">
        <v>0</v>
      </c>
      <c r="I5155" s="35">
        <v>0</v>
      </c>
      <c r="J5155" s="67">
        <f t="shared" ref="J5155:J5218" si="69">I5155-G5155</f>
        <v>0</v>
      </c>
    </row>
    <row r="5156" spans="1:10" hidden="1" x14ac:dyDescent="0.35">
      <c r="A5156" s="36">
        <v>2013</v>
      </c>
      <c r="B5156" s="36" t="s">
        <v>132</v>
      </c>
      <c r="C5156" s="36" t="str">
        <f>VLOOKUP(B5156,lookup!A:C,3,FALSE)</f>
        <v>Metropolitan Fire Authorities</v>
      </c>
      <c r="D5156" s="36" t="str">
        <f>VLOOKUP(B5156,lookup!A:D,4,FALSE)</f>
        <v>E31000045</v>
      </c>
      <c r="E5156" s="36" t="s">
        <v>168</v>
      </c>
      <c r="F5156" s="36" t="s">
        <v>156</v>
      </c>
      <c r="G5156" s="37">
        <v>0</v>
      </c>
      <c r="I5156" s="35">
        <v>0</v>
      </c>
      <c r="J5156" s="67">
        <f t="shared" si="69"/>
        <v>0</v>
      </c>
    </row>
    <row r="5157" spans="1:10" hidden="1" x14ac:dyDescent="0.35">
      <c r="A5157" s="36">
        <v>2013</v>
      </c>
      <c r="B5157" s="36" t="s">
        <v>132</v>
      </c>
      <c r="C5157" s="36" t="str">
        <f>VLOOKUP(B5157,lookup!A:C,3,FALSE)</f>
        <v>Metropolitan Fire Authorities</v>
      </c>
      <c r="D5157" s="36" t="str">
        <f>VLOOKUP(B5157,lookup!A:D,4,FALSE)</f>
        <v>E31000045</v>
      </c>
      <c r="E5157" s="36" t="s">
        <v>177</v>
      </c>
      <c r="F5157" s="36" t="s">
        <v>156</v>
      </c>
      <c r="G5157" s="37">
        <v>1273</v>
      </c>
      <c r="I5157" s="35">
        <v>1273</v>
      </c>
      <c r="J5157" s="67">
        <f t="shared" si="69"/>
        <v>0</v>
      </c>
    </row>
    <row r="5158" spans="1:10" hidden="1" x14ac:dyDescent="0.35">
      <c r="A5158" s="36">
        <v>2013</v>
      </c>
      <c r="B5158" s="36" t="s">
        <v>132</v>
      </c>
      <c r="C5158" s="36" t="str">
        <f>VLOOKUP(B5158,lookup!A:C,3,FALSE)</f>
        <v>Metropolitan Fire Authorities</v>
      </c>
      <c r="D5158" s="36" t="str">
        <f>VLOOKUP(B5158,lookup!A:D,4,FALSE)</f>
        <v>E31000045</v>
      </c>
      <c r="E5158" s="36" t="s">
        <v>169</v>
      </c>
      <c r="F5158" s="36" t="s">
        <v>157</v>
      </c>
      <c r="G5158" s="37">
        <v>0</v>
      </c>
      <c r="I5158" s="35">
        <v>0</v>
      </c>
      <c r="J5158" s="67">
        <f t="shared" si="69"/>
        <v>0</v>
      </c>
    </row>
    <row r="5159" spans="1:10" hidden="1" x14ac:dyDescent="0.35">
      <c r="A5159" s="36">
        <v>2013</v>
      </c>
      <c r="B5159" s="36" t="s">
        <v>132</v>
      </c>
      <c r="C5159" s="36" t="str">
        <f>VLOOKUP(B5159,lookup!A:C,3,FALSE)</f>
        <v>Metropolitan Fire Authorities</v>
      </c>
      <c r="D5159" s="36" t="str">
        <f>VLOOKUP(B5159,lookup!A:D,4,FALSE)</f>
        <v>E31000045</v>
      </c>
      <c r="E5159" s="36" t="s">
        <v>170</v>
      </c>
      <c r="F5159" s="36" t="s">
        <v>157</v>
      </c>
      <c r="G5159" s="37">
        <v>0</v>
      </c>
      <c r="I5159" s="35">
        <v>0</v>
      </c>
      <c r="J5159" s="67">
        <f t="shared" si="69"/>
        <v>0</v>
      </c>
    </row>
    <row r="5160" spans="1:10" hidden="1" x14ac:dyDescent="0.35">
      <c r="A5160" s="36">
        <v>2013</v>
      </c>
      <c r="B5160" s="36" t="s">
        <v>132</v>
      </c>
      <c r="C5160" s="36" t="str">
        <f>VLOOKUP(B5160,lookup!A:C,3,FALSE)</f>
        <v>Metropolitan Fire Authorities</v>
      </c>
      <c r="D5160" s="36" t="str">
        <f>VLOOKUP(B5160,lookup!A:D,4,FALSE)</f>
        <v>E31000045</v>
      </c>
      <c r="E5160" s="36" t="s">
        <v>168</v>
      </c>
      <c r="F5160" s="36" t="s">
        <v>157</v>
      </c>
      <c r="G5160" s="37">
        <v>0</v>
      </c>
      <c r="I5160" s="35">
        <v>0</v>
      </c>
      <c r="J5160" s="67">
        <f t="shared" si="69"/>
        <v>0</v>
      </c>
    </row>
    <row r="5161" spans="1:10" hidden="1" x14ac:dyDescent="0.35">
      <c r="A5161" s="36">
        <v>2013</v>
      </c>
      <c r="B5161" s="36" t="s">
        <v>132</v>
      </c>
      <c r="C5161" s="36" t="str">
        <f>VLOOKUP(B5161,lookup!A:C,3,FALSE)</f>
        <v>Metropolitan Fire Authorities</v>
      </c>
      <c r="D5161" s="36" t="str">
        <f>VLOOKUP(B5161,lookup!A:D,4,FALSE)</f>
        <v>E31000045</v>
      </c>
      <c r="E5161" s="36" t="s">
        <v>177</v>
      </c>
      <c r="F5161" s="36" t="s">
        <v>157</v>
      </c>
      <c r="G5161" s="37">
        <v>160</v>
      </c>
      <c r="I5161" s="35">
        <v>160</v>
      </c>
      <c r="J5161" s="67">
        <f t="shared" si="69"/>
        <v>0</v>
      </c>
    </row>
    <row r="5162" spans="1:10" hidden="1" x14ac:dyDescent="0.35">
      <c r="A5162" s="36">
        <v>2013</v>
      </c>
      <c r="B5162" s="36" t="s">
        <v>132</v>
      </c>
      <c r="C5162" s="36" t="str">
        <f>VLOOKUP(B5162,lookup!A:C,3,FALSE)</f>
        <v>Metropolitan Fire Authorities</v>
      </c>
      <c r="D5162" s="36" t="str">
        <f>VLOOKUP(B5162,lookup!A:D,4,FALSE)</f>
        <v>E31000045</v>
      </c>
      <c r="E5162" s="36" t="s">
        <v>169</v>
      </c>
      <c r="F5162" s="36" t="s">
        <v>149</v>
      </c>
      <c r="G5162" s="37">
        <v>0</v>
      </c>
      <c r="I5162" s="35">
        <v>0</v>
      </c>
      <c r="J5162" s="67">
        <f t="shared" si="69"/>
        <v>0</v>
      </c>
    </row>
    <row r="5163" spans="1:10" hidden="1" x14ac:dyDescent="0.35">
      <c r="A5163" s="36">
        <v>2013</v>
      </c>
      <c r="B5163" s="36" t="s">
        <v>132</v>
      </c>
      <c r="C5163" s="36" t="str">
        <f>VLOOKUP(B5163,lookup!A:C,3,FALSE)</f>
        <v>Metropolitan Fire Authorities</v>
      </c>
      <c r="D5163" s="36" t="str">
        <f>VLOOKUP(B5163,lookup!A:D,4,FALSE)</f>
        <v>E31000045</v>
      </c>
      <c r="E5163" s="36" t="s">
        <v>170</v>
      </c>
      <c r="F5163" s="36" t="s">
        <v>149</v>
      </c>
      <c r="G5163" s="37">
        <v>0</v>
      </c>
      <c r="I5163" s="35">
        <v>0</v>
      </c>
      <c r="J5163" s="67">
        <f t="shared" si="69"/>
        <v>0</v>
      </c>
    </row>
    <row r="5164" spans="1:10" hidden="1" x14ac:dyDescent="0.35">
      <c r="A5164" s="36">
        <v>2013</v>
      </c>
      <c r="B5164" s="36" t="s">
        <v>132</v>
      </c>
      <c r="C5164" s="36" t="str">
        <f>VLOOKUP(B5164,lookup!A:C,3,FALSE)</f>
        <v>Metropolitan Fire Authorities</v>
      </c>
      <c r="D5164" s="36" t="str">
        <f>VLOOKUP(B5164,lookup!A:D,4,FALSE)</f>
        <v>E31000045</v>
      </c>
      <c r="E5164" s="36" t="s">
        <v>168</v>
      </c>
      <c r="F5164" s="36" t="s">
        <v>149</v>
      </c>
      <c r="G5164" s="37">
        <v>0</v>
      </c>
      <c r="I5164" s="35">
        <v>0</v>
      </c>
      <c r="J5164" s="67">
        <f t="shared" si="69"/>
        <v>0</v>
      </c>
    </row>
    <row r="5165" spans="1:10" hidden="1" x14ac:dyDescent="0.35">
      <c r="A5165" s="36">
        <v>2013</v>
      </c>
      <c r="B5165" s="36" t="s">
        <v>132</v>
      </c>
      <c r="C5165" s="36" t="str">
        <f>VLOOKUP(B5165,lookup!A:C,3,FALSE)</f>
        <v>Metropolitan Fire Authorities</v>
      </c>
      <c r="D5165" s="36" t="str">
        <f>VLOOKUP(B5165,lookup!A:D,4,FALSE)</f>
        <v>E31000045</v>
      </c>
      <c r="E5165" s="36" t="s">
        <v>177</v>
      </c>
      <c r="F5165" s="36" t="s">
        <v>149</v>
      </c>
      <c r="G5165" s="37">
        <v>50</v>
      </c>
      <c r="I5165" s="35">
        <v>50</v>
      </c>
      <c r="J5165" s="67">
        <f t="shared" si="69"/>
        <v>0</v>
      </c>
    </row>
    <row r="5166" spans="1:10" hidden="1" x14ac:dyDescent="0.35">
      <c r="A5166" s="36">
        <v>2013</v>
      </c>
      <c r="B5166" s="36" t="s">
        <v>132</v>
      </c>
      <c r="C5166" s="36" t="str">
        <f>VLOOKUP(B5166,lookup!A:C,3,FALSE)</f>
        <v>Metropolitan Fire Authorities</v>
      </c>
      <c r="D5166" s="36" t="str">
        <f>VLOOKUP(B5166,lookup!A:D,4,FALSE)</f>
        <v>E31000045</v>
      </c>
      <c r="E5166" s="36" t="s">
        <v>169</v>
      </c>
      <c r="F5166" s="36" t="s">
        <v>150</v>
      </c>
      <c r="G5166" s="37">
        <v>0</v>
      </c>
      <c r="I5166" s="35">
        <v>0</v>
      </c>
      <c r="J5166" s="67">
        <f t="shared" si="69"/>
        <v>0</v>
      </c>
    </row>
    <row r="5167" spans="1:10" hidden="1" x14ac:dyDescent="0.35">
      <c r="A5167" s="36">
        <v>2013</v>
      </c>
      <c r="B5167" s="36" t="s">
        <v>132</v>
      </c>
      <c r="C5167" s="36" t="str">
        <f>VLOOKUP(B5167,lookup!A:C,3,FALSE)</f>
        <v>Metropolitan Fire Authorities</v>
      </c>
      <c r="D5167" s="36" t="str">
        <f>VLOOKUP(B5167,lookup!A:D,4,FALSE)</f>
        <v>E31000045</v>
      </c>
      <c r="E5167" s="36" t="s">
        <v>170</v>
      </c>
      <c r="F5167" s="36" t="s">
        <v>150</v>
      </c>
      <c r="G5167" s="37">
        <v>0</v>
      </c>
      <c r="I5167" s="35">
        <v>0</v>
      </c>
      <c r="J5167" s="67">
        <f t="shared" si="69"/>
        <v>0</v>
      </c>
    </row>
    <row r="5168" spans="1:10" hidden="1" x14ac:dyDescent="0.35">
      <c r="A5168" s="36">
        <v>2013</v>
      </c>
      <c r="B5168" s="36" t="s">
        <v>132</v>
      </c>
      <c r="C5168" s="36" t="str">
        <f>VLOOKUP(B5168,lookup!A:C,3,FALSE)</f>
        <v>Metropolitan Fire Authorities</v>
      </c>
      <c r="D5168" s="36" t="str">
        <f>VLOOKUP(B5168,lookup!A:D,4,FALSE)</f>
        <v>E31000045</v>
      </c>
      <c r="E5168" s="36" t="s">
        <v>168</v>
      </c>
      <c r="F5168" s="36" t="s">
        <v>150</v>
      </c>
      <c r="G5168" s="37">
        <v>0</v>
      </c>
      <c r="I5168" s="35">
        <v>0</v>
      </c>
      <c r="J5168" s="67">
        <f t="shared" si="69"/>
        <v>0</v>
      </c>
    </row>
    <row r="5169" spans="1:10" hidden="1" x14ac:dyDescent="0.35">
      <c r="A5169" s="36">
        <v>2013</v>
      </c>
      <c r="B5169" s="36" t="s">
        <v>132</v>
      </c>
      <c r="C5169" s="36" t="str">
        <f>VLOOKUP(B5169,lookup!A:C,3,FALSE)</f>
        <v>Metropolitan Fire Authorities</v>
      </c>
      <c r="D5169" s="36" t="str">
        <f>VLOOKUP(B5169,lookup!A:D,4,FALSE)</f>
        <v>E31000045</v>
      </c>
      <c r="E5169" s="36" t="s">
        <v>177</v>
      </c>
      <c r="F5169" s="36" t="s">
        <v>150</v>
      </c>
      <c r="G5169" s="37">
        <v>273</v>
      </c>
      <c r="I5169" s="35">
        <v>273</v>
      </c>
      <c r="J5169" s="67">
        <f t="shared" si="69"/>
        <v>0</v>
      </c>
    </row>
    <row r="5170" spans="1:10" hidden="1" x14ac:dyDescent="0.35">
      <c r="A5170" s="36">
        <v>2013</v>
      </c>
      <c r="B5170" s="36" t="s">
        <v>182</v>
      </c>
      <c r="C5170" s="36" t="str">
        <f>VLOOKUP(B5170,lookup!A:C,3,FALSE)</f>
        <v>Non Metropolitan Fire Authorities</v>
      </c>
      <c r="D5170" s="36" t="str">
        <f>VLOOKUP(B5170,lookup!A:D,4,FALSE)</f>
        <v>E31000047</v>
      </c>
      <c r="E5170" s="36" t="s">
        <v>169</v>
      </c>
      <c r="F5170" s="36" t="s">
        <v>156</v>
      </c>
      <c r="G5170" s="37">
        <v>2</v>
      </c>
      <c r="I5170" s="35">
        <v>2</v>
      </c>
      <c r="J5170" s="67">
        <f t="shared" si="69"/>
        <v>0</v>
      </c>
    </row>
    <row r="5171" spans="1:10" hidden="1" x14ac:dyDescent="0.35">
      <c r="A5171" s="36">
        <v>2013</v>
      </c>
      <c r="B5171" s="36" t="s">
        <v>182</v>
      </c>
      <c r="C5171" s="36" t="str">
        <f>VLOOKUP(B5171,lookup!A:C,3,FALSE)</f>
        <v>Non Metropolitan Fire Authorities</v>
      </c>
      <c r="D5171" s="36" t="str">
        <f>VLOOKUP(B5171,lookup!A:D,4,FALSE)</f>
        <v>E31000047</v>
      </c>
      <c r="E5171" s="36" t="s">
        <v>170</v>
      </c>
      <c r="F5171" s="36" t="s">
        <v>156</v>
      </c>
      <c r="G5171" s="37">
        <v>38</v>
      </c>
      <c r="I5171" s="35">
        <v>38</v>
      </c>
      <c r="J5171" s="67">
        <f t="shared" si="69"/>
        <v>0</v>
      </c>
    </row>
    <row r="5172" spans="1:10" hidden="1" x14ac:dyDescent="0.35">
      <c r="A5172" s="36">
        <v>2013</v>
      </c>
      <c r="B5172" s="36" t="s">
        <v>182</v>
      </c>
      <c r="C5172" s="36" t="str">
        <f>VLOOKUP(B5172,lookup!A:C,3,FALSE)</f>
        <v>Non Metropolitan Fire Authorities</v>
      </c>
      <c r="D5172" s="36" t="str">
        <f>VLOOKUP(B5172,lookup!A:D,4,FALSE)</f>
        <v>E31000047</v>
      </c>
      <c r="E5172" s="36" t="s">
        <v>168</v>
      </c>
      <c r="F5172" s="36" t="s">
        <v>156</v>
      </c>
      <c r="G5172" s="37">
        <v>0</v>
      </c>
      <c r="I5172" s="35">
        <v>0</v>
      </c>
      <c r="J5172" s="67">
        <f t="shared" si="69"/>
        <v>0</v>
      </c>
    </row>
    <row r="5173" spans="1:10" hidden="1" x14ac:dyDescent="0.35">
      <c r="A5173" s="36">
        <v>2013</v>
      </c>
      <c r="B5173" s="36" t="s">
        <v>182</v>
      </c>
      <c r="C5173" s="36" t="str">
        <f>VLOOKUP(B5173,lookup!A:C,3,FALSE)</f>
        <v>Non Metropolitan Fire Authorities</v>
      </c>
      <c r="D5173" s="36" t="str">
        <f>VLOOKUP(B5173,lookup!A:D,4,FALSE)</f>
        <v>E31000047</v>
      </c>
      <c r="E5173" s="36" t="s">
        <v>167</v>
      </c>
      <c r="F5173" s="36" t="s">
        <v>156</v>
      </c>
      <c r="G5173" s="37">
        <v>170</v>
      </c>
      <c r="I5173" s="35">
        <v>170</v>
      </c>
      <c r="J5173" s="67">
        <f t="shared" si="69"/>
        <v>0</v>
      </c>
    </row>
    <row r="5174" spans="1:10" hidden="1" x14ac:dyDescent="0.35">
      <c r="A5174" s="36">
        <v>2013</v>
      </c>
      <c r="B5174" s="36" t="s">
        <v>182</v>
      </c>
      <c r="C5174" s="36" t="str">
        <f>VLOOKUP(B5174,lookup!A:C,3,FALSE)</f>
        <v>Non Metropolitan Fire Authorities</v>
      </c>
      <c r="D5174" s="36" t="str">
        <f>VLOOKUP(B5174,lookup!A:D,4,FALSE)</f>
        <v>E31000047</v>
      </c>
      <c r="E5174" s="36" t="s">
        <v>169</v>
      </c>
      <c r="F5174" s="36" t="s">
        <v>157</v>
      </c>
      <c r="G5174" s="37">
        <v>1</v>
      </c>
      <c r="I5174" s="35">
        <v>1</v>
      </c>
      <c r="J5174" s="67">
        <f t="shared" si="69"/>
        <v>0</v>
      </c>
    </row>
    <row r="5175" spans="1:10" hidden="1" x14ac:dyDescent="0.35">
      <c r="A5175" s="36">
        <v>2013</v>
      </c>
      <c r="B5175" s="36" t="s">
        <v>182</v>
      </c>
      <c r="C5175" s="36" t="str">
        <f>VLOOKUP(B5175,lookup!A:C,3,FALSE)</f>
        <v>Non Metropolitan Fire Authorities</v>
      </c>
      <c r="D5175" s="36" t="str">
        <f>VLOOKUP(B5175,lookup!A:D,4,FALSE)</f>
        <v>E31000047</v>
      </c>
      <c r="E5175" s="36" t="s">
        <v>170</v>
      </c>
      <c r="F5175" s="36" t="s">
        <v>157</v>
      </c>
      <c r="G5175" s="37">
        <v>132</v>
      </c>
      <c r="I5175" s="35">
        <v>132</v>
      </c>
      <c r="J5175" s="67">
        <f t="shared" si="69"/>
        <v>0</v>
      </c>
    </row>
    <row r="5176" spans="1:10" hidden="1" x14ac:dyDescent="0.35">
      <c r="A5176" s="36">
        <v>2013</v>
      </c>
      <c r="B5176" s="36" t="s">
        <v>182</v>
      </c>
      <c r="C5176" s="36" t="str">
        <f>VLOOKUP(B5176,lookup!A:C,3,FALSE)</f>
        <v>Non Metropolitan Fire Authorities</v>
      </c>
      <c r="D5176" s="36" t="str">
        <f>VLOOKUP(B5176,lookup!A:D,4,FALSE)</f>
        <v>E31000047</v>
      </c>
      <c r="E5176" s="36" t="s">
        <v>168</v>
      </c>
      <c r="F5176" s="36" t="s">
        <v>157</v>
      </c>
      <c r="G5176" s="37">
        <v>0</v>
      </c>
      <c r="I5176" s="35">
        <v>0</v>
      </c>
      <c r="J5176" s="67">
        <f t="shared" si="69"/>
        <v>0</v>
      </c>
    </row>
    <row r="5177" spans="1:10" hidden="1" x14ac:dyDescent="0.35">
      <c r="A5177" s="36">
        <v>2013</v>
      </c>
      <c r="B5177" s="36" t="s">
        <v>182</v>
      </c>
      <c r="C5177" s="36" t="str">
        <f>VLOOKUP(B5177,lookup!A:C,3,FALSE)</f>
        <v>Non Metropolitan Fire Authorities</v>
      </c>
      <c r="D5177" s="36" t="str">
        <f>VLOOKUP(B5177,lookup!A:D,4,FALSE)</f>
        <v>E31000047</v>
      </c>
      <c r="E5177" s="36" t="s">
        <v>167</v>
      </c>
      <c r="F5177" s="36" t="s">
        <v>157</v>
      </c>
      <c r="G5177" s="37">
        <v>210</v>
      </c>
      <c r="I5177" s="35">
        <v>210</v>
      </c>
      <c r="J5177" s="67">
        <f t="shared" si="69"/>
        <v>0</v>
      </c>
    </row>
    <row r="5178" spans="1:10" hidden="1" x14ac:dyDescent="0.35">
      <c r="A5178" s="36">
        <v>2013</v>
      </c>
      <c r="B5178" s="36" t="s">
        <v>182</v>
      </c>
      <c r="C5178" s="36" t="str">
        <f>VLOOKUP(B5178,lookup!A:C,3,FALSE)</f>
        <v>Non Metropolitan Fire Authorities</v>
      </c>
      <c r="D5178" s="36" t="str">
        <f>VLOOKUP(B5178,lookup!A:D,4,FALSE)</f>
        <v>E31000047</v>
      </c>
      <c r="E5178" s="36" t="s">
        <v>169</v>
      </c>
      <c r="F5178" s="36" t="s">
        <v>149</v>
      </c>
      <c r="G5178" s="37">
        <v>1</v>
      </c>
      <c r="I5178" s="35">
        <v>1</v>
      </c>
      <c r="J5178" s="67">
        <f t="shared" si="69"/>
        <v>0</v>
      </c>
    </row>
    <row r="5179" spans="1:10" hidden="1" x14ac:dyDescent="0.35">
      <c r="A5179" s="36">
        <v>2013</v>
      </c>
      <c r="B5179" s="36" t="s">
        <v>182</v>
      </c>
      <c r="C5179" s="36" t="str">
        <f>VLOOKUP(B5179,lookup!A:C,3,FALSE)</f>
        <v>Non Metropolitan Fire Authorities</v>
      </c>
      <c r="D5179" s="36" t="str">
        <f>VLOOKUP(B5179,lookup!A:D,4,FALSE)</f>
        <v>E31000047</v>
      </c>
      <c r="E5179" s="36" t="s">
        <v>170</v>
      </c>
      <c r="F5179" s="36" t="s">
        <v>149</v>
      </c>
      <c r="G5179" s="37">
        <v>1</v>
      </c>
      <c r="I5179" s="35">
        <v>1</v>
      </c>
      <c r="J5179" s="67">
        <f t="shared" si="69"/>
        <v>0</v>
      </c>
    </row>
    <row r="5180" spans="1:10" hidden="1" x14ac:dyDescent="0.35">
      <c r="A5180" s="36">
        <v>2013</v>
      </c>
      <c r="B5180" s="36" t="s">
        <v>182</v>
      </c>
      <c r="C5180" s="36" t="str">
        <f>VLOOKUP(B5180,lookup!A:C,3,FALSE)</f>
        <v>Non Metropolitan Fire Authorities</v>
      </c>
      <c r="D5180" s="36" t="str">
        <f>VLOOKUP(B5180,lookup!A:D,4,FALSE)</f>
        <v>E31000047</v>
      </c>
      <c r="E5180" s="36" t="s">
        <v>168</v>
      </c>
      <c r="F5180" s="36" t="s">
        <v>149</v>
      </c>
      <c r="G5180" s="37">
        <v>0</v>
      </c>
      <c r="I5180" s="35">
        <v>0</v>
      </c>
      <c r="J5180" s="67">
        <f t="shared" si="69"/>
        <v>0</v>
      </c>
    </row>
    <row r="5181" spans="1:10" hidden="1" x14ac:dyDescent="0.35">
      <c r="A5181" s="36">
        <v>2013</v>
      </c>
      <c r="B5181" s="36" t="s">
        <v>182</v>
      </c>
      <c r="C5181" s="36" t="str">
        <f>VLOOKUP(B5181,lookup!A:C,3,FALSE)</f>
        <v>Non Metropolitan Fire Authorities</v>
      </c>
      <c r="D5181" s="36" t="str">
        <f>VLOOKUP(B5181,lookup!A:D,4,FALSE)</f>
        <v>E31000047</v>
      </c>
      <c r="E5181" s="36" t="s">
        <v>167</v>
      </c>
      <c r="F5181" s="36" t="s">
        <v>149</v>
      </c>
      <c r="G5181" s="37">
        <v>22</v>
      </c>
      <c r="I5181" s="35">
        <v>22</v>
      </c>
      <c r="J5181" s="67">
        <f t="shared" si="69"/>
        <v>0</v>
      </c>
    </row>
    <row r="5182" spans="1:10" hidden="1" x14ac:dyDescent="0.35">
      <c r="A5182" s="36">
        <v>2013</v>
      </c>
      <c r="B5182" s="36" t="s">
        <v>182</v>
      </c>
      <c r="C5182" s="36" t="str">
        <f>VLOOKUP(B5182,lookup!A:C,3,FALSE)</f>
        <v>Non Metropolitan Fire Authorities</v>
      </c>
      <c r="D5182" s="36" t="str">
        <f>VLOOKUP(B5182,lookup!A:D,4,FALSE)</f>
        <v>E31000047</v>
      </c>
      <c r="E5182" s="36" t="s">
        <v>169</v>
      </c>
      <c r="F5182" s="36" t="s">
        <v>150</v>
      </c>
      <c r="G5182" s="37">
        <v>0</v>
      </c>
      <c r="I5182" s="35">
        <v>0</v>
      </c>
      <c r="J5182" s="67">
        <f t="shared" si="69"/>
        <v>0</v>
      </c>
    </row>
    <row r="5183" spans="1:10" hidden="1" x14ac:dyDescent="0.35">
      <c r="A5183" s="36">
        <v>2013</v>
      </c>
      <c r="B5183" s="36" t="s">
        <v>182</v>
      </c>
      <c r="C5183" s="36" t="str">
        <f>VLOOKUP(B5183,lookup!A:C,3,FALSE)</f>
        <v>Non Metropolitan Fire Authorities</v>
      </c>
      <c r="D5183" s="36" t="str">
        <f>VLOOKUP(B5183,lookup!A:D,4,FALSE)</f>
        <v>E31000047</v>
      </c>
      <c r="E5183" s="36" t="s">
        <v>170</v>
      </c>
      <c r="F5183" s="36" t="s">
        <v>150</v>
      </c>
      <c r="G5183" s="37">
        <v>32</v>
      </c>
      <c r="I5183" s="35">
        <v>32</v>
      </c>
      <c r="J5183" s="67">
        <f t="shared" si="69"/>
        <v>0</v>
      </c>
    </row>
    <row r="5184" spans="1:10" hidden="1" x14ac:dyDescent="0.35">
      <c r="A5184" s="36">
        <v>2013</v>
      </c>
      <c r="B5184" s="36" t="s">
        <v>182</v>
      </c>
      <c r="C5184" s="36" t="str">
        <f>VLOOKUP(B5184,lookup!A:C,3,FALSE)</f>
        <v>Non Metropolitan Fire Authorities</v>
      </c>
      <c r="D5184" s="36" t="str">
        <f>VLOOKUP(B5184,lookup!A:D,4,FALSE)</f>
        <v>E31000047</v>
      </c>
      <c r="E5184" s="36" t="s">
        <v>168</v>
      </c>
      <c r="F5184" s="36" t="s">
        <v>150</v>
      </c>
      <c r="G5184" s="37">
        <v>0</v>
      </c>
      <c r="I5184" s="35">
        <v>0</v>
      </c>
      <c r="J5184" s="67">
        <f t="shared" si="69"/>
        <v>0</v>
      </c>
    </row>
    <row r="5185" spans="1:10" hidden="1" x14ac:dyDescent="0.35">
      <c r="A5185" s="36">
        <v>2013</v>
      </c>
      <c r="B5185" s="36" t="s">
        <v>182</v>
      </c>
      <c r="C5185" s="36" t="str">
        <f>VLOOKUP(B5185,lookup!A:C,3,FALSE)</f>
        <v>Non Metropolitan Fire Authorities</v>
      </c>
      <c r="D5185" s="36" t="str">
        <f>VLOOKUP(B5185,lookup!A:D,4,FALSE)</f>
        <v>E31000047</v>
      </c>
      <c r="E5185" s="36" t="s">
        <v>167</v>
      </c>
      <c r="F5185" s="36" t="s">
        <v>150</v>
      </c>
      <c r="G5185" s="37">
        <v>95</v>
      </c>
      <c r="I5185" s="35">
        <v>95</v>
      </c>
      <c r="J5185" s="67">
        <f t="shared" si="69"/>
        <v>0</v>
      </c>
    </row>
    <row r="5186" spans="1:10" hidden="1" x14ac:dyDescent="0.35">
      <c r="A5186" s="38">
        <v>2012</v>
      </c>
      <c r="B5186" s="38" t="s">
        <v>0</v>
      </c>
      <c r="C5186" s="38" t="str">
        <f>VLOOKUP(B5186,lookup!A:C,3,FALSE)</f>
        <v>Non Metropolitan Fire Authorities</v>
      </c>
      <c r="D5186" s="38" t="str">
        <f>VLOOKUP(B5186,lookup!A:D,4,FALSE)</f>
        <v>E31000001</v>
      </c>
      <c r="E5186" s="38" t="s">
        <v>169</v>
      </c>
      <c r="F5186" s="38" t="s">
        <v>156</v>
      </c>
      <c r="G5186" s="39">
        <v>2</v>
      </c>
      <c r="I5186" s="35">
        <v>2</v>
      </c>
      <c r="J5186" s="67">
        <f t="shared" si="69"/>
        <v>0</v>
      </c>
    </row>
    <row r="5187" spans="1:10" hidden="1" x14ac:dyDescent="0.35">
      <c r="A5187" s="38">
        <v>2012</v>
      </c>
      <c r="B5187" s="38" t="s">
        <v>0</v>
      </c>
      <c r="C5187" s="38" t="str">
        <f>VLOOKUP(B5187,lookup!A:C,3,FALSE)</f>
        <v>Non Metropolitan Fire Authorities</v>
      </c>
      <c r="D5187" s="38" t="str">
        <f>VLOOKUP(B5187,lookup!A:D,4,FALSE)</f>
        <v>E31000001</v>
      </c>
      <c r="E5187" s="38" t="s">
        <v>170</v>
      </c>
      <c r="F5187" s="38" t="s">
        <v>156</v>
      </c>
      <c r="G5187" s="39">
        <v>363</v>
      </c>
      <c r="I5187" s="35">
        <v>363</v>
      </c>
      <c r="J5187" s="67">
        <f t="shared" si="69"/>
        <v>0</v>
      </c>
    </row>
    <row r="5188" spans="1:10" hidden="1" x14ac:dyDescent="0.35">
      <c r="A5188" s="38">
        <v>2012</v>
      </c>
      <c r="B5188" s="38" t="s">
        <v>0</v>
      </c>
      <c r="C5188" s="38" t="str">
        <f>VLOOKUP(B5188,lookup!A:C,3,FALSE)</f>
        <v>Non Metropolitan Fire Authorities</v>
      </c>
      <c r="D5188" s="38" t="str">
        <f>VLOOKUP(B5188,lookup!A:D,4,FALSE)</f>
        <v>E31000001</v>
      </c>
      <c r="E5188" s="38" t="s">
        <v>168</v>
      </c>
      <c r="F5188" s="38" t="s">
        <v>156</v>
      </c>
      <c r="G5188" s="39">
        <v>3</v>
      </c>
      <c r="I5188" s="35">
        <v>3</v>
      </c>
      <c r="J5188" s="67">
        <f t="shared" si="69"/>
        <v>0</v>
      </c>
    </row>
    <row r="5189" spans="1:10" hidden="1" x14ac:dyDescent="0.35">
      <c r="A5189" s="38">
        <v>2012</v>
      </c>
      <c r="B5189" s="38" t="s">
        <v>0</v>
      </c>
      <c r="C5189" s="38" t="str">
        <f>VLOOKUP(B5189,lookup!A:C,3,FALSE)</f>
        <v>Non Metropolitan Fire Authorities</v>
      </c>
      <c r="D5189" s="38" t="str">
        <f>VLOOKUP(B5189,lookup!A:D,4,FALSE)</f>
        <v>E31000001</v>
      </c>
      <c r="E5189" s="38" t="s">
        <v>167</v>
      </c>
      <c r="F5189" s="38" t="s">
        <v>156</v>
      </c>
      <c r="G5189" s="39">
        <v>279</v>
      </c>
      <c r="I5189" s="35">
        <v>279</v>
      </c>
      <c r="J5189" s="67">
        <f t="shared" si="69"/>
        <v>0</v>
      </c>
    </row>
    <row r="5190" spans="1:10" hidden="1" x14ac:dyDescent="0.35">
      <c r="A5190" s="38">
        <v>2012</v>
      </c>
      <c r="B5190" s="38" t="s">
        <v>0</v>
      </c>
      <c r="C5190" s="38" t="str">
        <f>VLOOKUP(B5190,lookup!A:C,3,FALSE)</f>
        <v>Non Metropolitan Fire Authorities</v>
      </c>
      <c r="D5190" s="38" t="str">
        <f>VLOOKUP(B5190,lookup!A:D,4,FALSE)</f>
        <v>E31000001</v>
      </c>
      <c r="E5190" s="38" t="s">
        <v>169</v>
      </c>
      <c r="F5190" s="38" t="s">
        <v>157</v>
      </c>
      <c r="G5190" s="39">
        <v>1</v>
      </c>
      <c r="I5190" s="35">
        <v>1</v>
      </c>
      <c r="J5190" s="67">
        <f t="shared" si="69"/>
        <v>0</v>
      </c>
    </row>
    <row r="5191" spans="1:10" hidden="1" x14ac:dyDescent="0.35">
      <c r="A5191" s="38">
        <v>2012</v>
      </c>
      <c r="B5191" s="38" t="s">
        <v>0</v>
      </c>
      <c r="C5191" s="38" t="str">
        <f>VLOOKUP(B5191,lookup!A:C,3,FALSE)</f>
        <v>Non Metropolitan Fire Authorities</v>
      </c>
      <c r="D5191" s="38" t="str">
        <f>VLOOKUP(B5191,lookup!A:D,4,FALSE)</f>
        <v>E31000001</v>
      </c>
      <c r="E5191" s="38" t="s">
        <v>170</v>
      </c>
      <c r="F5191" s="38" t="s">
        <v>157</v>
      </c>
      <c r="G5191" s="39">
        <v>194</v>
      </c>
      <c r="I5191" s="35">
        <v>194</v>
      </c>
      <c r="J5191" s="67">
        <f t="shared" si="69"/>
        <v>0</v>
      </c>
    </row>
    <row r="5192" spans="1:10" hidden="1" x14ac:dyDescent="0.35">
      <c r="A5192" s="38">
        <v>2012</v>
      </c>
      <c r="B5192" s="38" t="s">
        <v>0</v>
      </c>
      <c r="C5192" s="38" t="str">
        <f>VLOOKUP(B5192,lookup!A:C,3,FALSE)</f>
        <v>Non Metropolitan Fire Authorities</v>
      </c>
      <c r="D5192" s="38" t="str">
        <f>VLOOKUP(B5192,lookup!A:D,4,FALSE)</f>
        <v>E31000001</v>
      </c>
      <c r="E5192" s="38" t="s">
        <v>168</v>
      </c>
      <c r="F5192" s="38" t="s">
        <v>157</v>
      </c>
      <c r="G5192" s="39">
        <v>4</v>
      </c>
      <c r="I5192" s="35">
        <v>4</v>
      </c>
      <c r="J5192" s="67">
        <f t="shared" si="69"/>
        <v>0</v>
      </c>
    </row>
    <row r="5193" spans="1:10" hidden="1" x14ac:dyDescent="0.35">
      <c r="A5193" s="38">
        <v>2012</v>
      </c>
      <c r="B5193" s="38" t="s">
        <v>0</v>
      </c>
      <c r="C5193" s="38" t="str">
        <f>VLOOKUP(B5193,lookup!A:C,3,FALSE)</f>
        <v>Non Metropolitan Fire Authorities</v>
      </c>
      <c r="D5193" s="38" t="str">
        <f>VLOOKUP(B5193,lookup!A:D,4,FALSE)</f>
        <v>E31000001</v>
      </c>
      <c r="E5193" s="38" t="s">
        <v>167</v>
      </c>
      <c r="F5193" s="38" t="s">
        <v>157</v>
      </c>
      <c r="G5193" s="39">
        <v>64</v>
      </c>
      <c r="I5193" s="35">
        <v>64</v>
      </c>
      <c r="J5193" s="67">
        <f t="shared" si="69"/>
        <v>0</v>
      </c>
    </row>
    <row r="5194" spans="1:10" hidden="1" x14ac:dyDescent="0.35">
      <c r="A5194" s="38">
        <v>2012</v>
      </c>
      <c r="B5194" s="38" t="s">
        <v>0</v>
      </c>
      <c r="C5194" s="38" t="str">
        <f>VLOOKUP(B5194,lookup!A:C,3,FALSE)</f>
        <v>Non Metropolitan Fire Authorities</v>
      </c>
      <c r="D5194" s="38" t="str">
        <f>VLOOKUP(B5194,lookup!A:D,4,FALSE)</f>
        <v>E31000001</v>
      </c>
      <c r="E5194" s="38" t="s">
        <v>169</v>
      </c>
      <c r="F5194" s="38" t="s">
        <v>149</v>
      </c>
      <c r="G5194" s="39">
        <v>0</v>
      </c>
      <c r="I5194" s="35">
        <v>0</v>
      </c>
      <c r="J5194" s="67">
        <f t="shared" si="69"/>
        <v>0</v>
      </c>
    </row>
    <row r="5195" spans="1:10" hidden="1" x14ac:dyDescent="0.35">
      <c r="A5195" s="38">
        <v>2012</v>
      </c>
      <c r="B5195" s="38" t="s">
        <v>0</v>
      </c>
      <c r="C5195" s="38" t="str">
        <f>VLOOKUP(B5195,lookup!A:C,3,FALSE)</f>
        <v>Non Metropolitan Fire Authorities</v>
      </c>
      <c r="D5195" s="38" t="str">
        <f>VLOOKUP(B5195,lookup!A:D,4,FALSE)</f>
        <v>E31000001</v>
      </c>
      <c r="E5195" s="38" t="s">
        <v>170</v>
      </c>
      <c r="F5195" s="38" t="s">
        <v>149</v>
      </c>
      <c r="G5195" s="39">
        <v>16</v>
      </c>
      <c r="I5195" s="35">
        <v>16</v>
      </c>
      <c r="J5195" s="67">
        <f t="shared" si="69"/>
        <v>0</v>
      </c>
    </row>
    <row r="5196" spans="1:10" hidden="1" x14ac:dyDescent="0.35">
      <c r="A5196" s="38">
        <v>2012</v>
      </c>
      <c r="B5196" s="38" t="s">
        <v>0</v>
      </c>
      <c r="C5196" s="38" t="str">
        <f>VLOOKUP(B5196,lookup!A:C,3,FALSE)</f>
        <v>Non Metropolitan Fire Authorities</v>
      </c>
      <c r="D5196" s="38" t="str">
        <f>VLOOKUP(B5196,lookup!A:D,4,FALSE)</f>
        <v>E31000001</v>
      </c>
      <c r="E5196" s="38" t="s">
        <v>168</v>
      </c>
      <c r="F5196" s="38" t="s">
        <v>149</v>
      </c>
      <c r="G5196" s="39">
        <v>0</v>
      </c>
      <c r="I5196" s="35">
        <v>0</v>
      </c>
      <c r="J5196" s="67">
        <f t="shared" si="69"/>
        <v>0</v>
      </c>
    </row>
    <row r="5197" spans="1:10" hidden="1" x14ac:dyDescent="0.35">
      <c r="A5197" s="38">
        <v>2012</v>
      </c>
      <c r="B5197" s="38" t="s">
        <v>0</v>
      </c>
      <c r="C5197" s="38" t="str">
        <f>VLOOKUP(B5197,lookup!A:C,3,FALSE)</f>
        <v>Non Metropolitan Fire Authorities</v>
      </c>
      <c r="D5197" s="38" t="str">
        <f>VLOOKUP(B5197,lookup!A:D,4,FALSE)</f>
        <v>E31000001</v>
      </c>
      <c r="E5197" s="38" t="s">
        <v>167</v>
      </c>
      <c r="F5197" s="38" t="s">
        <v>149</v>
      </c>
      <c r="G5197" s="39">
        <v>19</v>
      </c>
      <c r="I5197" s="35">
        <v>19</v>
      </c>
      <c r="J5197" s="67">
        <f t="shared" si="69"/>
        <v>0</v>
      </c>
    </row>
    <row r="5198" spans="1:10" hidden="1" x14ac:dyDescent="0.35">
      <c r="A5198" s="38">
        <v>2012</v>
      </c>
      <c r="B5198" s="38" t="s">
        <v>0</v>
      </c>
      <c r="C5198" s="38" t="str">
        <f>VLOOKUP(B5198,lookup!A:C,3,FALSE)</f>
        <v>Non Metropolitan Fire Authorities</v>
      </c>
      <c r="D5198" s="38" t="str">
        <f>VLOOKUP(B5198,lookup!A:D,4,FALSE)</f>
        <v>E31000001</v>
      </c>
      <c r="E5198" s="38" t="s">
        <v>169</v>
      </c>
      <c r="F5198" s="38" t="s">
        <v>150</v>
      </c>
      <c r="G5198" s="39">
        <v>2</v>
      </c>
      <c r="I5198" s="35">
        <v>2</v>
      </c>
      <c r="J5198" s="67">
        <f t="shared" si="69"/>
        <v>0</v>
      </c>
    </row>
    <row r="5199" spans="1:10" hidden="1" x14ac:dyDescent="0.35">
      <c r="A5199" s="38">
        <v>2012</v>
      </c>
      <c r="B5199" s="38" t="s">
        <v>0</v>
      </c>
      <c r="C5199" s="38" t="str">
        <f>VLOOKUP(B5199,lookup!A:C,3,FALSE)</f>
        <v>Non Metropolitan Fire Authorities</v>
      </c>
      <c r="D5199" s="38" t="str">
        <f>VLOOKUP(B5199,lookup!A:D,4,FALSE)</f>
        <v>E31000001</v>
      </c>
      <c r="E5199" s="38" t="s">
        <v>170</v>
      </c>
      <c r="F5199" s="38" t="s">
        <v>150</v>
      </c>
      <c r="G5199" s="39">
        <v>96</v>
      </c>
      <c r="I5199" s="35">
        <v>96</v>
      </c>
      <c r="J5199" s="67">
        <f t="shared" si="69"/>
        <v>0</v>
      </c>
    </row>
    <row r="5200" spans="1:10" hidden="1" x14ac:dyDescent="0.35">
      <c r="A5200" s="38">
        <v>2012</v>
      </c>
      <c r="B5200" s="38" t="s">
        <v>0</v>
      </c>
      <c r="C5200" s="38" t="str">
        <f>VLOOKUP(B5200,lookup!A:C,3,FALSE)</f>
        <v>Non Metropolitan Fire Authorities</v>
      </c>
      <c r="D5200" s="38" t="str">
        <f>VLOOKUP(B5200,lookup!A:D,4,FALSE)</f>
        <v>E31000001</v>
      </c>
      <c r="E5200" s="38" t="s">
        <v>168</v>
      </c>
      <c r="F5200" s="38" t="s">
        <v>150</v>
      </c>
      <c r="G5200" s="39">
        <v>1</v>
      </c>
      <c r="I5200" s="35">
        <v>1</v>
      </c>
      <c r="J5200" s="67">
        <f t="shared" si="69"/>
        <v>0</v>
      </c>
    </row>
    <row r="5201" spans="1:10" hidden="1" x14ac:dyDescent="0.35">
      <c r="A5201" s="38">
        <v>2012</v>
      </c>
      <c r="B5201" s="38" t="s">
        <v>0</v>
      </c>
      <c r="C5201" s="38" t="str">
        <f>VLOOKUP(B5201,lookup!A:C,3,FALSE)</f>
        <v>Non Metropolitan Fire Authorities</v>
      </c>
      <c r="D5201" s="38" t="str">
        <f>VLOOKUP(B5201,lookup!A:D,4,FALSE)</f>
        <v>E31000001</v>
      </c>
      <c r="E5201" s="38" t="s">
        <v>167</v>
      </c>
      <c r="F5201" s="38" t="s">
        <v>150</v>
      </c>
      <c r="G5201" s="39">
        <v>31</v>
      </c>
      <c r="I5201" s="35">
        <v>31</v>
      </c>
      <c r="J5201" s="67">
        <f t="shared" si="69"/>
        <v>0</v>
      </c>
    </row>
    <row r="5202" spans="1:10" hidden="1" x14ac:dyDescent="0.35">
      <c r="A5202" s="38">
        <v>2012</v>
      </c>
      <c r="B5202" s="38" t="s">
        <v>3</v>
      </c>
      <c r="C5202" s="38" t="str">
        <f>VLOOKUP(B5202,lookup!A:C,3,FALSE)</f>
        <v>Non Metropolitan Fire Authorities</v>
      </c>
      <c r="D5202" s="38" t="str">
        <f>VLOOKUP(B5202,lookup!A:D,4,FALSE)</f>
        <v>E31000002</v>
      </c>
      <c r="E5202" s="38" t="s">
        <v>169</v>
      </c>
      <c r="F5202" s="38" t="s">
        <v>156</v>
      </c>
      <c r="G5202" s="39">
        <v>2</v>
      </c>
      <c r="I5202" s="35">
        <v>2</v>
      </c>
      <c r="J5202" s="67">
        <f t="shared" si="69"/>
        <v>0</v>
      </c>
    </row>
    <row r="5203" spans="1:10" hidden="1" x14ac:dyDescent="0.35">
      <c r="A5203" s="38">
        <v>2012</v>
      </c>
      <c r="B5203" s="38" t="s">
        <v>3</v>
      </c>
      <c r="C5203" s="38" t="str">
        <f>VLOOKUP(B5203,lookup!A:C,3,FALSE)</f>
        <v>Non Metropolitan Fire Authorities</v>
      </c>
      <c r="D5203" s="38" t="str">
        <f>VLOOKUP(B5203,lookup!A:D,4,FALSE)</f>
        <v>E31000002</v>
      </c>
      <c r="E5203" s="38" t="s">
        <v>170</v>
      </c>
      <c r="F5203" s="38" t="s">
        <v>156</v>
      </c>
      <c r="G5203" s="39">
        <v>265</v>
      </c>
      <c r="I5203" s="35">
        <v>265</v>
      </c>
      <c r="J5203" s="67">
        <f t="shared" si="69"/>
        <v>0</v>
      </c>
    </row>
    <row r="5204" spans="1:10" hidden="1" x14ac:dyDescent="0.35">
      <c r="A5204" s="38">
        <v>2012</v>
      </c>
      <c r="B5204" s="38" t="s">
        <v>3</v>
      </c>
      <c r="C5204" s="38" t="str">
        <f>VLOOKUP(B5204,lookup!A:C,3,FALSE)</f>
        <v>Non Metropolitan Fire Authorities</v>
      </c>
      <c r="D5204" s="38" t="str">
        <f>VLOOKUP(B5204,lookup!A:D,4,FALSE)</f>
        <v>E31000002</v>
      </c>
      <c r="E5204" s="38" t="s">
        <v>168</v>
      </c>
      <c r="F5204" s="38" t="s">
        <v>156</v>
      </c>
      <c r="G5204" s="39">
        <v>3</v>
      </c>
      <c r="I5204" s="35">
        <v>3</v>
      </c>
      <c r="J5204" s="67">
        <f t="shared" si="69"/>
        <v>0</v>
      </c>
    </row>
    <row r="5205" spans="1:10" hidden="1" x14ac:dyDescent="0.35">
      <c r="A5205" s="38">
        <v>2012</v>
      </c>
      <c r="B5205" s="38" t="s">
        <v>3</v>
      </c>
      <c r="C5205" s="38" t="str">
        <f>VLOOKUP(B5205,lookup!A:C,3,FALSE)</f>
        <v>Non Metropolitan Fire Authorities</v>
      </c>
      <c r="D5205" s="38" t="str">
        <f>VLOOKUP(B5205,lookup!A:D,4,FALSE)</f>
        <v>E31000002</v>
      </c>
      <c r="E5205" s="38" t="s">
        <v>167</v>
      </c>
      <c r="F5205" s="38" t="s">
        <v>156</v>
      </c>
      <c r="G5205" s="39">
        <v>37</v>
      </c>
      <c r="I5205" s="35">
        <v>37</v>
      </c>
      <c r="J5205" s="67">
        <f t="shared" si="69"/>
        <v>0</v>
      </c>
    </row>
    <row r="5206" spans="1:10" hidden="1" x14ac:dyDescent="0.35">
      <c r="A5206" s="38">
        <v>2012</v>
      </c>
      <c r="B5206" s="38" t="s">
        <v>3</v>
      </c>
      <c r="C5206" s="38" t="str">
        <f>VLOOKUP(B5206,lookup!A:C,3,FALSE)</f>
        <v>Non Metropolitan Fire Authorities</v>
      </c>
      <c r="D5206" s="38" t="str">
        <f>VLOOKUP(B5206,lookup!A:D,4,FALSE)</f>
        <v>E31000002</v>
      </c>
      <c r="E5206" s="38" t="s">
        <v>169</v>
      </c>
      <c r="F5206" s="38" t="s">
        <v>157</v>
      </c>
      <c r="G5206" s="39">
        <v>1</v>
      </c>
      <c r="I5206" s="35">
        <v>1</v>
      </c>
      <c r="J5206" s="67">
        <f t="shared" si="69"/>
        <v>0</v>
      </c>
    </row>
    <row r="5207" spans="1:10" hidden="1" x14ac:dyDescent="0.35">
      <c r="A5207" s="38">
        <v>2012</v>
      </c>
      <c r="B5207" s="38" t="s">
        <v>3</v>
      </c>
      <c r="C5207" s="38" t="str">
        <f>VLOOKUP(B5207,lookup!A:C,3,FALSE)</f>
        <v>Non Metropolitan Fire Authorities</v>
      </c>
      <c r="D5207" s="38" t="str">
        <f>VLOOKUP(B5207,lookup!A:D,4,FALSE)</f>
        <v>E31000002</v>
      </c>
      <c r="E5207" s="38" t="s">
        <v>170</v>
      </c>
      <c r="F5207" s="38" t="s">
        <v>157</v>
      </c>
      <c r="G5207" s="39">
        <v>93</v>
      </c>
      <c r="I5207" s="35">
        <v>93</v>
      </c>
      <c r="J5207" s="67">
        <f t="shared" si="69"/>
        <v>0</v>
      </c>
    </row>
    <row r="5208" spans="1:10" hidden="1" x14ac:dyDescent="0.35">
      <c r="A5208" s="38">
        <v>2012</v>
      </c>
      <c r="B5208" s="38" t="s">
        <v>3</v>
      </c>
      <c r="C5208" s="38" t="str">
        <f>VLOOKUP(B5208,lookup!A:C,3,FALSE)</f>
        <v>Non Metropolitan Fire Authorities</v>
      </c>
      <c r="D5208" s="38" t="str">
        <f>VLOOKUP(B5208,lookup!A:D,4,FALSE)</f>
        <v>E31000002</v>
      </c>
      <c r="E5208" s="38" t="s">
        <v>168</v>
      </c>
      <c r="F5208" s="38" t="s">
        <v>157</v>
      </c>
      <c r="G5208" s="39">
        <v>3</v>
      </c>
      <c r="I5208" s="35">
        <v>3</v>
      </c>
      <c r="J5208" s="67">
        <f t="shared" si="69"/>
        <v>0</v>
      </c>
    </row>
    <row r="5209" spans="1:10" hidden="1" x14ac:dyDescent="0.35">
      <c r="A5209" s="38">
        <v>2012</v>
      </c>
      <c r="B5209" s="38" t="s">
        <v>3</v>
      </c>
      <c r="C5209" s="38" t="str">
        <f>VLOOKUP(B5209,lookup!A:C,3,FALSE)</f>
        <v>Non Metropolitan Fire Authorities</v>
      </c>
      <c r="D5209" s="38" t="str">
        <f>VLOOKUP(B5209,lookup!A:D,4,FALSE)</f>
        <v>E31000002</v>
      </c>
      <c r="E5209" s="38" t="s">
        <v>167</v>
      </c>
      <c r="F5209" s="38" t="s">
        <v>157</v>
      </c>
      <c r="G5209" s="39">
        <v>80</v>
      </c>
      <c r="I5209" s="35">
        <v>80</v>
      </c>
      <c r="J5209" s="67">
        <f t="shared" si="69"/>
        <v>0</v>
      </c>
    </row>
    <row r="5210" spans="1:10" hidden="1" x14ac:dyDescent="0.35">
      <c r="A5210" s="38">
        <v>2012</v>
      </c>
      <c r="B5210" s="38" t="s">
        <v>3</v>
      </c>
      <c r="C5210" s="38" t="str">
        <f>VLOOKUP(B5210,lookup!A:C,3,FALSE)</f>
        <v>Non Metropolitan Fire Authorities</v>
      </c>
      <c r="D5210" s="38" t="str">
        <f>VLOOKUP(B5210,lookup!A:D,4,FALSE)</f>
        <v>E31000002</v>
      </c>
      <c r="E5210" s="38" t="s">
        <v>169</v>
      </c>
      <c r="F5210" s="38" t="s">
        <v>149</v>
      </c>
      <c r="G5210" s="39">
        <v>1</v>
      </c>
      <c r="I5210" s="35">
        <v>1</v>
      </c>
      <c r="J5210" s="67">
        <f t="shared" si="69"/>
        <v>0</v>
      </c>
    </row>
    <row r="5211" spans="1:10" hidden="1" x14ac:dyDescent="0.35">
      <c r="A5211" s="38">
        <v>2012</v>
      </c>
      <c r="B5211" s="38" t="s">
        <v>3</v>
      </c>
      <c r="C5211" s="38" t="str">
        <f>VLOOKUP(B5211,lookup!A:C,3,FALSE)</f>
        <v>Non Metropolitan Fire Authorities</v>
      </c>
      <c r="D5211" s="38" t="str">
        <f>VLOOKUP(B5211,lookup!A:D,4,FALSE)</f>
        <v>E31000002</v>
      </c>
      <c r="E5211" s="38" t="s">
        <v>170</v>
      </c>
      <c r="F5211" s="38" t="s">
        <v>149</v>
      </c>
      <c r="G5211" s="39">
        <v>23</v>
      </c>
      <c r="I5211" s="35">
        <v>23</v>
      </c>
      <c r="J5211" s="67">
        <f t="shared" si="69"/>
        <v>0</v>
      </c>
    </row>
    <row r="5212" spans="1:10" hidden="1" x14ac:dyDescent="0.35">
      <c r="A5212" s="38">
        <v>2012</v>
      </c>
      <c r="B5212" s="38" t="s">
        <v>3</v>
      </c>
      <c r="C5212" s="38" t="str">
        <f>VLOOKUP(B5212,lookup!A:C,3,FALSE)</f>
        <v>Non Metropolitan Fire Authorities</v>
      </c>
      <c r="D5212" s="38" t="str">
        <f>VLOOKUP(B5212,lookup!A:D,4,FALSE)</f>
        <v>E31000002</v>
      </c>
      <c r="E5212" s="38" t="s">
        <v>168</v>
      </c>
      <c r="F5212" s="38" t="s">
        <v>149</v>
      </c>
      <c r="G5212" s="39">
        <v>1</v>
      </c>
      <c r="I5212" s="35">
        <v>1</v>
      </c>
      <c r="J5212" s="67">
        <f t="shared" si="69"/>
        <v>0</v>
      </c>
    </row>
    <row r="5213" spans="1:10" hidden="1" x14ac:dyDescent="0.35">
      <c r="A5213" s="38">
        <v>2012</v>
      </c>
      <c r="B5213" s="38" t="s">
        <v>3</v>
      </c>
      <c r="C5213" s="38" t="str">
        <f>VLOOKUP(B5213,lookup!A:C,3,FALSE)</f>
        <v>Non Metropolitan Fire Authorities</v>
      </c>
      <c r="D5213" s="38" t="str">
        <f>VLOOKUP(B5213,lookup!A:D,4,FALSE)</f>
        <v>E31000002</v>
      </c>
      <c r="E5213" s="38" t="s">
        <v>167</v>
      </c>
      <c r="F5213" s="38" t="s">
        <v>149</v>
      </c>
      <c r="G5213" s="39">
        <v>4</v>
      </c>
      <c r="I5213" s="35">
        <v>4</v>
      </c>
      <c r="J5213" s="67">
        <f t="shared" si="69"/>
        <v>0</v>
      </c>
    </row>
    <row r="5214" spans="1:10" hidden="1" x14ac:dyDescent="0.35">
      <c r="A5214" s="38">
        <v>2012</v>
      </c>
      <c r="B5214" s="38" t="s">
        <v>3</v>
      </c>
      <c r="C5214" s="38" t="str">
        <f>VLOOKUP(B5214,lookup!A:C,3,FALSE)</f>
        <v>Non Metropolitan Fire Authorities</v>
      </c>
      <c r="D5214" s="38" t="str">
        <f>VLOOKUP(B5214,lookup!A:D,4,FALSE)</f>
        <v>E31000002</v>
      </c>
      <c r="E5214" s="38" t="s">
        <v>169</v>
      </c>
      <c r="F5214" s="38" t="s">
        <v>150</v>
      </c>
      <c r="G5214" s="39">
        <v>1</v>
      </c>
      <c r="I5214" s="35">
        <v>1</v>
      </c>
      <c r="J5214" s="67">
        <f t="shared" si="69"/>
        <v>0</v>
      </c>
    </row>
    <row r="5215" spans="1:10" hidden="1" x14ac:dyDescent="0.35">
      <c r="A5215" s="38">
        <v>2012</v>
      </c>
      <c r="B5215" s="38" t="s">
        <v>3</v>
      </c>
      <c r="C5215" s="38" t="str">
        <f>VLOOKUP(B5215,lookup!A:C,3,FALSE)</f>
        <v>Non Metropolitan Fire Authorities</v>
      </c>
      <c r="D5215" s="38" t="str">
        <f>VLOOKUP(B5215,lookup!A:D,4,FALSE)</f>
        <v>E31000002</v>
      </c>
      <c r="E5215" s="38" t="s">
        <v>170</v>
      </c>
      <c r="F5215" s="38" t="s">
        <v>150</v>
      </c>
      <c r="G5215" s="39">
        <v>103</v>
      </c>
      <c r="I5215" s="35">
        <v>103</v>
      </c>
      <c r="J5215" s="67">
        <f t="shared" si="69"/>
        <v>0</v>
      </c>
    </row>
    <row r="5216" spans="1:10" hidden="1" x14ac:dyDescent="0.35">
      <c r="A5216" s="38">
        <v>2012</v>
      </c>
      <c r="B5216" s="38" t="s">
        <v>3</v>
      </c>
      <c r="C5216" s="38" t="str">
        <f>VLOOKUP(B5216,lookup!A:C,3,FALSE)</f>
        <v>Non Metropolitan Fire Authorities</v>
      </c>
      <c r="D5216" s="38" t="str">
        <f>VLOOKUP(B5216,lookup!A:D,4,FALSE)</f>
        <v>E31000002</v>
      </c>
      <c r="E5216" s="38" t="s">
        <v>168</v>
      </c>
      <c r="F5216" s="38" t="s">
        <v>150</v>
      </c>
      <c r="G5216" s="39">
        <v>0</v>
      </c>
      <c r="I5216" s="35">
        <v>0</v>
      </c>
      <c r="J5216" s="67">
        <f t="shared" si="69"/>
        <v>0</v>
      </c>
    </row>
    <row r="5217" spans="1:10" hidden="1" x14ac:dyDescent="0.35">
      <c r="A5217" s="38">
        <v>2012</v>
      </c>
      <c r="B5217" s="38" t="s">
        <v>3</v>
      </c>
      <c r="C5217" s="38" t="str">
        <f>VLOOKUP(B5217,lookup!A:C,3,FALSE)</f>
        <v>Non Metropolitan Fire Authorities</v>
      </c>
      <c r="D5217" s="38" t="str">
        <f>VLOOKUP(B5217,lookup!A:D,4,FALSE)</f>
        <v>E31000002</v>
      </c>
      <c r="E5217" s="38" t="s">
        <v>167</v>
      </c>
      <c r="F5217" s="38" t="s">
        <v>150</v>
      </c>
      <c r="G5217" s="39">
        <v>40</v>
      </c>
      <c r="I5217" s="35">
        <v>40</v>
      </c>
      <c r="J5217" s="67">
        <f t="shared" si="69"/>
        <v>0</v>
      </c>
    </row>
    <row r="5218" spans="1:10" hidden="1" x14ac:dyDescent="0.35">
      <c r="A5218" s="38">
        <v>2012</v>
      </c>
      <c r="B5218" s="38" t="s">
        <v>6</v>
      </c>
      <c r="C5218" s="38" t="str">
        <f>VLOOKUP(B5218,lookup!A:C,3,FALSE)</f>
        <v>Non Metropolitan Fire Authorities</v>
      </c>
      <c r="D5218" s="38" t="str">
        <f>VLOOKUP(B5218,lookup!A:D,4,FALSE)</f>
        <v>E31000003</v>
      </c>
      <c r="E5218" t="s">
        <v>169</v>
      </c>
      <c r="F5218" s="38" t="s">
        <v>156</v>
      </c>
      <c r="G5218" s="39">
        <v>0</v>
      </c>
      <c r="I5218" s="35">
        <v>0</v>
      </c>
      <c r="J5218" s="67">
        <f t="shared" si="69"/>
        <v>0</v>
      </c>
    </row>
    <row r="5219" spans="1:10" hidden="1" x14ac:dyDescent="0.35">
      <c r="A5219" s="38">
        <v>2012</v>
      </c>
      <c r="B5219" s="38" t="s">
        <v>6</v>
      </c>
      <c r="C5219" s="38" t="str">
        <f>VLOOKUP(B5219,lookup!A:C,3,FALSE)</f>
        <v>Non Metropolitan Fire Authorities</v>
      </c>
      <c r="D5219" s="38" t="str">
        <f>VLOOKUP(B5219,lookup!A:D,4,FALSE)</f>
        <v>E31000003</v>
      </c>
      <c r="E5219" t="s">
        <v>170</v>
      </c>
      <c r="F5219" s="38" t="s">
        <v>156</v>
      </c>
      <c r="G5219" s="39">
        <v>0</v>
      </c>
      <c r="I5219" s="35">
        <v>0</v>
      </c>
      <c r="J5219" s="67">
        <f t="shared" ref="J5219:J5282" si="70">I5219-G5219</f>
        <v>0</v>
      </c>
    </row>
    <row r="5220" spans="1:10" hidden="1" x14ac:dyDescent="0.35">
      <c r="A5220" s="38">
        <v>2012</v>
      </c>
      <c r="B5220" s="38" t="s">
        <v>6</v>
      </c>
      <c r="C5220" s="38" t="str">
        <f>VLOOKUP(B5220,lookup!A:C,3,FALSE)</f>
        <v>Non Metropolitan Fire Authorities</v>
      </c>
      <c r="D5220" s="38" t="str">
        <f>VLOOKUP(B5220,lookup!A:D,4,FALSE)</f>
        <v>E31000003</v>
      </c>
      <c r="E5220" t="s">
        <v>168</v>
      </c>
      <c r="F5220" s="38" t="s">
        <v>156</v>
      </c>
      <c r="G5220" s="39">
        <v>0</v>
      </c>
      <c r="I5220" s="35">
        <v>0</v>
      </c>
      <c r="J5220" s="67">
        <f t="shared" si="70"/>
        <v>0</v>
      </c>
    </row>
    <row r="5221" spans="1:10" hidden="1" x14ac:dyDescent="0.35">
      <c r="A5221" s="38">
        <v>2012</v>
      </c>
      <c r="B5221" s="38" t="s">
        <v>6</v>
      </c>
      <c r="C5221" s="38" t="str">
        <f>VLOOKUP(B5221,lookup!A:C,3,FALSE)</f>
        <v>Non Metropolitan Fire Authorities</v>
      </c>
      <c r="D5221" s="38" t="str">
        <f>VLOOKUP(B5221,lookup!A:D,4,FALSE)</f>
        <v>E31000003</v>
      </c>
      <c r="E5221" t="s">
        <v>177</v>
      </c>
      <c r="F5221" s="38" t="s">
        <v>156</v>
      </c>
      <c r="G5221" s="39">
        <v>414</v>
      </c>
      <c r="I5221" s="35">
        <v>414</v>
      </c>
      <c r="J5221" s="67">
        <f t="shared" si="70"/>
        <v>0</v>
      </c>
    </row>
    <row r="5222" spans="1:10" hidden="1" x14ac:dyDescent="0.35">
      <c r="A5222" s="38">
        <v>2012</v>
      </c>
      <c r="B5222" s="38" t="s">
        <v>6</v>
      </c>
      <c r="C5222" s="38" t="str">
        <f>VLOOKUP(B5222,lookup!A:C,3,FALSE)</f>
        <v>Non Metropolitan Fire Authorities</v>
      </c>
      <c r="D5222" s="38" t="str">
        <f>VLOOKUP(B5222,lookup!A:D,4,FALSE)</f>
        <v>E31000003</v>
      </c>
      <c r="E5222" t="s">
        <v>169</v>
      </c>
      <c r="F5222" s="38" t="s">
        <v>157</v>
      </c>
      <c r="G5222" s="39">
        <v>0</v>
      </c>
      <c r="I5222" s="35">
        <v>0</v>
      </c>
      <c r="J5222" s="67">
        <f t="shared" si="70"/>
        <v>0</v>
      </c>
    </row>
    <row r="5223" spans="1:10" hidden="1" x14ac:dyDescent="0.35">
      <c r="A5223" s="38">
        <v>2012</v>
      </c>
      <c r="B5223" s="38" t="s">
        <v>6</v>
      </c>
      <c r="C5223" s="38" t="str">
        <f>VLOOKUP(B5223,lookup!A:C,3,FALSE)</f>
        <v>Non Metropolitan Fire Authorities</v>
      </c>
      <c r="D5223" s="38" t="str">
        <f>VLOOKUP(B5223,lookup!A:D,4,FALSE)</f>
        <v>E31000003</v>
      </c>
      <c r="E5223" t="s">
        <v>170</v>
      </c>
      <c r="F5223" s="38" t="s">
        <v>157</v>
      </c>
      <c r="G5223" s="39">
        <v>0</v>
      </c>
      <c r="I5223" s="35">
        <v>0</v>
      </c>
      <c r="J5223" s="67">
        <f t="shared" si="70"/>
        <v>0</v>
      </c>
    </row>
    <row r="5224" spans="1:10" hidden="1" x14ac:dyDescent="0.35">
      <c r="A5224" s="38">
        <v>2012</v>
      </c>
      <c r="B5224" s="38" t="s">
        <v>6</v>
      </c>
      <c r="C5224" s="38" t="str">
        <f>VLOOKUP(B5224,lookup!A:C,3,FALSE)</f>
        <v>Non Metropolitan Fire Authorities</v>
      </c>
      <c r="D5224" s="38" t="str">
        <f>VLOOKUP(B5224,lookup!A:D,4,FALSE)</f>
        <v>E31000003</v>
      </c>
      <c r="E5224" t="s">
        <v>168</v>
      </c>
      <c r="F5224" s="38" t="s">
        <v>157</v>
      </c>
      <c r="G5224" s="39">
        <v>0</v>
      </c>
      <c r="I5224" s="35">
        <v>0</v>
      </c>
      <c r="J5224" s="67">
        <f t="shared" si="70"/>
        <v>0</v>
      </c>
    </row>
    <row r="5225" spans="1:10" hidden="1" x14ac:dyDescent="0.35">
      <c r="A5225" s="38">
        <v>2012</v>
      </c>
      <c r="B5225" s="38" t="s">
        <v>6</v>
      </c>
      <c r="C5225" s="38" t="str">
        <f>VLOOKUP(B5225,lookup!A:C,3,FALSE)</f>
        <v>Non Metropolitan Fire Authorities</v>
      </c>
      <c r="D5225" s="38" t="str">
        <f>VLOOKUP(B5225,lookup!A:D,4,FALSE)</f>
        <v>E31000003</v>
      </c>
      <c r="E5225" t="s">
        <v>177</v>
      </c>
      <c r="F5225" s="38" t="s">
        <v>157</v>
      </c>
      <c r="G5225" s="39">
        <v>98</v>
      </c>
      <c r="I5225" s="35">
        <v>98</v>
      </c>
      <c r="J5225" s="67">
        <f t="shared" si="70"/>
        <v>0</v>
      </c>
    </row>
    <row r="5226" spans="1:10" hidden="1" x14ac:dyDescent="0.35">
      <c r="A5226" s="38">
        <v>2012</v>
      </c>
      <c r="B5226" s="38" t="s">
        <v>6</v>
      </c>
      <c r="C5226" s="38" t="str">
        <f>VLOOKUP(B5226,lookup!A:C,3,FALSE)</f>
        <v>Non Metropolitan Fire Authorities</v>
      </c>
      <c r="D5226" s="38" t="str">
        <f>VLOOKUP(B5226,lookup!A:D,4,FALSE)</f>
        <v>E31000003</v>
      </c>
      <c r="E5226" t="s">
        <v>169</v>
      </c>
      <c r="F5226" s="38" t="s">
        <v>149</v>
      </c>
      <c r="G5226" s="39">
        <v>0</v>
      </c>
      <c r="I5226" s="35">
        <v>0</v>
      </c>
      <c r="J5226" s="67">
        <f t="shared" si="70"/>
        <v>0</v>
      </c>
    </row>
    <row r="5227" spans="1:10" hidden="1" x14ac:dyDescent="0.35">
      <c r="A5227" s="38">
        <v>2012</v>
      </c>
      <c r="B5227" s="38" t="s">
        <v>6</v>
      </c>
      <c r="C5227" s="38" t="str">
        <f>VLOOKUP(B5227,lookup!A:C,3,FALSE)</f>
        <v>Non Metropolitan Fire Authorities</v>
      </c>
      <c r="D5227" s="38" t="str">
        <f>VLOOKUP(B5227,lookup!A:D,4,FALSE)</f>
        <v>E31000003</v>
      </c>
      <c r="E5227" t="s">
        <v>170</v>
      </c>
      <c r="F5227" s="38" t="s">
        <v>149</v>
      </c>
      <c r="G5227" s="39">
        <v>0</v>
      </c>
      <c r="I5227" s="35">
        <v>0</v>
      </c>
      <c r="J5227" s="67">
        <f t="shared" si="70"/>
        <v>0</v>
      </c>
    </row>
    <row r="5228" spans="1:10" hidden="1" x14ac:dyDescent="0.35">
      <c r="A5228" s="38">
        <v>2012</v>
      </c>
      <c r="B5228" s="38" t="s">
        <v>6</v>
      </c>
      <c r="C5228" s="38" t="str">
        <f>VLOOKUP(B5228,lookup!A:C,3,FALSE)</f>
        <v>Non Metropolitan Fire Authorities</v>
      </c>
      <c r="D5228" s="38" t="str">
        <f>VLOOKUP(B5228,lookup!A:D,4,FALSE)</f>
        <v>E31000003</v>
      </c>
      <c r="E5228" t="s">
        <v>168</v>
      </c>
      <c r="F5228" s="38" t="s">
        <v>149</v>
      </c>
      <c r="G5228" s="39">
        <v>0</v>
      </c>
      <c r="I5228" s="35">
        <v>0</v>
      </c>
      <c r="J5228" s="67">
        <f t="shared" si="70"/>
        <v>0</v>
      </c>
    </row>
    <row r="5229" spans="1:10" hidden="1" x14ac:dyDescent="0.35">
      <c r="A5229" s="38">
        <v>2012</v>
      </c>
      <c r="B5229" s="38" t="s">
        <v>6</v>
      </c>
      <c r="C5229" s="38" t="str">
        <f>VLOOKUP(B5229,lookup!A:C,3,FALSE)</f>
        <v>Non Metropolitan Fire Authorities</v>
      </c>
      <c r="D5229" s="38" t="str">
        <f>VLOOKUP(B5229,lookup!A:D,4,FALSE)</f>
        <v>E31000003</v>
      </c>
      <c r="E5229" t="s">
        <v>177</v>
      </c>
      <c r="F5229" s="38" t="s">
        <v>149</v>
      </c>
      <c r="G5229" s="39">
        <v>28</v>
      </c>
      <c r="I5229" s="35">
        <v>28</v>
      </c>
      <c r="J5229" s="67">
        <f t="shared" si="70"/>
        <v>0</v>
      </c>
    </row>
    <row r="5230" spans="1:10" hidden="1" x14ac:dyDescent="0.35">
      <c r="A5230" s="38">
        <v>2012</v>
      </c>
      <c r="B5230" s="38" t="s">
        <v>6</v>
      </c>
      <c r="C5230" s="38" t="str">
        <f>VLOOKUP(B5230,lookup!A:C,3,FALSE)</f>
        <v>Non Metropolitan Fire Authorities</v>
      </c>
      <c r="D5230" s="38" t="str">
        <f>VLOOKUP(B5230,lookup!A:D,4,FALSE)</f>
        <v>E31000003</v>
      </c>
      <c r="E5230" t="s">
        <v>169</v>
      </c>
      <c r="F5230" s="38" t="s">
        <v>150</v>
      </c>
      <c r="G5230" s="39">
        <v>0</v>
      </c>
      <c r="I5230" s="35">
        <v>0</v>
      </c>
      <c r="J5230" s="67">
        <f t="shared" si="70"/>
        <v>0</v>
      </c>
    </row>
    <row r="5231" spans="1:10" hidden="1" x14ac:dyDescent="0.35">
      <c r="A5231" s="38">
        <v>2012</v>
      </c>
      <c r="B5231" s="38" t="s">
        <v>6</v>
      </c>
      <c r="C5231" s="38" t="str">
        <f>VLOOKUP(B5231,lookup!A:C,3,FALSE)</f>
        <v>Non Metropolitan Fire Authorities</v>
      </c>
      <c r="D5231" s="38" t="str">
        <f>VLOOKUP(B5231,lookup!A:D,4,FALSE)</f>
        <v>E31000003</v>
      </c>
      <c r="E5231" t="s">
        <v>170</v>
      </c>
      <c r="F5231" s="38" t="s">
        <v>150</v>
      </c>
      <c r="G5231" s="39">
        <v>0</v>
      </c>
      <c r="I5231" s="35">
        <v>0</v>
      </c>
      <c r="J5231" s="67">
        <f t="shared" si="70"/>
        <v>0</v>
      </c>
    </row>
    <row r="5232" spans="1:10" hidden="1" x14ac:dyDescent="0.35">
      <c r="A5232" s="38">
        <v>2012</v>
      </c>
      <c r="B5232" s="38" t="s">
        <v>6</v>
      </c>
      <c r="C5232" s="38" t="str">
        <f>VLOOKUP(B5232,lookup!A:C,3,FALSE)</f>
        <v>Non Metropolitan Fire Authorities</v>
      </c>
      <c r="D5232" s="38" t="str">
        <f>VLOOKUP(B5232,lookup!A:D,4,FALSE)</f>
        <v>E31000003</v>
      </c>
      <c r="E5232" t="s">
        <v>168</v>
      </c>
      <c r="F5232" s="38" t="s">
        <v>150</v>
      </c>
      <c r="G5232" s="39">
        <v>0</v>
      </c>
      <c r="I5232" s="35">
        <v>0</v>
      </c>
      <c r="J5232" s="67">
        <f t="shared" si="70"/>
        <v>0</v>
      </c>
    </row>
    <row r="5233" spans="1:10" hidden="1" x14ac:dyDescent="0.35">
      <c r="A5233" s="38">
        <v>2012</v>
      </c>
      <c r="B5233" s="38" t="s">
        <v>6</v>
      </c>
      <c r="C5233" s="38" t="str">
        <f>VLOOKUP(B5233,lookup!A:C,3,FALSE)</f>
        <v>Non Metropolitan Fire Authorities</v>
      </c>
      <c r="D5233" s="38" t="str">
        <f>VLOOKUP(B5233,lookup!A:D,4,FALSE)</f>
        <v>E31000003</v>
      </c>
      <c r="E5233" t="s">
        <v>177</v>
      </c>
      <c r="F5233" s="38" t="s">
        <v>150</v>
      </c>
      <c r="G5233" s="39">
        <v>141</v>
      </c>
      <c r="I5233" s="35">
        <v>141</v>
      </c>
      <c r="J5233" s="67">
        <f t="shared" si="70"/>
        <v>0</v>
      </c>
    </row>
    <row r="5234" spans="1:10" hidden="1" x14ac:dyDescent="0.35">
      <c r="A5234" s="38">
        <v>2012</v>
      </c>
      <c r="B5234" s="38" t="s">
        <v>9</v>
      </c>
      <c r="C5234" s="38" t="str">
        <f>VLOOKUP(B5234,lookup!A:C,3,FALSE)</f>
        <v>Non Metropolitan Fire Authorities</v>
      </c>
      <c r="D5234" s="38" t="str">
        <f>VLOOKUP(B5234,lookup!A:D,4,FALSE)</f>
        <v>E31000004</v>
      </c>
      <c r="E5234" s="38" t="s">
        <v>169</v>
      </c>
      <c r="F5234" s="38" t="s">
        <v>156</v>
      </c>
      <c r="G5234" s="39">
        <v>0</v>
      </c>
      <c r="I5234" s="35">
        <v>0</v>
      </c>
      <c r="J5234" s="67">
        <f t="shared" si="70"/>
        <v>0</v>
      </c>
    </row>
    <row r="5235" spans="1:10" hidden="1" x14ac:dyDescent="0.35">
      <c r="A5235" s="38">
        <v>2012</v>
      </c>
      <c r="B5235" s="38" t="s">
        <v>9</v>
      </c>
      <c r="C5235" s="38" t="str">
        <f>VLOOKUP(B5235,lookup!A:C,3,FALSE)</f>
        <v>Non Metropolitan Fire Authorities</v>
      </c>
      <c r="D5235" s="38" t="str">
        <f>VLOOKUP(B5235,lookup!A:D,4,FALSE)</f>
        <v>E31000004</v>
      </c>
      <c r="E5235" s="38" t="s">
        <v>170</v>
      </c>
      <c r="F5235" s="38" t="s">
        <v>156</v>
      </c>
      <c r="G5235" s="39">
        <v>264</v>
      </c>
      <c r="I5235" s="35">
        <v>264</v>
      </c>
      <c r="J5235" s="67">
        <f t="shared" si="70"/>
        <v>0</v>
      </c>
    </row>
    <row r="5236" spans="1:10" hidden="1" x14ac:dyDescent="0.35">
      <c r="A5236" s="38">
        <v>2012</v>
      </c>
      <c r="B5236" s="38" t="s">
        <v>9</v>
      </c>
      <c r="C5236" s="38" t="str">
        <f>VLOOKUP(B5236,lookup!A:C,3,FALSE)</f>
        <v>Non Metropolitan Fire Authorities</v>
      </c>
      <c r="D5236" s="38" t="str">
        <f>VLOOKUP(B5236,lookup!A:D,4,FALSE)</f>
        <v>E31000004</v>
      </c>
      <c r="E5236" s="38" t="s">
        <v>168</v>
      </c>
      <c r="F5236" s="38" t="s">
        <v>156</v>
      </c>
      <c r="G5236" s="39">
        <v>0</v>
      </c>
      <c r="I5236" s="35">
        <v>0</v>
      </c>
      <c r="J5236" s="67">
        <f t="shared" si="70"/>
        <v>0</v>
      </c>
    </row>
    <row r="5237" spans="1:10" hidden="1" x14ac:dyDescent="0.35">
      <c r="A5237" s="38">
        <v>2012</v>
      </c>
      <c r="B5237" s="38" t="s">
        <v>9</v>
      </c>
      <c r="C5237" s="38" t="str">
        <f>VLOOKUP(B5237,lookup!A:C,3,FALSE)</f>
        <v>Non Metropolitan Fire Authorities</v>
      </c>
      <c r="D5237" s="38" t="str">
        <f>VLOOKUP(B5237,lookup!A:D,4,FALSE)</f>
        <v>E31000004</v>
      </c>
      <c r="E5237" s="38" t="s">
        <v>167</v>
      </c>
      <c r="F5237" s="38" t="s">
        <v>156</v>
      </c>
      <c r="G5237" s="39">
        <v>81</v>
      </c>
      <c r="I5237" s="35">
        <v>81</v>
      </c>
      <c r="J5237" s="67">
        <f t="shared" si="70"/>
        <v>0</v>
      </c>
    </row>
    <row r="5238" spans="1:10" hidden="1" x14ac:dyDescent="0.35">
      <c r="A5238" s="38">
        <v>2012</v>
      </c>
      <c r="B5238" s="38" t="s">
        <v>9</v>
      </c>
      <c r="C5238" s="38" t="str">
        <f>VLOOKUP(B5238,lookup!A:C,3,FALSE)</f>
        <v>Non Metropolitan Fire Authorities</v>
      </c>
      <c r="D5238" s="38" t="str">
        <f>VLOOKUP(B5238,lookup!A:D,4,FALSE)</f>
        <v>E31000004</v>
      </c>
      <c r="E5238" s="38" t="s">
        <v>169</v>
      </c>
      <c r="F5238" s="38" t="s">
        <v>157</v>
      </c>
      <c r="G5238" s="39">
        <v>2</v>
      </c>
      <c r="I5238" s="35">
        <v>2</v>
      </c>
      <c r="J5238" s="67">
        <f t="shared" si="70"/>
        <v>0</v>
      </c>
    </row>
    <row r="5239" spans="1:10" hidden="1" x14ac:dyDescent="0.35">
      <c r="A5239" s="38">
        <v>2012</v>
      </c>
      <c r="B5239" s="38" t="s">
        <v>9</v>
      </c>
      <c r="C5239" s="38" t="str">
        <f>VLOOKUP(B5239,lookup!A:C,3,FALSE)</f>
        <v>Non Metropolitan Fire Authorities</v>
      </c>
      <c r="D5239" s="38" t="str">
        <f>VLOOKUP(B5239,lookup!A:D,4,FALSE)</f>
        <v>E31000004</v>
      </c>
      <c r="E5239" s="38" t="s">
        <v>170</v>
      </c>
      <c r="F5239" s="38" t="s">
        <v>157</v>
      </c>
      <c r="G5239" s="39">
        <v>152</v>
      </c>
      <c r="I5239" s="35">
        <v>152</v>
      </c>
      <c r="J5239" s="67">
        <f t="shared" si="70"/>
        <v>0</v>
      </c>
    </row>
    <row r="5240" spans="1:10" hidden="1" x14ac:dyDescent="0.35">
      <c r="A5240" s="38">
        <v>2012</v>
      </c>
      <c r="B5240" s="38" t="s">
        <v>9</v>
      </c>
      <c r="C5240" s="38" t="str">
        <f>VLOOKUP(B5240,lookup!A:C,3,FALSE)</f>
        <v>Non Metropolitan Fire Authorities</v>
      </c>
      <c r="D5240" s="38" t="str">
        <f>VLOOKUP(B5240,lookup!A:D,4,FALSE)</f>
        <v>E31000004</v>
      </c>
      <c r="E5240" s="38" t="s">
        <v>168</v>
      </c>
      <c r="F5240" s="38" t="s">
        <v>157</v>
      </c>
      <c r="G5240" s="39">
        <v>2</v>
      </c>
      <c r="I5240" s="35">
        <v>2</v>
      </c>
      <c r="J5240" s="67">
        <f t="shared" si="70"/>
        <v>0</v>
      </c>
    </row>
    <row r="5241" spans="1:10" hidden="1" x14ac:dyDescent="0.35">
      <c r="A5241" s="38">
        <v>2012</v>
      </c>
      <c r="B5241" s="38" t="s">
        <v>9</v>
      </c>
      <c r="C5241" s="38" t="str">
        <f>VLOOKUP(B5241,lookup!A:C,3,FALSE)</f>
        <v>Non Metropolitan Fire Authorities</v>
      </c>
      <c r="D5241" s="38" t="str">
        <f>VLOOKUP(B5241,lookup!A:D,4,FALSE)</f>
        <v>E31000004</v>
      </c>
      <c r="E5241" s="38" t="s">
        <v>167</v>
      </c>
      <c r="F5241" s="38" t="s">
        <v>157</v>
      </c>
      <c r="G5241" s="39">
        <v>65</v>
      </c>
      <c r="I5241" s="35">
        <v>65</v>
      </c>
      <c r="J5241" s="67">
        <f t="shared" si="70"/>
        <v>0</v>
      </c>
    </row>
    <row r="5242" spans="1:10" hidden="1" x14ac:dyDescent="0.35">
      <c r="A5242" s="38">
        <v>2012</v>
      </c>
      <c r="B5242" s="38" t="s">
        <v>9</v>
      </c>
      <c r="C5242" s="38" t="str">
        <f>VLOOKUP(B5242,lookup!A:C,3,FALSE)</f>
        <v>Non Metropolitan Fire Authorities</v>
      </c>
      <c r="D5242" s="38" t="str">
        <f>VLOOKUP(B5242,lookup!A:D,4,FALSE)</f>
        <v>E31000004</v>
      </c>
      <c r="E5242" s="38" t="s">
        <v>169</v>
      </c>
      <c r="F5242" s="38" t="s">
        <v>149</v>
      </c>
      <c r="G5242" s="39">
        <v>0</v>
      </c>
      <c r="I5242" s="35">
        <v>0</v>
      </c>
      <c r="J5242" s="67">
        <f t="shared" si="70"/>
        <v>0</v>
      </c>
    </row>
    <row r="5243" spans="1:10" hidden="1" x14ac:dyDescent="0.35">
      <c r="A5243" s="38">
        <v>2012</v>
      </c>
      <c r="B5243" s="38" t="s">
        <v>9</v>
      </c>
      <c r="C5243" s="38" t="str">
        <f>VLOOKUP(B5243,lookup!A:C,3,FALSE)</f>
        <v>Non Metropolitan Fire Authorities</v>
      </c>
      <c r="D5243" s="38" t="str">
        <f>VLOOKUP(B5243,lookup!A:D,4,FALSE)</f>
        <v>E31000004</v>
      </c>
      <c r="E5243" s="38" t="s">
        <v>170</v>
      </c>
      <c r="F5243" s="38" t="s">
        <v>149</v>
      </c>
      <c r="G5243" s="39">
        <v>17</v>
      </c>
      <c r="I5243" s="35">
        <v>17</v>
      </c>
      <c r="J5243" s="67">
        <f t="shared" si="70"/>
        <v>0</v>
      </c>
    </row>
    <row r="5244" spans="1:10" hidden="1" x14ac:dyDescent="0.35">
      <c r="A5244" s="38">
        <v>2012</v>
      </c>
      <c r="B5244" s="38" t="s">
        <v>9</v>
      </c>
      <c r="C5244" s="38" t="str">
        <f>VLOOKUP(B5244,lookup!A:C,3,FALSE)</f>
        <v>Non Metropolitan Fire Authorities</v>
      </c>
      <c r="D5244" s="38" t="str">
        <f>VLOOKUP(B5244,lookup!A:D,4,FALSE)</f>
        <v>E31000004</v>
      </c>
      <c r="E5244" s="38" t="s">
        <v>168</v>
      </c>
      <c r="F5244" s="38" t="s">
        <v>149</v>
      </c>
      <c r="G5244" s="39">
        <v>0</v>
      </c>
      <c r="I5244" s="35">
        <v>0</v>
      </c>
      <c r="J5244" s="67">
        <f t="shared" si="70"/>
        <v>0</v>
      </c>
    </row>
    <row r="5245" spans="1:10" hidden="1" x14ac:dyDescent="0.35">
      <c r="A5245" s="38">
        <v>2012</v>
      </c>
      <c r="B5245" s="38" t="s">
        <v>9</v>
      </c>
      <c r="C5245" s="38" t="str">
        <f>VLOOKUP(B5245,lookup!A:C,3,FALSE)</f>
        <v>Non Metropolitan Fire Authorities</v>
      </c>
      <c r="D5245" s="38" t="str">
        <f>VLOOKUP(B5245,lookup!A:D,4,FALSE)</f>
        <v>E31000004</v>
      </c>
      <c r="E5245" s="38" t="s">
        <v>167</v>
      </c>
      <c r="F5245" s="38" t="s">
        <v>149</v>
      </c>
      <c r="G5245" s="39">
        <v>8</v>
      </c>
      <c r="I5245" s="35">
        <v>8</v>
      </c>
      <c r="J5245" s="67">
        <f t="shared" si="70"/>
        <v>0</v>
      </c>
    </row>
    <row r="5246" spans="1:10" hidden="1" x14ac:dyDescent="0.35">
      <c r="A5246" s="38">
        <v>2012</v>
      </c>
      <c r="B5246" s="38" t="s">
        <v>9</v>
      </c>
      <c r="C5246" s="38" t="str">
        <f>VLOOKUP(B5246,lookup!A:C,3,FALSE)</f>
        <v>Non Metropolitan Fire Authorities</v>
      </c>
      <c r="D5246" s="38" t="str">
        <f>VLOOKUP(B5246,lookup!A:D,4,FALSE)</f>
        <v>E31000004</v>
      </c>
      <c r="E5246" s="38" t="s">
        <v>169</v>
      </c>
      <c r="F5246" s="38" t="s">
        <v>150</v>
      </c>
      <c r="G5246" s="39">
        <v>1</v>
      </c>
      <c r="I5246" s="35">
        <v>1</v>
      </c>
      <c r="J5246" s="67">
        <f t="shared" si="70"/>
        <v>0</v>
      </c>
    </row>
    <row r="5247" spans="1:10" hidden="1" x14ac:dyDescent="0.35">
      <c r="A5247" s="38">
        <v>2012</v>
      </c>
      <c r="B5247" s="38" t="s">
        <v>9</v>
      </c>
      <c r="C5247" s="38" t="str">
        <f>VLOOKUP(B5247,lookup!A:C,3,FALSE)</f>
        <v>Non Metropolitan Fire Authorities</v>
      </c>
      <c r="D5247" s="38" t="str">
        <f>VLOOKUP(B5247,lookup!A:D,4,FALSE)</f>
        <v>E31000004</v>
      </c>
      <c r="E5247" s="38" t="s">
        <v>170</v>
      </c>
      <c r="F5247" s="38" t="s">
        <v>150</v>
      </c>
      <c r="G5247" s="39">
        <v>86</v>
      </c>
      <c r="I5247" s="35">
        <v>86</v>
      </c>
      <c r="J5247" s="67">
        <f t="shared" si="70"/>
        <v>0</v>
      </c>
    </row>
    <row r="5248" spans="1:10" hidden="1" x14ac:dyDescent="0.35">
      <c r="A5248" s="38">
        <v>2012</v>
      </c>
      <c r="B5248" s="38" t="s">
        <v>9</v>
      </c>
      <c r="C5248" s="38" t="str">
        <f>VLOOKUP(B5248,lookup!A:C,3,FALSE)</f>
        <v>Non Metropolitan Fire Authorities</v>
      </c>
      <c r="D5248" s="38" t="str">
        <f>VLOOKUP(B5248,lookup!A:D,4,FALSE)</f>
        <v>E31000004</v>
      </c>
      <c r="E5248" s="38" t="s">
        <v>168</v>
      </c>
      <c r="F5248" s="38" t="s">
        <v>150</v>
      </c>
      <c r="G5248" s="39">
        <v>1</v>
      </c>
      <c r="I5248" s="35">
        <v>1</v>
      </c>
      <c r="J5248" s="67">
        <f t="shared" si="70"/>
        <v>0</v>
      </c>
    </row>
    <row r="5249" spans="1:10" hidden="1" x14ac:dyDescent="0.35">
      <c r="A5249" s="38">
        <v>2012</v>
      </c>
      <c r="B5249" s="38" t="s">
        <v>9</v>
      </c>
      <c r="C5249" s="38" t="str">
        <f>VLOOKUP(B5249,lookup!A:C,3,FALSE)</f>
        <v>Non Metropolitan Fire Authorities</v>
      </c>
      <c r="D5249" s="38" t="str">
        <f>VLOOKUP(B5249,lookup!A:D,4,FALSE)</f>
        <v>E31000004</v>
      </c>
      <c r="E5249" s="38" t="s">
        <v>167</v>
      </c>
      <c r="F5249" s="38" t="s">
        <v>150</v>
      </c>
      <c r="G5249" s="39">
        <v>41</v>
      </c>
      <c r="I5249" s="35">
        <v>41</v>
      </c>
      <c r="J5249" s="67">
        <f t="shared" si="70"/>
        <v>0</v>
      </c>
    </row>
    <row r="5250" spans="1:10" hidden="1" x14ac:dyDescent="0.35">
      <c r="A5250" s="38">
        <v>2012</v>
      </c>
      <c r="B5250" s="38" t="s">
        <v>12</v>
      </c>
      <c r="C5250" s="38" t="str">
        <f>VLOOKUP(B5250,lookup!A:C,3,FALSE)</f>
        <v>Non Metropolitan Fire Authorities</v>
      </c>
      <c r="D5250" s="38" t="str">
        <f>VLOOKUP(B5250,lookup!A:D,4,FALSE)</f>
        <v>E31000005</v>
      </c>
      <c r="E5250" s="38" t="s">
        <v>169</v>
      </c>
      <c r="F5250" s="38" t="s">
        <v>156</v>
      </c>
      <c r="G5250" s="39">
        <v>0</v>
      </c>
      <c r="I5250" s="35">
        <v>0</v>
      </c>
      <c r="J5250" s="67">
        <f t="shared" si="70"/>
        <v>0</v>
      </c>
    </row>
    <row r="5251" spans="1:10" hidden="1" x14ac:dyDescent="0.35">
      <c r="A5251" s="38">
        <v>2012</v>
      </c>
      <c r="B5251" s="38" t="s">
        <v>12</v>
      </c>
      <c r="C5251" s="38" t="str">
        <f>VLOOKUP(B5251,lookup!A:C,3,FALSE)</f>
        <v>Non Metropolitan Fire Authorities</v>
      </c>
      <c r="D5251" s="38" t="str">
        <f>VLOOKUP(B5251,lookup!A:D,4,FALSE)</f>
        <v>E31000005</v>
      </c>
      <c r="E5251" s="38" t="s">
        <v>170</v>
      </c>
      <c r="F5251" s="38" t="s">
        <v>156</v>
      </c>
      <c r="G5251" s="39">
        <v>77</v>
      </c>
      <c r="I5251" s="35">
        <v>77</v>
      </c>
      <c r="J5251" s="67">
        <f t="shared" si="70"/>
        <v>0</v>
      </c>
    </row>
    <row r="5252" spans="1:10" hidden="1" x14ac:dyDescent="0.35">
      <c r="A5252" s="38">
        <v>2012</v>
      </c>
      <c r="B5252" s="38" t="s">
        <v>12</v>
      </c>
      <c r="C5252" s="38" t="str">
        <f>VLOOKUP(B5252,lookup!A:C,3,FALSE)</f>
        <v>Non Metropolitan Fire Authorities</v>
      </c>
      <c r="D5252" s="38" t="str">
        <f>VLOOKUP(B5252,lookup!A:D,4,FALSE)</f>
        <v>E31000005</v>
      </c>
      <c r="E5252" s="38" t="s">
        <v>168</v>
      </c>
      <c r="F5252" s="38" t="s">
        <v>156</v>
      </c>
      <c r="G5252" s="39">
        <v>0</v>
      </c>
      <c r="I5252" s="35">
        <v>0</v>
      </c>
      <c r="J5252" s="67">
        <f t="shared" si="70"/>
        <v>0</v>
      </c>
    </row>
    <row r="5253" spans="1:10" hidden="1" x14ac:dyDescent="0.35">
      <c r="A5253" s="38">
        <v>2012</v>
      </c>
      <c r="B5253" s="38" t="s">
        <v>12</v>
      </c>
      <c r="C5253" s="38" t="str">
        <f>VLOOKUP(B5253,lookup!A:C,3,FALSE)</f>
        <v>Non Metropolitan Fire Authorities</v>
      </c>
      <c r="D5253" s="38" t="str">
        <f>VLOOKUP(B5253,lookup!A:D,4,FALSE)</f>
        <v>E31000005</v>
      </c>
      <c r="E5253" s="38" t="s">
        <v>167</v>
      </c>
      <c r="F5253" s="38" t="s">
        <v>156</v>
      </c>
      <c r="G5253" s="39">
        <v>184</v>
      </c>
      <c r="I5253" s="35">
        <v>184</v>
      </c>
      <c r="J5253" s="67">
        <f t="shared" si="70"/>
        <v>0</v>
      </c>
    </row>
    <row r="5254" spans="1:10" hidden="1" x14ac:dyDescent="0.35">
      <c r="A5254" s="38">
        <v>2012</v>
      </c>
      <c r="B5254" s="38" t="s">
        <v>12</v>
      </c>
      <c r="C5254" s="38" t="str">
        <f>VLOOKUP(B5254,lookup!A:C,3,FALSE)</f>
        <v>Non Metropolitan Fire Authorities</v>
      </c>
      <c r="D5254" s="38" t="str">
        <f>VLOOKUP(B5254,lookup!A:D,4,FALSE)</f>
        <v>E31000005</v>
      </c>
      <c r="E5254" s="38" t="s">
        <v>169</v>
      </c>
      <c r="F5254" s="38" t="s">
        <v>157</v>
      </c>
      <c r="G5254" s="39">
        <v>0</v>
      </c>
      <c r="I5254" s="35">
        <v>0</v>
      </c>
      <c r="J5254" s="67">
        <f t="shared" si="70"/>
        <v>0</v>
      </c>
    </row>
    <row r="5255" spans="1:10" hidden="1" x14ac:dyDescent="0.35">
      <c r="A5255" s="38">
        <v>2012</v>
      </c>
      <c r="B5255" s="38" t="s">
        <v>12</v>
      </c>
      <c r="C5255" s="38" t="str">
        <f>VLOOKUP(B5255,lookup!A:C,3,FALSE)</f>
        <v>Non Metropolitan Fire Authorities</v>
      </c>
      <c r="D5255" s="38" t="str">
        <f>VLOOKUP(B5255,lookup!A:D,4,FALSE)</f>
        <v>E31000005</v>
      </c>
      <c r="E5255" s="38" t="s">
        <v>170</v>
      </c>
      <c r="F5255" s="38" t="s">
        <v>157</v>
      </c>
      <c r="G5255" s="39">
        <v>80</v>
      </c>
      <c r="I5255" s="35">
        <v>80</v>
      </c>
      <c r="J5255" s="67">
        <f t="shared" si="70"/>
        <v>0</v>
      </c>
    </row>
    <row r="5256" spans="1:10" hidden="1" x14ac:dyDescent="0.35">
      <c r="A5256" s="38">
        <v>2012</v>
      </c>
      <c r="B5256" s="38" t="s">
        <v>12</v>
      </c>
      <c r="C5256" s="38" t="str">
        <f>VLOOKUP(B5256,lookup!A:C,3,FALSE)</f>
        <v>Non Metropolitan Fire Authorities</v>
      </c>
      <c r="D5256" s="38" t="str">
        <f>VLOOKUP(B5256,lookup!A:D,4,FALSE)</f>
        <v>E31000005</v>
      </c>
      <c r="E5256" s="38" t="s">
        <v>168</v>
      </c>
      <c r="F5256" s="38" t="s">
        <v>157</v>
      </c>
      <c r="G5256" s="39">
        <v>2</v>
      </c>
      <c r="I5256" s="35">
        <v>2</v>
      </c>
      <c r="J5256" s="67">
        <f t="shared" si="70"/>
        <v>0</v>
      </c>
    </row>
    <row r="5257" spans="1:10" hidden="1" x14ac:dyDescent="0.35">
      <c r="A5257" s="38">
        <v>2012</v>
      </c>
      <c r="B5257" s="38" t="s">
        <v>12</v>
      </c>
      <c r="C5257" s="38" t="str">
        <f>VLOOKUP(B5257,lookup!A:C,3,FALSE)</f>
        <v>Non Metropolitan Fire Authorities</v>
      </c>
      <c r="D5257" s="38" t="str">
        <f>VLOOKUP(B5257,lookup!A:D,4,FALSE)</f>
        <v>E31000005</v>
      </c>
      <c r="E5257" s="38" t="s">
        <v>167</v>
      </c>
      <c r="F5257" s="38" t="s">
        <v>157</v>
      </c>
      <c r="G5257" s="39">
        <v>251</v>
      </c>
      <c r="I5257" s="35">
        <v>251</v>
      </c>
      <c r="J5257" s="67">
        <f t="shared" si="70"/>
        <v>0</v>
      </c>
    </row>
    <row r="5258" spans="1:10" hidden="1" x14ac:dyDescent="0.35">
      <c r="A5258" s="38">
        <v>2012</v>
      </c>
      <c r="B5258" s="38" t="s">
        <v>12</v>
      </c>
      <c r="C5258" s="38" t="str">
        <f>VLOOKUP(B5258,lookup!A:C,3,FALSE)</f>
        <v>Non Metropolitan Fire Authorities</v>
      </c>
      <c r="D5258" s="38" t="str">
        <f>VLOOKUP(B5258,lookup!A:D,4,FALSE)</f>
        <v>E31000005</v>
      </c>
      <c r="E5258" s="38" t="s">
        <v>169</v>
      </c>
      <c r="F5258" s="38" t="s">
        <v>149</v>
      </c>
      <c r="G5258" s="39">
        <v>0</v>
      </c>
      <c r="I5258" s="35">
        <v>0</v>
      </c>
      <c r="J5258" s="67">
        <f t="shared" si="70"/>
        <v>0</v>
      </c>
    </row>
    <row r="5259" spans="1:10" hidden="1" x14ac:dyDescent="0.35">
      <c r="A5259" s="38">
        <v>2012</v>
      </c>
      <c r="B5259" s="38" t="s">
        <v>12</v>
      </c>
      <c r="C5259" s="38" t="str">
        <f>VLOOKUP(B5259,lookup!A:C,3,FALSE)</f>
        <v>Non Metropolitan Fire Authorities</v>
      </c>
      <c r="D5259" s="38" t="str">
        <f>VLOOKUP(B5259,lookup!A:D,4,FALSE)</f>
        <v>E31000005</v>
      </c>
      <c r="E5259" s="38" t="s">
        <v>170</v>
      </c>
      <c r="F5259" s="38" t="s">
        <v>149</v>
      </c>
      <c r="G5259" s="39">
        <v>19</v>
      </c>
      <c r="I5259" s="35">
        <v>19</v>
      </c>
      <c r="J5259" s="67">
        <f t="shared" si="70"/>
        <v>0</v>
      </c>
    </row>
    <row r="5260" spans="1:10" hidden="1" x14ac:dyDescent="0.35">
      <c r="A5260" s="38">
        <v>2012</v>
      </c>
      <c r="B5260" s="38" t="s">
        <v>12</v>
      </c>
      <c r="C5260" s="38" t="str">
        <f>VLOOKUP(B5260,lookup!A:C,3,FALSE)</f>
        <v>Non Metropolitan Fire Authorities</v>
      </c>
      <c r="D5260" s="38" t="str">
        <f>VLOOKUP(B5260,lookup!A:D,4,FALSE)</f>
        <v>E31000005</v>
      </c>
      <c r="E5260" s="38" t="s">
        <v>168</v>
      </c>
      <c r="F5260" s="38" t="s">
        <v>149</v>
      </c>
      <c r="G5260" s="39">
        <v>0</v>
      </c>
      <c r="I5260" s="35">
        <v>0</v>
      </c>
      <c r="J5260" s="67">
        <f t="shared" si="70"/>
        <v>0</v>
      </c>
    </row>
    <row r="5261" spans="1:10" hidden="1" x14ac:dyDescent="0.35">
      <c r="A5261" s="38">
        <v>2012</v>
      </c>
      <c r="B5261" s="38" t="s">
        <v>12</v>
      </c>
      <c r="C5261" s="38" t="str">
        <f>VLOOKUP(B5261,lookup!A:C,3,FALSE)</f>
        <v>Non Metropolitan Fire Authorities</v>
      </c>
      <c r="D5261" s="38" t="str">
        <f>VLOOKUP(B5261,lookup!A:D,4,FALSE)</f>
        <v>E31000005</v>
      </c>
      <c r="E5261" s="38" t="s">
        <v>167</v>
      </c>
      <c r="F5261" s="38" t="s">
        <v>149</v>
      </c>
      <c r="G5261" s="39">
        <v>19</v>
      </c>
      <c r="I5261" s="35">
        <v>19</v>
      </c>
      <c r="J5261" s="67">
        <f t="shared" si="70"/>
        <v>0</v>
      </c>
    </row>
    <row r="5262" spans="1:10" hidden="1" x14ac:dyDescent="0.35">
      <c r="A5262" s="38">
        <v>2012</v>
      </c>
      <c r="B5262" s="38" t="s">
        <v>12</v>
      </c>
      <c r="C5262" s="38" t="str">
        <f>VLOOKUP(B5262,lookup!A:C,3,FALSE)</f>
        <v>Non Metropolitan Fire Authorities</v>
      </c>
      <c r="D5262" s="38" t="str">
        <f>VLOOKUP(B5262,lookup!A:D,4,FALSE)</f>
        <v>E31000005</v>
      </c>
      <c r="E5262" s="38" t="s">
        <v>169</v>
      </c>
      <c r="F5262" s="38" t="s">
        <v>150</v>
      </c>
      <c r="G5262" s="39">
        <v>1</v>
      </c>
      <c r="I5262" s="35">
        <v>1</v>
      </c>
      <c r="J5262" s="67">
        <f t="shared" si="70"/>
        <v>0</v>
      </c>
    </row>
    <row r="5263" spans="1:10" hidden="1" x14ac:dyDescent="0.35">
      <c r="A5263" s="38">
        <v>2012</v>
      </c>
      <c r="B5263" s="38" t="s">
        <v>12</v>
      </c>
      <c r="C5263" s="38" t="str">
        <f>VLOOKUP(B5263,lookup!A:C,3,FALSE)</f>
        <v>Non Metropolitan Fire Authorities</v>
      </c>
      <c r="D5263" s="38" t="str">
        <f>VLOOKUP(B5263,lookup!A:D,4,FALSE)</f>
        <v>E31000005</v>
      </c>
      <c r="E5263" s="38" t="s">
        <v>170</v>
      </c>
      <c r="F5263" s="38" t="s">
        <v>150</v>
      </c>
      <c r="G5263" s="39">
        <v>65</v>
      </c>
      <c r="I5263" s="35">
        <v>65</v>
      </c>
      <c r="J5263" s="67">
        <f t="shared" si="70"/>
        <v>0</v>
      </c>
    </row>
    <row r="5264" spans="1:10" hidden="1" x14ac:dyDescent="0.35">
      <c r="A5264" s="38">
        <v>2012</v>
      </c>
      <c r="B5264" s="38" t="s">
        <v>12</v>
      </c>
      <c r="C5264" s="38" t="str">
        <f>VLOOKUP(B5264,lookup!A:C,3,FALSE)</f>
        <v>Non Metropolitan Fire Authorities</v>
      </c>
      <c r="D5264" s="38" t="str">
        <f>VLOOKUP(B5264,lookup!A:D,4,FALSE)</f>
        <v>E31000005</v>
      </c>
      <c r="E5264" s="38" t="s">
        <v>168</v>
      </c>
      <c r="F5264" s="38" t="s">
        <v>150</v>
      </c>
      <c r="G5264" s="39">
        <v>0</v>
      </c>
      <c r="I5264" s="35">
        <v>0</v>
      </c>
      <c r="J5264" s="67">
        <f t="shared" si="70"/>
        <v>0</v>
      </c>
    </row>
    <row r="5265" spans="1:10" hidden="1" x14ac:dyDescent="0.35">
      <c r="A5265" s="38">
        <v>2012</v>
      </c>
      <c r="B5265" s="38" t="s">
        <v>12</v>
      </c>
      <c r="C5265" s="38" t="str">
        <f>VLOOKUP(B5265,lookup!A:C,3,FALSE)</f>
        <v>Non Metropolitan Fire Authorities</v>
      </c>
      <c r="D5265" s="38" t="str">
        <f>VLOOKUP(B5265,lookup!A:D,4,FALSE)</f>
        <v>E31000005</v>
      </c>
      <c r="E5265" s="38" t="s">
        <v>167</v>
      </c>
      <c r="F5265" s="38" t="s">
        <v>150</v>
      </c>
      <c r="G5265" s="39">
        <v>70</v>
      </c>
      <c r="I5265" s="35">
        <v>70</v>
      </c>
      <c r="J5265" s="67">
        <f t="shared" si="70"/>
        <v>0</v>
      </c>
    </row>
    <row r="5266" spans="1:10" hidden="1" x14ac:dyDescent="0.35">
      <c r="A5266" s="38">
        <v>2012</v>
      </c>
      <c r="B5266" s="38" t="s">
        <v>15</v>
      </c>
      <c r="C5266" s="38" t="str">
        <f>VLOOKUP(B5266,lookup!A:C,3,FALSE)</f>
        <v>Non Metropolitan Fire Authorities</v>
      </c>
      <c r="D5266" s="38" t="str">
        <f>VLOOKUP(B5266,lookup!A:D,4,FALSE)</f>
        <v>E31000006</v>
      </c>
      <c r="E5266" s="38" t="s">
        <v>169</v>
      </c>
      <c r="F5266" s="38" t="s">
        <v>156</v>
      </c>
      <c r="G5266" s="39">
        <v>0</v>
      </c>
      <c r="I5266" s="35">
        <v>0</v>
      </c>
      <c r="J5266" s="67">
        <f t="shared" si="70"/>
        <v>0</v>
      </c>
    </row>
    <row r="5267" spans="1:10" hidden="1" x14ac:dyDescent="0.35">
      <c r="A5267" s="38">
        <v>2012</v>
      </c>
      <c r="B5267" s="38" t="s">
        <v>15</v>
      </c>
      <c r="C5267" s="38" t="str">
        <f>VLOOKUP(B5267,lookup!A:C,3,FALSE)</f>
        <v>Non Metropolitan Fire Authorities</v>
      </c>
      <c r="D5267" s="38" t="str">
        <f>VLOOKUP(B5267,lookup!A:D,4,FALSE)</f>
        <v>E31000006</v>
      </c>
      <c r="E5267" s="38" t="s">
        <v>170</v>
      </c>
      <c r="F5267" s="38" t="s">
        <v>156</v>
      </c>
      <c r="G5267" s="39">
        <v>301</v>
      </c>
      <c r="I5267" s="35">
        <v>301</v>
      </c>
      <c r="J5267" s="67">
        <f t="shared" si="70"/>
        <v>0</v>
      </c>
    </row>
    <row r="5268" spans="1:10" hidden="1" x14ac:dyDescent="0.35">
      <c r="A5268" s="38">
        <v>2012</v>
      </c>
      <c r="B5268" s="38" t="s">
        <v>15</v>
      </c>
      <c r="C5268" s="38" t="str">
        <f>VLOOKUP(B5268,lookup!A:C,3,FALSE)</f>
        <v>Non Metropolitan Fire Authorities</v>
      </c>
      <c r="D5268" s="38" t="str">
        <f>VLOOKUP(B5268,lookup!A:D,4,FALSE)</f>
        <v>E31000006</v>
      </c>
      <c r="E5268" s="38" t="s">
        <v>168</v>
      </c>
      <c r="F5268" s="38" t="s">
        <v>156</v>
      </c>
      <c r="G5268" s="39">
        <v>0</v>
      </c>
      <c r="I5268" s="35">
        <v>0</v>
      </c>
      <c r="J5268" s="67">
        <f t="shared" si="70"/>
        <v>0</v>
      </c>
    </row>
    <row r="5269" spans="1:10" hidden="1" x14ac:dyDescent="0.35">
      <c r="A5269" s="38">
        <v>2012</v>
      </c>
      <c r="B5269" s="38" t="s">
        <v>15</v>
      </c>
      <c r="C5269" s="38" t="str">
        <f>VLOOKUP(B5269,lookup!A:C,3,FALSE)</f>
        <v>Non Metropolitan Fire Authorities</v>
      </c>
      <c r="D5269" s="38" t="str">
        <f>VLOOKUP(B5269,lookup!A:D,4,FALSE)</f>
        <v>E31000006</v>
      </c>
      <c r="E5269" s="38" t="s">
        <v>167</v>
      </c>
      <c r="F5269" s="38" t="s">
        <v>156</v>
      </c>
      <c r="G5269" s="39">
        <v>196</v>
      </c>
      <c r="I5269" s="35">
        <v>196</v>
      </c>
      <c r="J5269" s="67">
        <f t="shared" si="70"/>
        <v>0</v>
      </c>
    </row>
    <row r="5270" spans="1:10" hidden="1" x14ac:dyDescent="0.35">
      <c r="A5270" s="38">
        <v>2012</v>
      </c>
      <c r="B5270" s="38" t="s">
        <v>15</v>
      </c>
      <c r="C5270" s="38" t="str">
        <f>VLOOKUP(B5270,lookup!A:C,3,FALSE)</f>
        <v>Non Metropolitan Fire Authorities</v>
      </c>
      <c r="D5270" s="38" t="str">
        <f>VLOOKUP(B5270,lookup!A:D,4,FALSE)</f>
        <v>E31000006</v>
      </c>
      <c r="E5270" s="38" t="s">
        <v>169</v>
      </c>
      <c r="F5270" s="38" t="s">
        <v>157</v>
      </c>
      <c r="G5270" s="39">
        <v>0</v>
      </c>
      <c r="I5270" s="35">
        <v>0</v>
      </c>
      <c r="J5270" s="67">
        <f t="shared" si="70"/>
        <v>0</v>
      </c>
    </row>
    <row r="5271" spans="1:10" hidden="1" x14ac:dyDescent="0.35">
      <c r="A5271" s="38">
        <v>2012</v>
      </c>
      <c r="B5271" s="38" t="s">
        <v>15</v>
      </c>
      <c r="C5271" s="38" t="str">
        <f>VLOOKUP(B5271,lookup!A:C,3,FALSE)</f>
        <v>Non Metropolitan Fire Authorities</v>
      </c>
      <c r="D5271" s="38" t="str">
        <f>VLOOKUP(B5271,lookup!A:D,4,FALSE)</f>
        <v>E31000006</v>
      </c>
      <c r="E5271" s="38" t="s">
        <v>170</v>
      </c>
      <c r="F5271" s="38" t="s">
        <v>157</v>
      </c>
      <c r="G5271" s="39">
        <v>141</v>
      </c>
      <c r="I5271" s="35">
        <v>141</v>
      </c>
      <c r="J5271" s="67">
        <f t="shared" si="70"/>
        <v>0</v>
      </c>
    </row>
    <row r="5272" spans="1:10" hidden="1" x14ac:dyDescent="0.35">
      <c r="A5272" s="38">
        <v>2012</v>
      </c>
      <c r="B5272" s="38" t="s">
        <v>15</v>
      </c>
      <c r="C5272" s="38" t="str">
        <f>VLOOKUP(B5272,lookup!A:C,3,FALSE)</f>
        <v>Non Metropolitan Fire Authorities</v>
      </c>
      <c r="D5272" s="38" t="str">
        <f>VLOOKUP(B5272,lookup!A:D,4,FALSE)</f>
        <v>E31000006</v>
      </c>
      <c r="E5272" s="38" t="s">
        <v>168</v>
      </c>
      <c r="F5272" s="38" t="s">
        <v>157</v>
      </c>
      <c r="G5272" s="39">
        <v>3</v>
      </c>
      <c r="I5272" s="35">
        <v>3</v>
      </c>
      <c r="J5272" s="67">
        <f t="shared" si="70"/>
        <v>0</v>
      </c>
    </row>
    <row r="5273" spans="1:10" hidden="1" x14ac:dyDescent="0.35">
      <c r="A5273" s="38">
        <v>2012</v>
      </c>
      <c r="B5273" s="38" t="s">
        <v>15</v>
      </c>
      <c r="C5273" s="38" t="str">
        <f>VLOOKUP(B5273,lookup!A:C,3,FALSE)</f>
        <v>Non Metropolitan Fire Authorities</v>
      </c>
      <c r="D5273" s="38" t="str">
        <f>VLOOKUP(B5273,lookup!A:D,4,FALSE)</f>
        <v>E31000006</v>
      </c>
      <c r="E5273" s="38" t="s">
        <v>167</v>
      </c>
      <c r="F5273" s="38" t="s">
        <v>157</v>
      </c>
      <c r="G5273" s="39">
        <v>78</v>
      </c>
      <c r="I5273" s="35">
        <v>78</v>
      </c>
      <c r="J5273" s="67">
        <f t="shared" si="70"/>
        <v>0</v>
      </c>
    </row>
    <row r="5274" spans="1:10" hidden="1" x14ac:dyDescent="0.35">
      <c r="A5274" s="38">
        <v>2012</v>
      </c>
      <c r="B5274" s="38" t="s">
        <v>15</v>
      </c>
      <c r="C5274" s="38" t="str">
        <f>VLOOKUP(B5274,lookup!A:C,3,FALSE)</f>
        <v>Non Metropolitan Fire Authorities</v>
      </c>
      <c r="D5274" s="38" t="str">
        <f>VLOOKUP(B5274,lookup!A:D,4,FALSE)</f>
        <v>E31000006</v>
      </c>
      <c r="E5274" s="38" t="s">
        <v>169</v>
      </c>
      <c r="F5274" s="38" t="s">
        <v>149</v>
      </c>
      <c r="G5274" s="39">
        <v>0</v>
      </c>
      <c r="I5274" s="35">
        <v>0</v>
      </c>
      <c r="J5274" s="67">
        <f t="shared" si="70"/>
        <v>0</v>
      </c>
    </row>
    <row r="5275" spans="1:10" hidden="1" x14ac:dyDescent="0.35">
      <c r="A5275" s="38">
        <v>2012</v>
      </c>
      <c r="B5275" s="38" t="s">
        <v>15</v>
      </c>
      <c r="C5275" s="38" t="str">
        <f>VLOOKUP(B5275,lookup!A:C,3,FALSE)</f>
        <v>Non Metropolitan Fire Authorities</v>
      </c>
      <c r="D5275" s="38" t="str">
        <f>VLOOKUP(B5275,lookup!A:D,4,FALSE)</f>
        <v>E31000006</v>
      </c>
      <c r="E5275" s="38" t="s">
        <v>170</v>
      </c>
      <c r="F5275" s="38" t="s">
        <v>149</v>
      </c>
      <c r="G5275" s="39">
        <v>16</v>
      </c>
      <c r="I5275" s="35">
        <v>16</v>
      </c>
      <c r="J5275" s="67">
        <f t="shared" si="70"/>
        <v>0</v>
      </c>
    </row>
    <row r="5276" spans="1:10" hidden="1" x14ac:dyDescent="0.35">
      <c r="A5276" s="38">
        <v>2012</v>
      </c>
      <c r="B5276" s="38" t="s">
        <v>15</v>
      </c>
      <c r="C5276" s="38" t="str">
        <f>VLOOKUP(B5276,lookup!A:C,3,FALSE)</f>
        <v>Non Metropolitan Fire Authorities</v>
      </c>
      <c r="D5276" s="38" t="str">
        <f>VLOOKUP(B5276,lookup!A:D,4,FALSE)</f>
        <v>E31000006</v>
      </c>
      <c r="E5276" s="38" t="s">
        <v>168</v>
      </c>
      <c r="F5276" s="38" t="s">
        <v>149</v>
      </c>
      <c r="G5276" s="39">
        <v>0</v>
      </c>
      <c r="I5276" s="35">
        <v>0</v>
      </c>
      <c r="J5276" s="67">
        <f t="shared" si="70"/>
        <v>0</v>
      </c>
    </row>
    <row r="5277" spans="1:10" hidden="1" x14ac:dyDescent="0.35">
      <c r="A5277" s="38">
        <v>2012</v>
      </c>
      <c r="B5277" s="38" t="s">
        <v>15</v>
      </c>
      <c r="C5277" s="38" t="str">
        <f>VLOOKUP(B5277,lookup!A:C,3,FALSE)</f>
        <v>Non Metropolitan Fire Authorities</v>
      </c>
      <c r="D5277" s="38" t="str">
        <f>VLOOKUP(B5277,lookup!A:D,4,FALSE)</f>
        <v>E31000006</v>
      </c>
      <c r="E5277" s="38" t="s">
        <v>167</v>
      </c>
      <c r="F5277" s="38" t="s">
        <v>149</v>
      </c>
      <c r="G5277" s="39">
        <v>9</v>
      </c>
      <c r="I5277" s="35">
        <v>9</v>
      </c>
      <c r="J5277" s="67">
        <f t="shared" si="70"/>
        <v>0</v>
      </c>
    </row>
    <row r="5278" spans="1:10" hidden="1" x14ac:dyDescent="0.35">
      <c r="A5278" s="38">
        <v>2012</v>
      </c>
      <c r="B5278" s="38" t="s">
        <v>15</v>
      </c>
      <c r="C5278" s="38" t="str">
        <f>VLOOKUP(B5278,lookup!A:C,3,FALSE)</f>
        <v>Non Metropolitan Fire Authorities</v>
      </c>
      <c r="D5278" s="38" t="str">
        <f>VLOOKUP(B5278,lookup!A:D,4,FALSE)</f>
        <v>E31000006</v>
      </c>
      <c r="E5278" s="38" t="s">
        <v>169</v>
      </c>
      <c r="F5278" s="38" t="s">
        <v>150</v>
      </c>
      <c r="G5278" s="39">
        <v>6</v>
      </c>
      <c r="I5278" s="35">
        <v>6</v>
      </c>
      <c r="J5278" s="67">
        <f t="shared" si="70"/>
        <v>0</v>
      </c>
    </row>
    <row r="5279" spans="1:10" hidden="1" x14ac:dyDescent="0.35">
      <c r="A5279" s="38">
        <v>2012</v>
      </c>
      <c r="B5279" s="38" t="s">
        <v>15</v>
      </c>
      <c r="C5279" s="38" t="str">
        <f>VLOOKUP(B5279,lookup!A:C,3,FALSE)</f>
        <v>Non Metropolitan Fire Authorities</v>
      </c>
      <c r="D5279" s="38" t="str">
        <f>VLOOKUP(B5279,lookup!A:D,4,FALSE)</f>
        <v>E31000006</v>
      </c>
      <c r="E5279" s="38" t="s">
        <v>170</v>
      </c>
      <c r="F5279" s="38" t="s">
        <v>150</v>
      </c>
      <c r="G5279" s="39">
        <v>170</v>
      </c>
      <c r="I5279" s="35">
        <v>170</v>
      </c>
      <c r="J5279" s="67">
        <f t="shared" si="70"/>
        <v>0</v>
      </c>
    </row>
    <row r="5280" spans="1:10" hidden="1" x14ac:dyDescent="0.35">
      <c r="A5280" s="38">
        <v>2012</v>
      </c>
      <c r="B5280" s="38" t="s">
        <v>15</v>
      </c>
      <c r="C5280" s="38" t="str">
        <f>VLOOKUP(B5280,lookup!A:C,3,FALSE)</f>
        <v>Non Metropolitan Fire Authorities</v>
      </c>
      <c r="D5280" s="38" t="str">
        <f>VLOOKUP(B5280,lookup!A:D,4,FALSE)</f>
        <v>E31000006</v>
      </c>
      <c r="E5280" s="38" t="s">
        <v>168</v>
      </c>
      <c r="F5280" s="38" t="s">
        <v>150</v>
      </c>
      <c r="G5280" s="39">
        <v>2</v>
      </c>
      <c r="I5280" s="35">
        <v>2</v>
      </c>
      <c r="J5280" s="67">
        <f t="shared" si="70"/>
        <v>0</v>
      </c>
    </row>
    <row r="5281" spans="1:10" hidden="1" x14ac:dyDescent="0.35">
      <c r="A5281" s="38">
        <v>2012</v>
      </c>
      <c r="B5281" s="38" t="s">
        <v>15</v>
      </c>
      <c r="C5281" s="38" t="str">
        <f>VLOOKUP(B5281,lookup!A:C,3,FALSE)</f>
        <v>Non Metropolitan Fire Authorities</v>
      </c>
      <c r="D5281" s="38" t="str">
        <f>VLOOKUP(B5281,lookup!A:D,4,FALSE)</f>
        <v>E31000006</v>
      </c>
      <c r="E5281" s="38" t="s">
        <v>167</v>
      </c>
      <c r="F5281" s="38" t="s">
        <v>150</v>
      </c>
      <c r="G5281" s="39">
        <v>62</v>
      </c>
      <c r="I5281" s="35">
        <v>62</v>
      </c>
      <c r="J5281" s="67">
        <f t="shared" si="70"/>
        <v>0</v>
      </c>
    </row>
    <row r="5282" spans="1:10" hidden="1" x14ac:dyDescent="0.35">
      <c r="A5282" s="38">
        <v>2012</v>
      </c>
      <c r="B5282" s="38" t="s">
        <v>18</v>
      </c>
      <c r="C5282" s="38" t="str">
        <f>VLOOKUP(B5282,lookup!A:C,3,FALSE)</f>
        <v>Non Metropolitan Fire Authorities</v>
      </c>
      <c r="D5282" s="38" t="str">
        <f>VLOOKUP(B5282,lookup!A:D,4,FALSE)</f>
        <v>E31000007</v>
      </c>
      <c r="E5282" s="34" t="s">
        <v>169</v>
      </c>
      <c r="F5282" s="38" t="s">
        <v>156</v>
      </c>
      <c r="G5282" s="39">
        <v>0</v>
      </c>
      <c r="I5282" s="35">
        <v>0</v>
      </c>
      <c r="J5282" s="67">
        <f t="shared" si="70"/>
        <v>0</v>
      </c>
    </row>
    <row r="5283" spans="1:10" hidden="1" x14ac:dyDescent="0.35">
      <c r="A5283" s="38">
        <v>2012</v>
      </c>
      <c r="B5283" s="38" t="s">
        <v>18</v>
      </c>
      <c r="C5283" s="38" t="str">
        <f>VLOOKUP(B5283,lookup!A:C,3,FALSE)</f>
        <v>Non Metropolitan Fire Authorities</v>
      </c>
      <c r="D5283" s="38" t="str">
        <f>VLOOKUP(B5283,lookup!A:D,4,FALSE)</f>
        <v>E31000007</v>
      </c>
      <c r="E5283" s="34" t="s">
        <v>170</v>
      </c>
      <c r="F5283" s="38" t="s">
        <v>156</v>
      </c>
      <c r="G5283" s="39">
        <v>0</v>
      </c>
      <c r="I5283" s="35">
        <v>0</v>
      </c>
      <c r="J5283" s="67">
        <f t="shared" ref="J5283:J5346" si="71">I5283-G5283</f>
        <v>0</v>
      </c>
    </row>
    <row r="5284" spans="1:10" hidden="1" x14ac:dyDescent="0.35">
      <c r="A5284" s="38">
        <v>2012</v>
      </c>
      <c r="B5284" s="38" t="s">
        <v>18</v>
      </c>
      <c r="C5284" s="38" t="str">
        <f>VLOOKUP(B5284,lookup!A:C,3,FALSE)</f>
        <v>Non Metropolitan Fire Authorities</v>
      </c>
      <c r="D5284" s="38" t="str">
        <f>VLOOKUP(B5284,lookup!A:D,4,FALSE)</f>
        <v>E31000007</v>
      </c>
      <c r="E5284" s="34" t="s">
        <v>168</v>
      </c>
      <c r="F5284" s="38" t="s">
        <v>156</v>
      </c>
      <c r="G5284" s="39">
        <v>0</v>
      </c>
      <c r="I5284" s="35">
        <v>0</v>
      </c>
      <c r="J5284" s="67">
        <f t="shared" si="71"/>
        <v>0</v>
      </c>
    </row>
    <row r="5285" spans="1:10" hidden="1" x14ac:dyDescent="0.35">
      <c r="A5285" s="38">
        <v>2012</v>
      </c>
      <c r="B5285" s="38" t="s">
        <v>18</v>
      </c>
      <c r="C5285" s="38" t="str">
        <f>VLOOKUP(B5285,lookup!A:C,3,FALSE)</f>
        <v>Non Metropolitan Fire Authorities</v>
      </c>
      <c r="D5285" s="38" t="str">
        <f>VLOOKUP(B5285,lookup!A:D,4,FALSE)</f>
        <v>E31000007</v>
      </c>
      <c r="E5285" t="s">
        <v>177</v>
      </c>
      <c r="F5285" s="38" t="s">
        <v>156</v>
      </c>
      <c r="G5285" s="39">
        <v>452</v>
      </c>
      <c r="I5285" s="35">
        <v>452</v>
      </c>
      <c r="J5285" s="67">
        <f t="shared" si="71"/>
        <v>0</v>
      </c>
    </row>
    <row r="5286" spans="1:10" hidden="1" x14ac:dyDescent="0.35">
      <c r="A5286" s="38">
        <v>2012</v>
      </c>
      <c r="B5286" s="38" t="s">
        <v>18</v>
      </c>
      <c r="C5286" s="38" t="str">
        <f>VLOOKUP(B5286,lookup!A:C,3,FALSE)</f>
        <v>Non Metropolitan Fire Authorities</v>
      </c>
      <c r="D5286" s="38" t="str">
        <f>VLOOKUP(B5286,lookup!A:D,4,FALSE)</f>
        <v>E31000007</v>
      </c>
      <c r="E5286" s="34" t="s">
        <v>169</v>
      </c>
      <c r="F5286" s="38" t="s">
        <v>157</v>
      </c>
      <c r="G5286" s="39">
        <v>0</v>
      </c>
      <c r="I5286" s="35">
        <v>0</v>
      </c>
      <c r="J5286" s="67">
        <f t="shared" si="71"/>
        <v>0</v>
      </c>
    </row>
    <row r="5287" spans="1:10" hidden="1" x14ac:dyDescent="0.35">
      <c r="A5287" s="38">
        <v>2012</v>
      </c>
      <c r="B5287" s="38" t="s">
        <v>18</v>
      </c>
      <c r="C5287" s="38" t="str">
        <f>VLOOKUP(B5287,lookup!A:C,3,FALSE)</f>
        <v>Non Metropolitan Fire Authorities</v>
      </c>
      <c r="D5287" s="38" t="str">
        <f>VLOOKUP(B5287,lookup!A:D,4,FALSE)</f>
        <v>E31000007</v>
      </c>
      <c r="E5287" s="34" t="s">
        <v>170</v>
      </c>
      <c r="F5287" s="38" t="s">
        <v>157</v>
      </c>
      <c r="G5287" s="39">
        <v>0</v>
      </c>
      <c r="I5287" s="35">
        <v>0</v>
      </c>
      <c r="J5287" s="67">
        <f t="shared" si="71"/>
        <v>0</v>
      </c>
    </row>
    <row r="5288" spans="1:10" hidden="1" x14ac:dyDescent="0.35">
      <c r="A5288" s="38">
        <v>2012</v>
      </c>
      <c r="B5288" s="38" t="s">
        <v>18</v>
      </c>
      <c r="C5288" s="38" t="str">
        <f>VLOOKUP(B5288,lookup!A:C,3,FALSE)</f>
        <v>Non Metropolitan Fire Authorities</v>
      </c>
      <c r="D5288" s="38" t="str">
        <f>VLOOKUP(B5288,lookup!A:D,4,FALSE)</f>
        <v>E31000007</v>
      </c>
      <c r="E5288" s="34" t="s">
        <v>168</v>
      </c>
      <c r="F5288" s="38" t="s">
        <v>157</v>
      </c>
      <c r="G5288" s="39">
        <v>0</v>
      </c>
      <c r="I5288" s="35">
        <v>0</v>
      </c>
      <c r="J5288" s="67">
        <f t="shared" si="71"/>
        <v>0</v>
      </c>
    </row>
    <row r="5289" spans="1:10" hidden="1" x14ac:dyDescent="0.35">
      <c r="A5289" s="38">
        <v>2012</v>
      </c>
      <c r="B5289" s="38" t="s">
        <v>18</v>
      </c>
      <c r="C5289" s="38" t="str">
        <f>VLOOKUP(B5289,lookup!A:C,3,FALSE)</f>
        <v>Non Metropolitan Fire Authorities</v>
      </c>
      <c r="D5289" s="38" t="str">
        <f>VLOOKUP(B5289,lookup!A:D,4,FALSE)</f>
        <v>E31000007</v>
      </c>
      <c r="E5289" t="s">
        <v>177</v>
      </c>
      <c r="F5289" s="38" t="s">
        <v>157</v>
      </c>
      <c r="G5289" s="39">
        <v>86</v>
      </c>
      <c r="I5289" s="35">
        <v>86</v>
      </c>
      <c r="J5289" s="67">
        <f t="shared" si="71"/>
        <v>0</v>
      </c>
    </row>
    <row r="5290" spans="1:10" hidden="1" x14ac:dyDescent="0.35">
      <c r="A5290" s="38">
        <v>2012</v>
      </c>
      <c r="B5290" s="38" t="s">
        <v>18</v>
      </c>
      <c r="C5290" s="38" t="str">
        <f>VLOOKUP(B5290,lookup!A:C,3,FALSE)</f>
        <v>Non Metropolitan Fire Authorities</v>
      </c>
      <c r="D5290" s="38" t="str">
        <f>VLOOKUP(B5290,lookup!A:D,4,FALSE)</f>
        <v>E31000007</v>
      </c>
      <c r="E5290" s="34" t="s">
        <v>169</v>
      </c>
      <c r="F5290" s="38" t="s">
        <v>149</v>
      </c>
      <c r="G5290" s="39">
        <v>0</v>
      </c>
      <c r="I5290" s="35">
        <v>0</v>
      </c>
      <c r="J5290" s="67">
        <f t="shared" si="71"/>
        <v>0</v>
      </c>
    </row>
    <row r="5291" spans="1:10" hidden="1" x14ac:dyDescent="0.35">
      <c r="A5291" s="38">
        <v>2012</v>
      </c>
      <c r="B5291" s="38" t="s">
        <v>18</v>
      </c>
      <c r="C5291" s="38" t="str">
        <f>VLOOKUP(B5291,lookup!A:C,3,FALSE)</f>
        <v>Non Metropolitan Fire Authorities</v>
      </c>
      <c r="D5291" s="38" t="str">
        <f>VLOOKUP(B5291,lookup!A:D,4,FALSE)</f>
        <v>E31000007</v>
      </c>
      <c r="E5291" s="34" t="s">
        <v>170</v>
      </c>
      <c r="F5291" s="38" t="s">
        <v>149</v>
      </c>
      <c r="G5291" s="39">
        <v>0</v>
      </c>
      <c r="I5291" s="35">
        <v>0</v>
      </c>
      <c r="J5291" s="67">
        <f t="shared" si="71"/>
        <v>0</v>
      </c>
    </row>
    <row r="5292" spans="1:10" hidden="1" x14ac:dyDescent="0.35">
      <c r="A5292" s="38">
        <v>2012</v>
      </c>
      <c r="B5292" s="38" t="s">
        <v>18</v>
      </c>
      <c r="C5292" s="38" t="str">
        <f>VLOOKUP(B5292,lookup!A:C,3,FALSE)</f>
        <v>Non Metropolitan Fire Authorities</v>
      </c>
      <c r="D5292" s="38" t="str">
        <f>VLOOKUP(B5292,lookup!A:D,4,FALSE)</f>
        <v>E31000007</v>
      </c>
      <c r="E5292" s="34" t="s">
        <v>168</v>
      </c>
      <c r="F5292" s="38" t="s">
        <v>149</v>
      </c>
      <c r="G5292" s="39">
        <v>0</v>
      </c>
      <c r="I5292" s="35">
        <v>0</v>
      </c>
      <c r="J5292" s="67">
        <f t="shared" si="71"/>
        <v>0</v>
      </c>
    </row>
    <row r="5293" spans="1:10" hidden="1" x14ac:dyDescent="0.35">
      <c r="A5293" s="38">
        <v>2012</v>
      </c>
      <c r="B5293" s="38" t="s">
        <v>18</v>
      </c>
      <c r="C5293" s="38" t="str">
        <f>VLOOKUP(B5293,lookup!A:C,3,FALSE)</f>
        <v>Non Metropolitan Fire Authorities</v>
      </c>
      <c r="D5293" s="38" t="str">
        <f>VLOOKUP(B5293,lookup!A:D,4,FALSE)</f>
        <v>E31000007</v>
      </c>
      <c r="E5293" t="s">
        <v>177</v>
      </c>
      <c r="F5293" s="38" t="s">
        <v>149</v>
      </c>
      <c r="G5293" s="39">
        <v>24</v>
      </c>
      <c r="I5293" s="35">
        <v>24</v>
      </c>
      <c r="J5293" s="67">
        <f t="shared" si="71"/>
        <v>0</v>
      </c>
    </row>
    <row r="5294" spans="1:10" hidden="1" x14ac:dyDescent="0.35">
      <c r="A5294" s="38">
        <v>2012</v>
      </c>
      <c r="B5294" s="38" t="s">
        <v>18</v>
      </c>
      <c r="C5294" s="38" t="str">
        <f>VLOOKUP(B5294,lookup!A:C,3,FALSE)</f>
        <v>Non Metropolitan Fire Authorities</v>
      </c>
      <c r="D5294" s="38" t="str">
        <f>VLOOKUP(B5294,lookup!A:D,4,FALSE)</f>
        <v>E31000007</v>
      </c>
      <c r="E5294" s="34" t="s">
        <v>169</v>
      </c>
      <c r="F5294" s="38" t="s">
        <v>150</v>
      </c>
      <c r="G5294" s="39">
        <v>0</v>
      </c>
      <c r="I5294" s="35">
        <v>0</v>
      </c>
      <c r="J5294" s="67">
        <f t="shared" si="71"/>
        <v>0</v>
      </c>
    </row>
    <row r="5295" spans="1:10" hidden="1" x14ac:dyDescent="0.35">
      <c r="A5295" s="38">
        <v>2012</v>
      </c>
      <c r="B5295" s="38" t="s">
        <v>18</v>
      </c>
      <c r="C5295" s="38" t="str">
        <f>VLOOKUP(B5295,lookup!A:C,3,FALSE)</f>
        <v>Non Metropolitan Fire Authorities</v>
      </c>
      <c r="D5295" s="38" t="str">
        <f>VLOOKUP(B5295,lookup!A:D,4,FALSE)</f>
        <v>E31000007</v>
      </c>
      <c r="E5295" s="34" t="s">
        <v>170</v>
      </c>
      <c r="F5295" s="38" t="s">
        <v>150</v>
      </c>
      <c r="G5295" s="39">
        <v>0</v>
      </c>
      <c r="I5295" s="35">
        <v>0</v>
      </c>
      <c r="J5295" s="67">
        <f t="shared" si="71"/>
        <v>0</v>
      </c>
    </row>
    <row r="5296" spans="1:10" hidden="1" x14ac:dyDescent="0.35">
      <c r="A5296" s="38">
        <v>2012</v>
      </c>
      <c r="B5296" s="38" t="s">
        <v>18</v>
      </c>
      <c r="C5296" s="38" t="str">
        <f>VLOOKUP(B5296,lookup!A:C,3,FALSE)</f>
        <v>Non Metropolitan Fire Authorities</v>
      </c>
      <c r="D5296" s="38" t="str">
        <f>VLOOKUP(B5296,lookup!A:D,4,FALSE)</f>
        <v>E31000007</v>
      </c>
      <c r="E5296" s="34" t="s">
        <v>168</v>
      </c>
      <c r="F5296" s="38" t="s">
        <v>150</v>
      </c>
      <c r="G5296" s="39">
        <v>0</v>
      </c>
      <c r="I5296" s="35">
        <v>0</v>
      </c>
      <c r="J5296" s="67">
        <f t="shared" si="71"/>
        <v>0</v>
      </c>
    </row>
    <row r="5297" spans="1:10" hidden="1" x14ac:dyDescent="0.35">
      <c r="A5297" s="38">
        <v>2012</v>
      </c>
      <c r="B5297" s="38" t="s">
        <v>18</v>
      </c>
      <c r="C5297" s="38" t="str">
        <f>VLOOKUP(B5297,lookup!A:C,3,FALSE)</f>
        <v>Non Metropolitan Fire Authorities</v>
      </c>
      <c r="D5297" s="38" t="str">
        <f>VLOOKUP(B5297,lookup!A:D,4,FALSE)</f>
        <v>E31000007</v>
      </c>
      <c r="E5297" t="s">
        <v>177</v>
      </c>
      <c r="F5297" s="38" t="s">
        <v>150</v>
      </c>
      <c r="G5297" s="39">
        <v>120</v>
      </c>
      <c r="I5297" s="35">
        <v>120</v>
      </c>
      <c r="J5297" s="67">
        <f t="shared" si="71"/>
        <v>0</v>
      </c>
    </row>
    <row r="5298" spans="1:10" hidden="1" x14ac:dyDescent="0.35">
      <c r="A5298" s="38">
        <v>2012</v>
      </c>
      <c r="B5298" s="38" t="s">
        <v>21</v>
      </c>
      <c r="C5298" s="38" t="str">
        <f>VLOOKUP(B5298,lookup!A:C,3,FALSE)</f>
        <v>Non Metropolitan Fire Authorities</v>
      </c>
      <c r="D5298" s="38" t="str">
        <f>VLOOKUP(B5298,lookup!A:D,4,FALSE)</f>
        <v>E31000008</v>
      </c>
      <c r="E5298" s="38" t="s">
        <v>169</v>
      </c>
      <c r="F5298" s="38" t="s">
        <v>156</v>
      </c>
      <c r="G5298" s="39">
        <v>0</v>
      </c>
      <c r="I5298" s="35">
        <v>0</v>
      </c>
      <c r="J5298" s="67">
        <f t="shared" si="71"/>
        <v>0</v>
      </c>
    </row>
    <row r="5299" spans="1:10" hidden="1" x14ac:dyDescent="0.35">
      <c r="A5299" s="38">
        <v>2012</v>
      </c>
      <c r="B5299" s="38" t="s">
        <v>21</v>
      </c>
      <c r="C5299" s="38" t="str">
        <f>VLOOKUP(B5299,lookup!A:C,3,FALSE)</f>
        <v>Non Metropolitan Fire Authorities</v>
      </c>
      <c r="D5299" s="38" t="str">
        <f>VLOOKUP(B5299,lookup!A:D,4,FALSE)</f>
        <v>E31000008</v>
      </c>
      <c r="E5299" s="38" t="s">
        <v>170</v>
      </c>
      <c r="F5299" s="38" t="s">
        <v>156</v>
      </c>
      <c r="G5299" s="39">
        <v>0</v>
      </c>
      <c r="I5299" s="35">
        <v>0</v>
      </c>
      <c r="J5299" s="67">
        <f t="shared" si="71"/>
        <v>0</v>
      </c>
    </row>
    <row r="5300" spans="1:10" hidden="1" x14ac:dyDescent="0.35">
      <c r="A5300" s="38">
        <v>2012</v>
      </c>
      <c r="B5300" s="38" t="s">
        <v>21</v>
      </c>
      <c r="C5300" s="38" t="str">
        <f>VLOOKUP(B5300,lookup!A:C,3,FALSE)</f>
        <v>Non Metropolitan Fire Authorities</v>
      </c>
      <c r="D5300" s="38" t="str">
        <f>VLOOKUP(B5300,lookup!A:D,4,FALSE)</f>
        <v>E31000008</v>
      </c>
      <c r="E5300" s="38" t="s">
        <v>168</v>
      </c>
      <c r="F5300" s="38" t="s">
        <v>156</v>
      </c>
      <c r="G5300" s="39">
        <v>0</v>
      </c>
      <c r="I5300" s="35">
        <v>0</v>
      </c>
      <c r="J5300" s="67">
        <f t="shared" si="71"/>
        <v>0</v>
      </c>
    </row>
    <row r="5301" spans="1:10" hidden="1" x14ac:dyDescent="0.35">
      <c r="A5301" s="38">
        <v>2012</v>
      </c>
      <c r="B5301" s="38" t="s">
        <v>21</v>
      </c>
      <c r="C5301" s="38" t="str">
        <f>VLOOKUP(B5301,lookup!A:C,3,FALSE)</f>
        <v>Non Metropolitan Fire Authorities</v>
      </c>
      <c r="D5301" s="38" t="str">
        <f>VLOOKUP(B5301,lookup!A:D,4,FALSE)</f>
        <v>E31000008</v>
      </c>
      <c r="E5301" s="38" t="s">
        <v>177</v>
      </c>
      <c r="F5301" s="38" t="s">
        <v>156</v>
      </c>
      <c r="G5301" s="39">
        <v>188</v>
      </c>
      <c r="I5301" s="35">
        <v>188</v>
      </c>
      <c r="J5301" s="67">
        <f t="shared" si="71"/>
        <v>0</v>
      </c>
    </row>
    <row r="5302" spans="1:10" hidden="1" x14ac:dyDescent="0.35">
      <c r="A5302" s="38">
        <v>2012</v>
      </c>
      <c r="B5302" s="38" t="s">
        <v>21</v>
      </c>
      <c r="C5302" s="38" t="str">
        <f>VLOOKUP(B5302,lookup!A:C,3,FALSE)</f>
        <v>Non Metropolitan Fire Authorities</v>
      </c>
      <c r="D5302" s="38" t="str">
        <f>VLOOKUP(B5302,lookup!A:D,4,FALSE)</f>
        <v>E31000008</v>
      </c>
      <c r="E5302" s="38" t="s">
        <v>169</v>
      </c>
      <c r="F5302" s="38" t="s">
        <v>157</v>
      </c>
      <c r="G5302" s="39">
        <v>0</v>
      </c>
      <c r="I5302" s="35">
        <v>0</v>
      </c>
      <c r="J5302" s="67">
        <f t="shared" si="71"/>
        <v>0</v>
      </c>
    </row>
    <row r="5303" spans="1:10" hidden="1" x14ac:dyDescent="0.35">
      <c r="A5303" s="38">
        <v>2012</v>
      </c>
      <c r="B5303" s="38" t="s">
        <v>21</v>
      </c>
      <c r="C5303" s="38" t="str">
        <f>VLOOKUP(B5303,lookup!A:C,3,FALSE)</f>
        <v>Non Metropolitan Fire Authorities</v>
      </c>
      <c r="D5303" s="38" t="str">
        <f>VLOOKUP(B5303,lookup!A:D,4,FALSE)</f>
        <v>E31000008</v>
      </c>
      <c r="E5303" s="38" t="s">
        <v>170</v>
      </c>
      <c r="F5303" s="38" t="s">
        <v>157</v>
      </c>
      <c r="G5303" s="39">
        <v>0</v>
      </c>
      <c r="I5303" s="35">
        <v>0</v>
      </c>
      <c r="J5303" s="67">
        <f t="shared" si="71"/>
        <v>0</v>
      </c>
    </row>
    <row r="5304" spans="1:10" hidden="1" x14ac:dyDescent="0.35">
      <c r="A5304" s="38">
        <v>2012</v>
      </c>
      <c r="B5304" s="38" t="s">
        <v>21</v>
      </c>
      <c r="C5304" s="38" t="str">
        <f>VLOOKUP(B5304,lookup!A:C,3,FALSE)</f>
        <v>Non Metropolitan Fire Authorities</v>
      </c>
      <c r="D5304" s="38" t="str">
        <f>VLOOKUP(B5304,lookup!A:D,4,FALSE)</f>
        <v>E31000008</v>
      </c>
      <c r="E5304" s="38" t="s">
        <v>168</v>
      </c>
      <c r="F5304" s="38" t="s">
        <v>157</v>
      </c>
      <c r="G5304" s="39">
        <v>0</v>
      </c>
      <c r="I5304" s="35">
        <v>0</v>
      </c>
      <c r="J5304" s="67">
        <f t="shared" si="71"/>
        <v>0</v>
      </c>
    </row>
    <row r="5305" spans="1:10" hidden="1" x14ac:dyDescent="0.35">
      <c r="A5305" s="38">
        <v>2012</v>
      </c>
      <c r="B5305" s="38" t="s">
        <v>21</v>
      </c>
      <c r="C5305" s="38" t="str">
        <f>VLOOKUP(B5305,lookup!A:C,3,FALSE)</f>
        <v>Non Metropolitan Fire Authorities</v>
      </c>
      <c r="D5305" s="38" t="str">
        <f>VLOOKUP(B5305,lookup!A:D,4,FALSE)</f>
        <v>E31000008</v>
      </c>
      <c r="E5305" s="38" t="s">
        <v>177</v>
      </c>
      <c r="F5305" s="38" t="s">
        <v>157</v>
      </c>
      <c r="G5305" s="39">
        <v>415</v>
      </c>
      <c r="I5305" s="35">
        <v>415</v>
      </c>
      <c r="J5305" s="67">
        <f t="shared" si="71"/>
        <v>0</v>
      </c>
    </row>
    <row r="5306" spans="1:10" hidden="1" x14ac:dyDescent="0.35">
      <c r="A5306" s="38">
        <v>2012</v>
      </c>
      <c r="B5306" s="38" t="s">
        <v>21</v>
      </c>
      <c r="C5306" s="38" t="str">
        <f>VLOOKUP(B5306,lookup!A:C,3,FALSE)</f>
        <v>Non Metropolitan Fire Authorities</v>
      </c>
      <c r="D5306" s="38" t="str">
        <f>VLOOKUP(B5306,lookup!A:D,4,FALSE)</f>
        <v>E31000008</v>
      </c>
      <c r="E5306" s="38" t="s">
        <v>169</v>
      </c>
      <c r="F5306" s="38" t="s">
        <v>149</v>
      </c>
      <c r="G5306" s="39">
        <v>0</v>
      </c>
      <c r="I5306" s="35">
        <v>0</v>
      </c>
      <c r="J5306" s="67">
        <f t="shared" si="71"/>
        <v>0</v>
      </c>
    </row>
    <row r="5307" spans="1:10" hidden="1" x14ac:dyDescent="0.35">
      <c r="A5307" s="38">
        <v>2012</v>
      </c>
      <c r="B5307" s="38" t="s">
        <v>21</v>
      </c>
      <c r="C5307" s="38" t="str">
        <f>VLOOKUP(B5307,lookup!A:C,3,FALSE)</f>
        <v>Non Metropolitan Fire Authorities</v>
      </c>
      <c r="D5307" s="38" t="str">
        <f>VLOOKUP(B5307,lookup!A:D,4,FALSE)</f>
        <v>E31000008</v>
      </c>
      <c r="E5307" s="38" t="s">
        <v>170</v>
      </c>
      <c r="F5307" s="38" t="s">
        <v>149</v>
      </c>
      <c r="G5307" s="39">
        <v>0</v>
      </c>
      <c r="I5307" s="35">
        <v>0</v>
      </c>
      <c r="J5307" s="67">
        <f t="shared" si="71"/>
        <v>0</v>
      </c>
    </row>
    <row r="5308" spans="1:10" hidden="1" x14ac:dyDescent="0.35">
      <c r="A5308" s="38">
        <v>2012</v>
      </c>
      <c r="B5308" s="38" t="s">
        <v>21</v>
      </c>
      <c r="C5308" s="38" t="str">
        <f>VLOOKUP(B5308,lookup!A:C,3,FALSE)</f>
        <v>Non Metropolitan Fire Authorities</v>
      </c>
      <c r="D5308" s="38" t="str">
        <f>VLOOKUP(B5308,lookup!A:D,4,FALSE)</f>
        <v>E31000008</v>
      </c>
      <c r="E5308" s="38" t="s">
        <v>168</v>
      </c>
      <c r="F5308" s="38" t="s">
        <v>149</v>
      </c>
      <c r="G5308" s="39">
        <v>0</v>
      </c>
      <c r="I5308" s="35">
        <v>0</v>
      </c>
      <c r="J5308" s="67">
        <f t="shared" si="71"/>
        <v>0</v>
      </c>
    </row>
    <row r="5309" spans="1:10" hidden="1" x14ac:dyDescent="0.35">
      <c r="A5309" s="38">
        <v>2012</v>
      </c>
      <c r="B5309" s="38" t="s">
        <v>21</v>
      </c>
      <c r="C5309" s="38" t="str">
        <f>VLOOKUP(B5309,lookup!A:C,3,FALSE)</f>
        <v>Non Metropolitan Fire Authorities</v>
      </c>
      <c r="D5309" s="38" t="str">
        <f>VLOOKUP(B5309,lookup!A:D,4,FALSE)</f>
        <v>E31000008</v>
      </c>
      <c r="E5309" s="38" t="s">
        <v>177</v>
      </c>
      <c r="F5309" s="38" t="s">
        <v>149</v>
      </c>
      <c r="G5309" s="39">
        <v>19</v>
      </c>
      <c r="I5309" s="35">
        <v>19</v>
      </c>
      <c r="J5309" s="67">
        <f t="shared" si="71"/>
        <v>0</v>
      </c>
    </row>
    <row r="5310" spans="1:10" hidden="1" x14ac:dyDescent="0.35">
      <c r="A5310" s="38">
        <v>2012</v>
      </c>
      <c r="B5310" s="38" t="s">
        <v>21</v>
      </c>
      <c r="C5310" s="38" t="str">
        <f>VLOOKUP(B5310,lookup!A:C,3,FALSE)</f>
        <v>Non Metropolitan Fire Authorities</v>
      </c>
      <c r="D5310" s="38" t="str">
        <f>VLOOKUP(B5310,lookup!A:D,4,FALSE)</f>
        <v>E31000008</v>
      </c>
      <c r="E5310" s="38" t="s">
        <v>169</v>
      </c>
      <c r="F5310" s="38" t="s">
        <v>150</v>
      </c>
      <c r="G5310" s="39">
        <v>0</v>
      </c>
      <c r="I5310" s="35">
        <v>0</v>
      </c>
      <c r="J5310" s="67">
        <f t="shared" si="71"/>
        <v>0</v>
      </c>
    </row>
    <row r="5311" spans="1:10" hidden="1" x14ac:dyDescent="0.35">
      <c r="A5311" s="38">
        <v>2012</v>
      </c>
      <c r="B5311" s="38" t="s">
        <v>21</v>
      </c>
      <c r="C5311" s="38" t="str">
        <f>VLOOKUP(B5311,lookup!A:C,3,FALSE)</f>
        <v>Non Metropolitan Fire Authorities</v>
      </c>
      <c r="D5311" s="38" t="str">
        <f>VLOOKUP(B5311,lookup!A:D,4,FALSE)</f>
        <v>E31000008</v>
      </c>
      <c r="E5311" s="38" t="s">
        <v>170</v>
      </c>
      <c r="F5311" s="38" t="s">
        <v>150</v>
      </c>
      <c r="G5311" s="39">
        <v>0</v>
      </c>
      <c r="I5311" s="35">
        <v>0</v>
      </c>
      <c r="J5311" s="67">
        <f t="shared" si="71"/>
        <v>0</v>
      </c>
    </row>
    <row r="5312" spans="1:10" hidden="1" x14ac:dyDescent="0.35">
      <c r="A5312" s="38">
        <v>2012</v>
      </c>
      <c r="B5312" s="38" t="s">
        <v>21</v>
      </c>
      <c r="C5312" s="38" t="str">
        <f>VLOOKUP(B5312,lookup!A:C,3,FALSE)</f>
        <v>Non Metropolitan Fire Authorities</v>
      </c>
      <c r="D5312" s="38" t="str">
        <f>VLOOKUP(B5312,lookup!A:D,4,FALSE)</f>
        <v>E31000008</v>
      </c>
      <c r="E5312" s="38" t="s">
        <v>168</v>
      </c>
      <c r="F5312" s="38" t="s">
        <v>150</v>
      </c>
      <c r="G5312" s="39">
        <v>0</v>
      </c>
      <c r="I5312" s="35">
        <v>0</v>
      </c>
      <c r="J5312" s="67">
        <f t="shared" si="71"/>
        <v>0</v>
      </c>
    </row>
    <row r="5313" spans="1:10" hidden="1" x14ac:dyDescent="0.35">
      <c r="A5313" s="38">
        <v>2012</v>
      </c>
      <c r="B5313" s="38" t="s">
        <v>21</v>
      </c>
      <c r="C5313" s="38" t="str">
        <f>VLOOKUP(B5313,lookup!A:C,3,FALSE)</f>
        <v>Non Metropolitan Fire Authorities</v>
      </c>
      <c r="D5313" s="38" t="str">
        <f>VLOOKUP(B5313,lookup!A:D,4,FALSE)</f>
        <v>E31000008</v>
      </c>
      <c r="E5313" s="38" t="s">
        <v>177</v>
      </c>
      <c r="F5313" s="38" t="s">
        <v>150</v>
      </c>
      <c r="G5313" s="39">
        <v>84</v>
      </c>
      <c r="I5313" s="35">
        <v>84</v>
      </c>
      <c r="J5313" s="67">
        <f t="shared" si="71"/>
        <v>0</v>
      </c>
    </row>
    <row r="5314" spans="1:10" hidden="1" x14ac:dyDescent="0.35">
      <c r="A5314" s="38">
        <v>2012</v>
      </c>
      <c r="B5314" s="38" t="s">
        <v>24</v>
      </c>
      <c r="C5314" s="38" t="str">
        <f>VLOOKUP(B5314,lookup!A:C,3,FALSE)</f>
        <v>Non Metropolitan Fire Authorities</v>
      </c>
      <c r="D5314" s="38" t="str">
        <f>VLOOKUP(B5314,lookup!A:D,4,FALSE)</f>
        <v>E31000009</v>
      </c>
      <c r="E5314" s="38" t="s">
        <v>169</v>
      </c>
      <c r="F5314" s="38" t="s">
        <v>156</v>
      </c>
      <c r="G5314" s="39">
        <v>0</v>
      </c>
      <c r="I5314" s="35">
        <v>0</v>
      </c>
      <c r="J5314" s="67">
        <f t="shared" si="71"/>
        <v>0</v>
      </c>
    </row>
    <row r="5315" spans="1:10" hidden="1" x14ac:dyDescent="0.35">
      <c r="A5315" s="38">
        <v>2012</v>
      </c>
      <c r="B5315" s="38" t="s">
        <v>24</v>
      </c>
      <c r="C5315" s="38" t="str">
        <f>VLOOKUP(B5315,lookup!A:C,3,FALSE)</f>
        <v>Non Metropolitan Fire Authorities</v>
      </c>
      <c r="D5315" s="38" t="str">
        <f>VLOOKUP(B5315,lookup!A:D,4,FALSE)</f>
        <v>E31000009</v>
      </c>
      <c r="E5315" s="38" t="s">
        <v>170</v>
      </c>
      <c r="F5315" s="38" t="s">
        <v>156</v>
      </c>
      <c r="G5315" s="39">
        <v>0</v>
      </c>
      <c r="I5315" s="35">
        <v>0</v>
      </c>
      <c r="J5315" s="67">
        <f t="shared" si="71"/>
        <v>0</v>
      </c>
    </row>
    <row r="5316" spans="1:10" hidden="1" x14ac:dyDescent="0.35">
      <c r="A5316" s="38">
        <v>2012</v>
      </c>
      <c r="B5316" s="38" t="s">
        <v>24</v>
      </c>
      <c r="C5316" s="38" t="str">
        <f>VLOOKUP(B5316,lookup!A:C,3,FALSE)</f>
        <v>Non Metropolitan Fire Authorities</v>
      </c>
      <c r="D5316" s="38" t="str">
        <f>VLOOKUP(B5316,lookup!A:D,4,FALSE)</f>
        <v>E31000009</v>
      </c>
      <c r="E5316" s="38" t="s">
        <v>168</v>
      </c>
      <c r="F5316" s="38" t="s">
        <v>156</v>
      </c>
      <c r="G5316" s="39">
        <v>0</v>
      </c>
      <c r="I5316" s="35">
        <v>0</v>
      </c>
      <c r="J5316" s="67">
        <f t="shared" si="71"/>
        <v>0</v>
      </c>
    </row>
    <row r="5317" spans="1:10" hidden="1" x14ac:dyDescent="0.35">
      <c r="A5317" s="38">
        <v>2012</v>
      </c>
      <c r="B5317" s="38" t="s">
        <v>24</v>
      </c>
      <c r="C5317" s="38" t="str">
        <f>VLOOKUP(B5317,lookup!A:C,3,FALSE)</f>
        <v>Non Metropolitan Fire Authorities</v>
      </c>
      <c r="D5317" s="38" t="str">
        <f>VLOOKUP(B5317,lookup!A:D,4,FALSE)</f>
        <v>E31000009</v>
      </c>
      <c r="E5317" s="38" t="s">
        <v>177</v>
      </c>
      <c r="F5317" s="38" t="s">
        <v>156</v>
      </c>
      <c r="G5317" s="39">
        <v>216</v>
      </c>
      <c r="I5317" s="35">
        <v>216</v>
      </c>
      <c r="J5317" s="67">
        <f t="shared" si="71"/>
        <v>0</v>
      </c>
    </row>
    <row r="5318" spans="1:10" hidden="1" x14ac:dyDescent="0.35">
      <c r="A5318" s="38">
        <v>2012</v>
      </c>
      <c r="B5318" s="38" t="s">
        <v>24</v>
      </c>
      <c r="C5318" s="38" t="str">
        <f>VLOOKUP(B5318,lookup!A:C,3,FALSE)</f>
        <v>Non Metropolitan Fire Authorities</v>
      </c>
      <c r="D5318" s="38" t="str">
        <f>VLOOKUP(B5318,lookup!A:D,4,FALSE)</f>
        <v>E31000009</v>
      </c>
      <c r="E5318" s="38" t="s">
        <v>169</v>
      </c>
      <c r="F5318" s="38" t="s">
        <v>157</v>
      </c>
      <c r="G5318" s="39">
        <v>0</v>
      </c>
      <c r="I5318" s="35">
        <v>0</v>
      </c>
      <c r="J5318" s="67">
        <f t="shared" si="71"/>
        <v>0</v>
      </c>
    </row>
    <row r="5319" spans="1:10" hidden="1" x14ac:dyDescent="0.35">
      <c r="A5319" s="38">
        <v>2012</v>
      </c>
      <c r="B5319" s="38" t="s">
        <v>24</v>
      </c>
      <c r="C5319" s="38" t="str">
        <f>VLOOKUP(B5319,lookup!A:C,3,FALSE)</f>
        <v>Non Metropolitan Fire Authorities</v>
      </c>
      <c r="D5319" s="38" t="str">
        <f>VLOOKUP(B5319,lookup!A:D,4,FALSE)</f>
        <v>E31000009</v>
      </c>
      <c r="E5319" s="38" t="s">
        <v>170</v>
      </c>
      <c r="F5319" s="38" t="s">
        <v>157</v>
      </c>
      <c r="G5319" s="39">
        <v>0</v>
      </c>
      <c r="I5319" s="35">
        <v>0</v>
      </c>
      <c r="J5319" s="67">
        <f t="shared" si="71"/>
        <v>0</v>
      </c>
    </row>
    <row r="5320" spans="1:10" hidden="1" x14ac:dyDescent="0.35">
      <c r="A5320" s="38">
        <v>2012</v>
      </c>
      <c r="B5320" s="38" t="s">
        <v>24</v>
      </c>
      <c r="C5320" s="38" t="str">
        <f>VLOOKUP(B5320,lookup!A:C,3,FALSE)</f>
        <v>Non Metropolitan Fire Authorities</v>
      </c>
      <c r="D5320" s="38" t="str">
        <f>VLOOKUP(B5320,lookup!A:D,4,FALSE)</f>
        <v>E31000009</v>
      </c>
      <c r="E5320" s="38" t="s">
        <v>168</v>
      </c>
      <c r="F5320" s="38" t="s">
        <v>157</v>
      </c>
      <c r="G5320" s="39">
        <v>0</v>
      </c>
      <c r="I5320" s="35">
        <v>0</v>
      </c>
      <c r="J5320" s="67">
        <f t="shared" si="71"/>
        <v>0</v>
      </c>
    </row>
    <row r="5321" spans="1:10" hidden="1" x14ac:dyDescent="0.35">
      <c r="A5321" s="38">
        <v>2012</v>
      </c>
      <c r="B5321" s="38" t="s">
        <v>24</v>
      </c>
      <c r="C5321" s="38" t="str">
        <f>VLOOKUP(B5321,lookup!A:C,3,FALSE)</f>
        <v>Non Metropolitan Fire Authorities</v>
      </c>
      <c r="D5321" s="38" t="str">
        <f>VLOOKUP(B5321,lookup!A:D,4,FALSE)</f>
        <v>E31000009</v>
      </c>
      <c r="E5321" s="38" t="s">
        <v>177</v>
      </c>
      <c r="F5321" s="38" t="s">
        <v>157</v>
      </c>
      <c r="G5321" s="39">
        <v>432</v>
      </c>
      <c r="I5321" s="35">
        <v>432</v>
      </c>
      <c r="J5321" s="67">
        <f t="shared" si="71"/>
        <v>0</v>
      </c>
    </row>
    <row r="5322" spans="1:10" hidden="1" x14ac:dyDescent="0.35">
      <c r="A5322" s="38">
        <v>2012</v>
      </c>
      <c r="B5322" s="38" t="s">
        <v>24</v>
      </c>
      <c r="C5322" s="38" t="str">
        <f>VLOOKUP(B5322,lookup!A:C,3,FALSE)</f>
        <v>Non Metropolitan Fire Authorities</v>
      </c>
      <c r="D5322" s="38" t="str">
        <f>VLOOKUP(B5322,lookup!A:D,4,FALSE)</f>
        <v>E31000009</v>
      </c>
      <c r="E5322" s="38" t="s">
        <v>169</v>
      </c>
      <c r="F5322" s="38" t="s">
        <v>149</v>
      </c>
      <c r="G5322" s="39">
        <v>0</v>
      </c>
      <c r="I5322" s="35">
        <v>0</v>
      </c>
      <c r="J5322" s="67">
        <f t="shared" si="71"/>
        <v>0</v>
      </c>
    </row>
    <row r="5323" spans="1:10" hidden="1" x14ac:dyDescent="0.35">
      <c r="A5323" s="38">
        <v>2012</v>
      </c>
      <c r="B5323" s="38" t="s">
        <v>24</v>
      </c>
      <c r="C5323" s="38" t="str">
        <f>VLOOKUP(B5323,lookup!A:C,3,FALSE)</f>
        <v>Non Metropolitan Fire Authorities</v>
      </c>
      <c r="D5323" s="38" t="str">
        <f>VLOOKUP(B5323,lookup!A:D,4,FALSE)</f>
        <v>E31000009</v>
      </c>
      <c r="E5323" s="38" t="s">
        <v>170</v>
      </c>
      <c r="F5323" s="38" t="s">
        <v>149</v>
      </c>
      <c r="G5323" s="39">
        <v>0</v>
      </c>
      <c r="I5323" s="35">
        <v>0</v>
      </c>
      <c r="J5323" s="67">
        <f t="shared" si="71"/>
        <v>0</v>
      </c>
    </row>
    <row r="5324" spans="1:10" hidden="1" x14ac:dyDescent="0.35">
      <c r="A5324" s="38">
        <v>2012</v>
      </c>
      <c r="B5324" s="38" t="s">
        <v>24</v>
      </c>
      <c r="C5324" s="38" t="str">
        <f>VLOOKUP(B5324,lookup!A:C,3,FALSE)</f>
        <v>Non Metropolitan Fire Authorities</v>
      </c>
      <c r="D5324" s="38" t="str">
        <f>VLOOKUP(B5324,lookup!A:D,4,FALSE)</f>
        <v>E31000009</v>
      </c>
      <c r="E5324" s="38" t="s">
        <v>168</v>
      </c>
      <c r="F5324" s="38" t="s">
        <v>149</v>
      </c>
      <c r="G5324" s="39">
        <v>0</v>
      </c>
      <c r="I5324" s="35">
        <v>0</v>
      </c>
      <c r="J5324" s="67">
        <f t="shared" si="71"/>
        <v>0</v>
      </c>
    </row>
    <row r="5325" spans="1:10" hidden="1" x14ac:dyDescent="0.35">
      <c r="A5325" s="38">
        <v>2012</v>
      </c>
      <c r="B5325" s="38" t="s">
        <v>24</v>
      </c>
      <c r="C5325" s="38" t="str">
        <f>VLOOKUP(B5325,lookup!A:C,3,FALSE)</f>
        <v>Non Metropolitan Fire Authorities</v>
      </c>
      <c r="D5325" s="38" t="str">
        <f>VLOOKUP(B5325,lookup!A:D,4,FALSE)</f>
        <v>E31000009</v>
      </c>
      <c r="E5325" s="38" t="s">
        <v>177</v>
      </c>
      <c r="F5325" s="38" t="s">
        <v>149</v>
      </c>
      <c r="G5325" s="39">
        <v>12</v>
      </c>
      <c r="I5325" s="35">
        <v>12</v>
      </c>
      <c r="J5325" s="67">
        <f t="shared" si="71"/>
        <v>0</v>
      </c>
    </row>
    <row r="5326" spans="1:10" hidden="1" x14ac:dyDescent="0.35">
      <c r="A5326" s="38">
        <v>2012</v>
      </c>
      <c r="B5326" s="38" t="s">
        <v>24</v>
      </c>
      <c r="C5326" s="38" t="str">
        <f>VLOOKUP(B5326,lookup!A:C,3,FALSE)</f>
        <v>Non Metropolitan Fire Authorities</v>
      </c>
      <c r="D5326" s="38" t="str">
        <f>VLOOKUP(B5326,lookup!A:D,4,FALSE)</f>
        <v>E31000009</v>
      </c>
      <c r="E5326" s="38" t="s">
        <v>169</v>
      </c>
      <c r="F5326" s="38" t="s">
        <v>150</v>
      </c>
      <c r="G5326" s="39">
        <v>0</v>
      </c>
      <c r="I5326" s="35">
        <v>0</v>
      </c>
      <c r="J5326" s="67">
        <f t="shared" si="71"/>
        <v>0</v>
      </c>
    </row>
    <row r="5327" spans="1:10" hidden="1" x14ac:dyDescent="0.35">
      <c r="A5327" s="38">
        <v>2012</v>
      </c>
      <c r="B5327" s="38" t="s">
        <v>24</v>
      </c>
      <c r="C5327" s="38" t="str">
        <f>VLOOKUP(B5327,lookup!A:C,3,FALSE)</f>
        <v>Non Metropolitan Fire Authorities</v>
      </c>
      <c r="D5327" s="38" t="str">
        <f>VLOOKUP(B5327,lookup!A:D,4,FALSE)</f>
        <v>E31000009</v>
      </c>
      <c r="E5327" s="38" t="s">
        <v>170</v>
      </c>
      <c r="F5327" s="38" t="s">
        <v>150</v>
      </c>
      <c r="G5327" s="39">
        <v>0</v>
      </c>
      <c r="I5327" s="35">
        <v>0</v>
      </c>
      <c r="J5327" s="67">
        <f t="shared" si="71"/>
        <v>0</v>
      </c>
    </row>
    <row r="5328" spans="1:10" hidden="1" x14ac:dyDescent="0.35">
      <c r="A5328" s="38">
        <v>2012</v>
      </c>
      <c r="B5328" s="38" t="s">
        <v>24</v>
      </c>
      <c r="C5328" s="38" t="str">
        <f>VLOOKUP(B5328,lookup!A:C,3,FALSE)</f>
        <v>Non Metropolitan Fire Authorities</v>
      </c>
      <c r="D5328" s="38" t="str">
        <f>VLOOKUP(B5328,lookup!A:D,4,FALSE)</f>
        <v>E31000009</v>
      </c>
      <c r="E5328" s="38" t="s">
        <v>168</v>
      </c>
      <c r="F5328" s="38" t="s">
        <v>150</v>
      </c>
      <c r="G5328" s="39">
        <v>0</v>
      </c>
      <c r="I5328" s="35">
        <v>0</v>
      </c>
      <c r="J5328" s="67">
        <f t="shared" si="71"/>
        <v>0</v>
      </c>
    </row>
    <row r="5329" spans="1:10" hidden="1" x14ac:dyDescent="0.35">
      <c r="A5329" s="38">
        <v>2012</v>
      </c>
      <c r="B5329" s="38" t="s">
        <v>24</v>
      </c>
      <c r="C5329" s="38" t="str">
        <f>VLOOKUP(B5329,lookup!A:C,3,FALSE)</f>
        <v>Non Metropolitan Fire Authorities</v>
      </c>
      <c r="D5329" s="38" t="str">
        <f>VLOOKUP(B5329,lookup!A:D,4,FALSE)</f>
        <v>E31000009</v>
      </c>
      <c r="E5329" s="38" t="s">
        <v>177</v>
      </c>
      <c r="F5329" s="38" t="s">
        <v>150</v>
      </c>
      <c r="G5329" s="39">
        <v>73</v>
      </c>
      <c r="I5329" s="35">
        <v>73</v>
      </c>
      <c r="J5329" s="67">
        <f t="shared" si="71"/>
        <v>0</v>
      </c>
    </row>
    <row r="5330" spans="1:10" hidden="1" x14ac:dyDescent="0.35">
      <c r="A5330" s="38">
        <v>2012</v>
      </c>
      <c r="B5330" s="38" t="s">
        <v>27</v>
      </c>
      <c r="C5330" s="38" t="str">
        <f>VLOOKUP(B5330,lookup!A:C,3,FALSE)</f>
        <v>Non Metropolitan Fire Authorities</v>
      </c>
      <c r="D5330" s="38" t="str">
        <f>VLOOKUP(B5330,lookup!A:D,4,FALSE)</f>
        <v>E31000010</v>
      </c>
      <c r="E5330" s="38" t="s">
        <v>169</v>
      </c>
      <c r="F5330" s="38" t="s">
        <v>156</v>
      </c>
      <c r="G5330" s="39">
        <v>0</v>
      </c>
      <c r="I5330" s="35">
        <v>0</v>
      </c>
      <c r="J5330" s="67">
        <f t="shared" si="71"/>
        <v>0</v>
      </c>
    </row>
    <row r="5331" spans="1:10" hidden="1" x14ac:dyDescent="0.35">
      <c r="A5331" s="38">
        <v>2012</v>
      </c>
      <c r="B5331" s="38" t="s">
        <v>27</v>
      </c>
      <c r="C5331" s="38" t="str">
        <f>VLOOKUP(B5331,lookup!A:C,3,FALSE)</f>
        <v>Non Metropolitan Fire Authorities</v>
      </c>
      <c r="D5331" s="38" t="str">
        <f>VLOOKUP(B5331,lookup!A:D,4,FALSE)</f>
        <v>E31000010</v>
      </c>
      <c r="E5331" s="38" t="s">
        <v>170</v>
      </c>
      <c r="F5331" s="38" t="s">
        <v>156</v>
      </c>
      <c r="G5331" s="39">
        <v>110</v>
      </c>
      <c r="I5331" s="35">
        <v>110</v>
      </c>
      <c r="J5331" s="67">
        <f t="shared" si="71"/>
        <v>0</v>
      </c>
    </row>
    <row r="5332" spans="1:10" hidden="1" x14ac:dyDescent="0.35">
      <c r="A5332" s="38">
        <v>2012</v>
      </c>
      <c r="B5332" s="38" t="s">
        <v>27</v>
      </c>
      <c r="C5332" s="38" t="str">
        <f>VLOOKUP(B5332,lookup!A:C,3,FALSE)</f>
        <v>Non Metropolitan Fire Authorities</v>
      </c>
      <c r="D5332" s="38" t="str">
        <f>VLOOKUP(B5332,lookup!A:D,4,FALSE)</f>
        <v>E31000010</v>
      </c>
      <c r="E5332" s="38" t="s">
        <v>168</v>
      </c>
      <c r="F5332" s="38" t="s">
        <v>156</v>
      </c>
      <c r="G5332" s="39">
        <v>0</v>
      </c>
      <c r="I5332" s="35">
        <v>0</v>
      </c>
      <c r="J5332" s="67">
        <f t="shared" si="71"/>
        <v>0</v>
      </c>
    </row>
    <row r="5333" spans="1:10" hidden="1" x14ac:dyDescent="0.35">
      <c r="A5333" s="38">
        <v>2012</v>
      </c>
      <c r="B5333" s="38" t="s">
        <v>27</v>
      </c>
      <c r="C5333" s="38" t="str">
        <f>VLOOKUP(B5333,lookup!A:C,3,FALSE)</f>
        <v>Non Metropolitan Fire Authorities</v>
      </c>
      <c r="D5333" s="38" t="str">
        <f>VLOOKUP(B5333,lookup!A:D,4,FALSE)</f>
        <v>E31000010</v>
      </c>
      <c r="E5333" s="38" t="s">
        <v>167</v>
      </c>
      <c r="F5333" s="38" t="s">
        <v>156</v>
      </c>
      <c r="G5333" s="39">
        <v>293</v>
      </c>
      <c r="I5333" s="35">
        <v>293</v>
      </c>
      <c r="J5333" s="67">
        <f t="shared" si="71"/>
        <v>0</v>
      </c>
    </row>
    <row r="5334" spans="1:10" hidden="1" x14ac:dyDescent="0.35">
      <c r="A5334" s="38">
        <v>2012</v>
      </c>
      <c r="B5334" s="38" t="s">
        <v>27</v>
      </c>
      <c r="C5334" s="38" t="str">
        <f>VLOOKUP(B5334,lookup!A:C,3,FALSE)</f>
        <v>Non Metropolitan Fire Authorities</v>
      </c>
      <c r="D5334" s="38" t="str">
        <f>VLOOKUP(B5334,lookup!A:D,4,FALSE)</f>
        <v>E31000010</v>
      </c>
      <c r="E5334" s="38" t="s">
        <v>169</v>
      </c>
      <c r="F5334" s="38" t="s">
        <v>157</v>
      </c>
      <c r="G5334" s="39">
        <v>2</v>
      </c>
      <c r="I5334" s="35">
        <v>2</v>
      </c>
      <c r="J5334" s="67">
        <f t="shared" si="71"/>
        <v>0</v>
      </c>
    </row>
    <row r="5335" spans="1:10" hidden="1" x14ac:dyDescent="0.35">
      <c r="A5335" s="38">
        <v>2012</v>
      </c>
      <c r="B5335" s="38" t="s">
        <v>27</v>
      </c>
      <c r="C5335" s="38" t="str">
        <f>VLOOKUP(B5335,lookup!A:C,3,FALSE)</f>
        <v>Non Metropolitan Fire Authorities</v>
      </c>
      <c r="D5335" s="38" t="str">
        <f>VLOOKUP(B5335,lookup!A:D,4,FALSE)</f>
        <v>E31000010</v>
      </c>
      <c r="E5335" s="38" t="s">
        <v>170</v>
      </c>
      <c r="F5335" s="38" t="s">
        <v>157</v>
      </c>
      <c r="G5335" s="39">
        <v>79</v>
      </c>
      <c r="I5335" s="35">
        <v>79</v>
      </c>
      <c r="J5335" s="67">
        <f t="shared" si="71"/>
        <v>0</v>
      </c>
    </row>
    <row r="5336" spans="1:10" hidden="1" x14ac:dyDescent="0.35">
      <c r="A5336" s="38">
        <v>2012</v>
      </c>
      <c r="B5336" s="38" t="s">
        <v>27</v>
      </c>
      <c r="C5336" s="38" t="str">
        <f>VLOOKUP(B5336,lookup!A:C,3,FALSE)</f>
        <v>Non Metropolitan Fire Authorities</v>
      </c>
      <c r="D5336" s="38" t="str">
        <f>VLOOKUP(B5336,lookup!A:D,4,FALSE)</f>
        <v>E31000010</v>
      </c>
      <c r="E5336" s="38" t="s">
        <v>168</v>
      </c>
      <c r="F5336" s="38" t="s">
        <v>157</v>
      </c>
      <c r="G5336" s="39">
        <v>0</v>
      </c>
      <c r="I5336" s="35">
        <v>0</v>
      </c>
      <c r="J5336" s="67">
        <f t="shared" si="71"/>
        <v>0</v>
      </c>
    </row>
    <row r="5337" spans="1:10" hidden="1" x14ac:dyDescent="0.35">
      <c r="A5337" s="38">
        <v>2012</v>
      </c>
      <c r="B5337" s="38" t="s">
        <v>27</v>
      </c>
      <c r="C5337" s="38" t="str">
        <f>VLOOKUP(B5337,lookup!A:C,3,FALSE)</f>
        <v>Non Metropolitan Fire Authorities</v>
      </c>
      <c r="D5337" s="38" t="str">
        <f>VLOOKUP(B5337,lookup!A:D,4,FALSE)</f>
        <v>E31000010</v>
      </c>
      <c r="E5337" s="38" t="s">
        <v>167</v>
      </c>
      <c r="F5337" s="38" t="s">
        <v>157</v>
      </c>
      <c r="G5337" s="39">
        <v>211</v>
      </c>
      <c r="I5337" s="35">
        <v>211</v>
      </c>
      <c r="J5337" s="67">
        <f t="shared" si="71"/>
        <v>0</v>
      </c>
    </row>
    <row r="5338" spans="1:10" hidden="1" x14ac:dyDescent="0.35">
      <c r="A5338" s="38">
        <v>2012</v>
      </c>
      <c r="B5338" s="38" t="s">
        <v>27</v>
      </c>
      <c r="C5338" s="38" t="str">
        <f>VLOOKUP(B5338,lookup!A:C,3,FALSE)</f>
        <v>Non Metropolitan Fire Authorities</v>
      </c>
      <c r="D5338" s="38" t="str">
        <f>VLOOKUP(B5338,lookup!A:D,4,FALSE)</f>
        <v>E31000010</v>
      </c>
      <c r="E5338" s="38" t="s">
        <v>169</v>
      </c>
      <c r="F5338" s="38" t="s">
        <v>149</v>
      </c>
      <c r="G5338" s="39">
        <v>0</v>
      </c>
      <c r="I5338" s="35">
        <v>0</v>
      </c>
      <c r="J5338" s="67">
        <f t="shared" si="71"/>
        <v>0</v>
      </c>
    </row>
    <row r="5339" spans="1:10" hidden="1" x14ac:dyDescent="0.35">
      <c r="A5339" s="38">
        <v>2012</v>
      </c>
      <c r="B5339" s="38" t="s">
        <v>27</v>
      </c>
      <c r="C5339" s="38" t="str">
        <f>VLOOKUP(B5339,lookup!A:C,3,FALSE)</f>
        <v>Non Metropolitan Fire Authorities</v>
      </c>
      <c r="D5339" s="38" t="str">
        <f>VLOOKUP(B5339,lookup!A:D,4,FALSE)</f>
        <v>E31000010</v>
      </c>
      <c r="E5339" s="38" t="s">
        <v>170</v>
      </c>
      <c r="F5339" s="38" t="s">
        <v>149</v>
      </c>
      <c r="G5339" s="39">
        <v>15</v>
      </c>
      <c r="I5339" s="35">
        <v>15</v>
      </c>
      <c r="J5339" s="67">
        <f t="shared" si="71"/>
        <v>0</v>
      </c>
    </row>
    <row r="5340" spans="1:10" hidden="1" x14ac:dyDescent="0.35">
      <c r="A5340" s="38">
        <v>2012</v>
      </c>
      <c r="B5340" s="38" t="s">
        <v>27</v>
      </c>
      <c r="C5340" s="38" t="str">
        <f>VLOOKUP(B5340,lookup!A:C,3,FALSE)</f>
        <v>Non Metropolitan Fire Authorities</v>
      </c>
      <c r="D5340" s="38" t="str">
        <f>VLOOKUP(B5340,lookup!A:D,4,FALSE)</f>
        <v>E31000010</v>
      </c>
      <c r="E5340" s="38" t="s">
        <v>168</v>
      </c>
      <c r="F5340" s="38" t="s">
        <v>149</v>
      </c>
      <c r="G5340" s="39">
        <v>0</v>
      </c>
      <c r="I5340" s="35">
        <v>0</v>
      </c>
      <c r="J5340" s="67">
        <f t="shared" si="71"/>
        <v>0</v>
      </c>
    </row>
    <row r="5341" spans="1:10" hidden="1" x14ac:dyDescent="0.35">
      <c r="A5341" s="38">
        <v>2012</v>
      </c>
      <c r="B5341" s="38" t="s">
        <v>27</v>
      </c>
      <c r="C5341" s="38" t="str">
        <f>VLOOKUP(B5341,lookup!A:C,3,FALSE)</f>
        <v>Non Metropolitan Fire Authorities</v>
      </c>
      <c r="D5341" s="38" t="str">
        <f>VLOOKUP(B5341,lookup!A:D,4,FALSE)</f>
        <v>E31000010</v>
      </c>
      <c r="E5341" s="38" t="s">
        <v>167</v>
      </c>
      <c r="F5341" s="38" t="s">
        <v>149</v>
      </c>
      <c r="G5341" s="39">
        <v>14</v>
      </c>
      <c r="I5341" s="35">
        <v>14</v>
      </c>
      <c r="J5341" s="67">
        <f t="shared" si="71"/>
        <v>0</v>
      </c>
    </row>
    <row r="5342" spans="1:10" hidden="1" x14ac:dyDescent="0.35">
      <c r="A5342" s="38">
        <v>2012</v>
      </c>
      <c r="B5342" s="38" t="s">
        <v>27</v>
      </c>
      <c r="C5342" s="38" t="str">
        <f>VLOOKUP(B5342,lookup!A:C,3,FALSE)</f>
        <v>Non Metropolitan Fire Authorities</v>
      </c>
      <c r="D5342" s="38" t="str">
        <f>VLOOKUP(B5342,lookup!A:D,4,FALSE)</f>
        <v>E31000010</v>
      </c>
      <c r="E5342" s="38" t="s">
        <v>169</v>
      </c>
      <c r="F5342" s="38" t="s">
        <v>150</v>
      </c>
      <c r="G5342" s="39">
        <v>2</v>
      </c>
      <c r="I5342" s="35">
        <v>2</v>
      </c>
      <c r="J5342" s="67">
        <f t="shared" si="71"/>
        <v>0</v>
      </c>
    </row>
    <row r="5343" spans="1:10" hidden="1" x14ac:dyDescent="0.35">
      <c r="A5343" s="38">
        <v>2012</v>
      </c>
      <c r="B5343" s="38" t="s">
        <v>27</v>
      </c>
      <c r="C5343" s="38" t="str">
        <f>VLOOKUP(B5343,lookup!A:C,3,FALSE)</f>
        <v>Non Metropolitan Fire Authorities</v>
      </c>
      <c r="D5343" s="38" t="str">
        <f>VLOOKUP(B5343,lookup!A:D,4,FALSE)</f>
        <v>E31000010</v>
      </c>
      <c r="E5343" s="38" t="s">
        <v>170</v>
      </c>
      <c r="F5343" s="38" t="s">
        <v>150</v>
      </c>
      <c r="G5343" s="39">
        <v>66</v>
      </c>
      <c r="I5343" s="35">
        <v>66</v>
      </c>
      <c r="J5343" s="67">
        <f t="shared" si="71"/>
        <v>0</v>
      </c>
    </row>
    <row r="5344" spans="1:10" hidden="1" x14ac:dyDescent="0.35">
      <c r="A5344" s="38">
        <v>2012</v>
      </c>
      <c r="B5344" s="38" t="s">
        <v>27</v>
      </c>
      <c r="C5344" s="38" t="str">
        <f>VLOOKUP(B5344,lookup!A:C,3,FALSE)</f>
        <v>Non Metropolitan Fire Authorities</v>
      </c>
      <c r="D5344" s="38" t="str">
        <f>VLOOKUP(B5344,lookup!A:D,4,FALSE)</f>
        <v>E31000010</v>
      </c>
      <c r="E5344" s="38" t="s">
        <v>168</v>
      </c>
      <c r="F5344" s="38" t="s">
        <v>150</v>
      </c>
      <c r="G5344" s="39">
        <v>1</v>
      </c>
      <c r="I5344" s="35">
        <v>1</v>
      </c>
      <c r="J5344" s="67">
        <f t="shared" si="71"/>
        <v>0</v>
      </c>
    </row>
    <row r="5345" spans="1:10" hidden="1" x14ac:dyDescent="0.35">
      <c r="A5345" s="38">
        <v>2012</v>
      </c>
      <c r="B5345" s="38" t="s">
        <v>27</v>
      </c>
      <c r="C5345" s="38" t="str">
        <f>VLOOKUP(B5345,lookup!A:C,3,FALSE)</f>
        <v>Non Metropolitan Fire Authorities</v>
      </c>
      <c r="D5345" s="38" t="str">
        <f>VLOOKUP(B5345,lookup!A:D,4,FALSE)</f>
        <v>E31000010</v>
      </c>
      <c r="E5345" s="38" t="s">
        <v>167</v>
      </c>
      <c r="F5345" s="38" t="s">
        <v>150</v>
      </c>
      <c r="G5345" s="39">
        <v>95</v>
      </c>
      <c r="I5345" s="35">
        <v>95</v>
      </c>
      <c r="J5345" s="67">
        <f t="shared" si="71"/>
        <v>0</v>
      </c>
    </row>
    <row r="5346" spans="1:10" hidden="1" x14ac:dyDescent="0.35">
      <c r="A5346" s="38">
        <v>2012</v>
      </c>
      <c r="B5346" s="38" t="s">
        <v>30</v>
      </c>
      <c r="C5346" s="38" t="str">
        <f>VLOOKUP(B5346,lookup!A:C,3,FALSE)</f>
        <v>Non Metropolitan Fire Authorities</v>
      </c>
      <c r="D5346" s="38" t="str">
        <f>VLOOKUP(B5346,lookup!A:D,4,FALSE)</f>
        <v>E31000011</v>
      </c>
      <c r="E5346" s="38" t="s">
        <v>169</v>
      </c>
      <c r="F5346" s="38" t="s">
        <v>156</v>
      </c>
      <c r="G5346" s="39">
        <v>2</v>
      </c>
      <c r="I5346" s="35">
        <v>2</v>
      </c>
      <c r="J5346" s="67">
        <f t="shared" si="71"/>
        <v>0</v>
      </c>
    </row>
    <row r="5347" spans="1:10" hidden="1" x14ac:dyDescent="0.35">
      <c r="A5347" s="38">
        <v>2012</v>
      </c>
      <c r="B5347" s="38" t="s">
        <v>30</v>
      </c>
      <c r="C5347" s="38" t="str">
        <f>VLOOKUP(B5347,lookup!A:C,3,FALSE)</f>
        <v>Non Metropolitan Fire Authorities</v>
      </c>
      <c r="D5347" s="38" t="str">
        <f>VLOOKUP(B5347,lookup!A:D,4,FALSE)</f>
        <v>E31000011</v>
      </c>
      <c r="E5347" s="38" t="s">
        <v>170</v>
      </c>
      <c r="F5347" s="38" t="s">
        <v>156</v>
      </c>
      <c r="G5347" s="39">
        <v>481</v>
      </c>
      <c r="I5347" s="35">
        <v>481</v>
      </c>
      <c r="J5347" s="67">
        <f t="shared" ref="J5347:J5410" si="72">I5347-G5347</f>
        <v>0</v>
      </c>
    </row>
    <row r="5348" spans="1:10" hidden="1" x14ac:dyDescent="0.35">
      <c r="A5348" s="38">
        <v>2012</v>
      </c>
      <c r="B5348" s="38" t="s">
        <v>30</v>
      </c>
      <c r="C5348" s="38" t="str">
        <f>VLOOKUP(B5348,lookup!A:C,3,FALSE)</f>
        <v>Non Metropolitan Fire Authorities</v>
      </c>
      <c r="D5348" s="38" t="str">
        <f>VLOOKUP(B5348,lookup!A:D,4,FALSE)</f>
        <v>E31000011</v>
      </c>
      <c r="E5348" s="38" t="s">
        <v>168</v>
      </c>
      <c r="F5348" s="38" t="s">
        <v>156</v>
      </c>
      <c r="G5348" s="39">
        <v>1</v>
      </c>
      <c r="I5348" s="35">
        <v>1</v>
      </c>
      <c r="J5348" s="67">
        <f t="shared" si="72"/>
        <v>0</v>
      </c>
    </row>
    <row r="5349" spans="1:10" hidden="1" x14ac:dyDescent="0.35">
      <c r="A5349" s="38">
        <v>2012</v>
      </c>
      <c r="B5349" s="38" t="s">
        <v>30</v>
      </c>
      <c r="C5349" s="38" t="str">
        <f>VLOOKUP(B5349,lookup!A:C,3,FALSE)</f>
        <v>Non Metropolitan Fire Authorities</v>
      </c>
      <c r="D5349" s="38" t="str">
        <f>VLOOKUP(B5349,lookup!A:D,4,FALSE)</f>
        <v>E31000011</v>
      </c>
      <c r="E5349" s="38" t="s">
        <v>167</v>
      </c>
      <c r="F5349" s="38" t="s">
        <v>156</v>
      </c>
      <c r="G5349" s="39">
        <v>216</v>
      </c>
      <c r="I5349" s="35">
        <v>216</v>
      </c>
      <c r="J5349" s="67">
        <f t="shared" si="72"/>
        <v>0</v>
      </c>
    </row>
    <row r="5350" spans="1:10" hidden="1" x14ac:dyDescent="0.35">
      <c r="A5350" s="38">
        <v>2012</v>
      </c>
      <c r="B5350" s="38" t="s">
        <v>30</v>
      </c>
      <c r="C5350" s="38" t="str">
        <f>VLOOKUP(B5350,lookup!A:C,3,FALSE)</f>
        <v>Non Metropolitan Fire Authorities</v>
      </c>
      <c r="D5350" s="38" t="str">
        <f>VLOOKUP(B5350,lookup!A:D,4,FALSE)</f>
        <v>E31000011</v>
      </c>
      <c r="E5350" s="38" t="s">
        <v>169</v>
      </c>
      <c r="F5350" s="38" t="s">
        <v>157</v>
      </c>
      <c r="G5350" s="39">
        <v>7</v>
      </c>
      <c r="I5350" s="35">
        <v>7</v>
      </c>
      <c r="J5350" s="67">
        <f t="shared" si="72"/>
        <v>0</v>
      </c>
    </row>
    <row r="5351" spans="1:10" hidden="1" x14ac:dyDescent="0.35">
      <c r="A5351" s="38">
        <v>2012</v>
      </c>
      <c r="B5351" s="38" t="s">
        <v>30</v>
      </c>
      <c r="C5351" s="38" t="str">
        <f>VLOOKUP(B5351,lookup!A:C,3,FALSE)</f>
        <v>Non Metropolitan Fire Authorities</v>
      </c>
      <c r="D5351" s="38" t="str">
        <f>VLOOKUP(B5351,lookup!A:D,4,FALSE)</f>
        <v>E31000011</v>
      </c>
      <c r="E5351" s="38" t="s">
        <v>170</v>
      </c>
      <c r="F5351" s="38" t="s">
        <v>157</v>
      </c>
      <c r="G5351" s="39">
        <v>887</v>
      </c>
      <c r="I5351" s="35">
        <v>887</v>
      </c>
      <c r="J5351" s="67">
        <f t="shared" si="72"/>
        <v>0</v>
      </c>
    </row>
    <row r="5352" spans="1:10" hidden="1" x14ac:dyDescent="0.35">
      <c r="A5352" s="38">
        <v>2012</v>
      </c>
      <c r="B5352" s="38" t="s">
        <v>30</v>
      </c>
      <c r="C5352" s="38" t="str">
        <f>VLOOKUP(B5352,lookup!A:C,3,FALSE)</f>
        <v>Non Metropolitan Fire Authorities</v>
      </c>
      <c r="D5352" s="38" t="str">
        <f>VLOOKUP(B5352,lookup!A:D,4,FALSE)</f>
        <v>E31000011</v>
      </c>
      <c r="E5352" s="38" t="s">
        <v>168</v>
      </c>
      <c r="F5352" s="38" t="s">
        <v>157</v>
      </c>
      <c r="G5352" s="39">
        <v>2</v>
      </c>
      <c r="I5352" s="35">
        <v>2</v>
      </c>
      <c r="J5352" s="67">
        <f t="shared" si="72"/>
        <v>0</v>
      </c>
    </row>
    <row r="5353" spans="1:10" hidden="1" x14ac:dyDescent="0.35">
      <c r="A5353" s="38">
        <v>2012</v>
      </c>
      <c r="B5353" s="38" t="s">
        <v>30</v>
      </c>
      <c r="C5353" s="38" t="str">
        <f>VLOOKUP(B5353,lookup!A:C,3,FALSE)</f>
        <v>Non Metropolitan Fire Authorities</v>
      </c>
      <c r="D5353" s="38" t="str">
        <f>VLOOKUP(B5353,lookup!A:D,4,FALSE)</f>
        <v>E31000011</v>
      </c>
      <c r="E5353" s="38" t="s">
        <v>167</v>
      </c>
      <c r="F5353" s="38" t="s">
        <v>157</v>
      </c>
      <c r="G5353" s="39">
        <v>319</v>
      </c>
      <c r="I5353" s="35">
        <v>319</v>
      </c>
      <c r="J5353" s="67">
        <f t="shared" si="72"/>
        <v>0</v>
      </c>
    </row>
    <row r="5354" spans="1:10" hidden="1" x14ac:dyDescent="0.35">
      <c r="A5354" s="38">
        <v>2012</v>
      </c>
      <c r="B5354" s="38" t="s">
        <v>30</v>
      </c>
      <c r="C5354" s="38" t="str">
        <f>VLOOKUP(B5354,lookup!A:C,3,FALSE)</f>
        <v>Non Metropolitan Fire Authorities</v>
      </c>
      <c r="D5354" s="38" t="str">
        <f>VLOOKUP(B5354,lookup!A:D,4,FALSE)</f>
        <v>E31000011</v>
      </c>
      <c r="E5354" s="38" t="s">
        <v>169</v>
      </c>
      <c r="F5354" s="38" t="s">
        <v>149</v>
      </c>
      <c r="G5354" s="39">
        <v>1</v>
      </c>
      <c r="I5354" s="35">
        <v>1</v>
      </c>
      <c r="J5354" s="67">
        <f t="shared" si="72"/>
        <v>0</v>
      </c>
    </row>
    <row r="5355" spans="1:10" hidden="1" x14ac:dyDescent="0.35">
      <c r="A5355" s="38">
        <v>2012</v>
      </c>
      <c r="B5355" s="38" t="s">
        <v>30</v>
      </c>
      <c r="C5355" s="38" t="str">
        <f>VLOOKUP(B5355,lookup!A:C,3,FALSE)</f>
        <v>Non Metropolitan Fire Authorities</v>
      </c>
      <c r="D5355" s="38" t="str">
        <f>VLOOKUP(B5355,lookup!A:D,4,FALSE)</f>
        <v>E31000011</v>
      </c>
      <c r="E5355" s="38" t="s">
        <v>170</v>
      </c>
      <c r="F5355" s="38" t="s">
        <v>149</v>
      </c>
      <c r="G5355" s="39">
        <v>40</v>
      </c>
      <c r="I5355" s="35">
        <v>40</v>
      </c>
      <c r="J5355" s="67">
        <f t="shared" si="72"/>
        <v>0</v>
      </c>
    </row>
    <row r="5356" spans="1:10" hidden="1" x14ac:dyDescent="0.35">
      <c r="A5356" s="38">
        <v>2012</v>
      </c>
      <c r="B5356" s="38" t="s">
        <v>30</v>
      </c>
      <c r="C5356" s="38" t="str">
        <f>VLOOKUP(B5356,lookup!A:C,3,FALSE)</f>
        <v>Non Metropolitan Fire Authorities</v>
      </c>
      <c r="D5356" s="38" t="str">
        <f>VLOOKUP(B5356,lookup!A:D,4,FALSE)</f>
        <v>E31000011</v>
      </c>
      <c r="E5356" s="38" t="s">
        <v>168</v>
      </c>
      <c r="F5356" s="38" t="s">
        <v>149</v>
      </c>
      <c r="G5356" s="39">
        <v>0</v>
      </c>
      <c r="I5356" s="35">
        <v>0</v>
      </c>
      <c r="J5356" s="67">
        <f t="shared" si="72"/>
        <v>0</v>
      </c>
    </row>
    <row r="5357" spans="1:10" hidden="1" x14ac:dyDescent="0.35">
      <c r="A5357" s="38">
        <v>2012</v>
      </c>
      <c r="B5357" s="38" t="s">
        <v>30</v>
      </c>
      <c r="C5357" s="38" t="str">
        <f>VLOOKUP(B5357,lookup!A:C,3,FALSE)</f>
        <v>Non Metropolitan Fire Authorities</v>
      </c>
      <c r="D5357" s="38" t="str">
        <f>VLOOKUP(B5357,lookup!A:D,4,FALSE)</f>
        <v>E31000011</v>
      </c>
      <c r="E5357" s="38" t="s">
        <v>167</v>
      </c>
      <c r="F5357" s="38" t="s">
        <v>149</v>
      </c>
      <c r="G5357" s="39">
        <v>11</v>
      </c>
      <c r="I5357" s="35">
        <v>11</v>
      </c>
      <c r="J5357" s="67">
        <f t="shared" si="72"/>
        <v>0</v>
      </c>
    </row>
    <row r="5358" spans="1:10" hidden="1" x14ac:dyDescent="0.35">
      <c r="A5358" s="38">
        <v>2012</v>
      </c>
      <c r="B5358" s="38" t="s">
        <v>30</v>
      </c>
      <c r="C5358" s="38" t="str">
        <f>VLOOKUP(B5358,lookup!A:C,3,FALSE)</f>
        <v>Non Metropolitan Fire Authorities</v>
      </c>
      <c r="D5358" s="38" t="str">
        <f>VLOOKUP(B5358,lookup!A:D,4,FALSE)</f>
        <v>E31000011</v>
      </c>
      <c r="E5358" s="38" t="s">
        <v>169</v>
      </c>
      <c r="F5358" s="38" t="s">
        <v>150</v>
      </c>
      <c r="G5358" s="39">
        <v>1</v>
      </c>
      <c r="I5358" s="35">
        <v>1</v>
      </c>
      <c r="J5358" s="67">
        <f t="shared" si="72"/>
        <v>0</v>
      </c>
    </row>
    <row r="5359" spans="1:10" hidden="1" x14ac:dyDescent="0.35">
      <c r="A5359" s="38">
        <v>2012</v>
      </c>
      <c r="B5359" s="38" t="s">
        <v>30</v>
      </c>
      <c r="C5359" s="38" t="str">
        <f>VLOOKUP(B5359,lookup!A:C,3,FALSE)</f>
        <v>Non Metropolitan Fire Authorities</v>
      </c>
      <c r="D5359" s="38" t="str">
        <f>VLOOKUP(B5359,lookup!A:D,4,FALSE)</f>
        <v>E31000011</v>
      </c>
      <c r="E5359" s="38" t="s">
        <v>170</v>
      </c>
      <c r="F5359" s="38" t="s">
        <v>150</v>
      </c>
      <c r="G5359" s="39">
        <v>189</v>
      </c>
      <c r="I5359" s="35">
        <v>189</v>
      </c>
      <c r="J5359" s="67">
        <f t="shared" si="72"/>
        <v>0</v>
      </c>
    </row>
    <row r="5360" spans="1:10" hidden="1" x14ac:dyDescent="0.35">
      <c r="A5360" s="38">
        <v>2012</v>
      </c>
      <c r="B5360" s="38" t="s">
        <v>30</v>
      </c>
      <c r="C5360" s="38" t="str">
        <f>VLOOKUP(B5360,lookup!A:C,3,FALSE)</f>
        <v>Non Metropolitan Fire Authorities</v>
      </c>
      <c r="D5360" s="38" t="str">
        <f>VLOOKUP(B5360,lookup!A:D,4,FALSE)</f>
        <v>E31000011</v>
      </c>
      <c r="E5360" s="38" t="s">
        <v>168</v>
      </c>
      <c r="F5360" s="38" t="s">
        <v>150</v>
      </c>
      <c r="G5360" s="39">
        <v>0</v>
      </c>
      <c r="I5360" s="35">
        <v>0</v>
      </c>
      <c r="J5360" s="67">
        <f t="shared" si="72"/>
        <v>0</v>
      </c>
    </row>
    <row r="5361" spans="1:10" hidden="1" x14ac:dyDescent="0.35">
      <c r="A5361" s="38">
        <v>2012</v>
      </c>
      <c r="B5361" s="38" t="s">
        <v>30</v>
      </c>
      <c r="C5361" s="38" t="str">
        <f>VLOOKUP(B5361,lookup!A:C,3,FALSE)</f>
        <v>Non Metropolitan Fire Authorities</v>
      </c>
      <c r="D5361" s="38" t="str">
        <f>VLOOKUP(B5361,lookup!A:D,4,FALSE)</f>
        <v>E31000011</v>
      </c>
      <c r="E5361" s="38" t="s">
        <v>167</v>
      </c>
      <c r="F5361" s="38" t="s">
        <v>150</v>
      </c>
      <c r="G5361" s="39">
        <v>84</v>
      </c>
      <c r="I5361" s="35">
        <v>84</v>
      </c>
      <c r="J5361" s="67">
        <f t="shared" si="72"/>
        <v>0</v>
      </c>
    </row>
    <row r="5362" spans="1:10" hidden="1" x14ac:dyDescent="0.35">
      <c r="A5362" s="38">
        <v>2012</v>
      </c>
      <c r="B5362" s="38" t="s">
        <v>182</v>
      </c>
      <c r="C5362" s="38" t="str">
        <f>VLOOKUP(B5362,lookup!A:C,3,FALSE)</f>
        <v>Non Metropolitan Fire Authorities</v>
      </c>
      <c r="D5362" s="38" t="str">
        <f>VLOOKUP(B5362,lookup!A:D,4,FALSE)</f>
        <v>E31000047</v>
      </c>
      <c r="E5362" s="38" t="s">
        <v>169</v>
      </c>
      <c r="F5362" s="38" t="s">
        <v>156</v>
      </c>
      <c r="G5362" s="39">
        <v>2</v>
      </c>
      <c r="I5362" s="35">
        <v>2</v>
      </c>
      <c r="J5362" s="67">
        <f t="shared" si="72"/>
        <v>0</v>
      </c>
    </row>
    <row r="5363" spans="1:10" hidden="1" x14ac:dyDescent="0.35">
      <c r="A5363" s="38">
        <v>2012</v>
      </c>
      <c r="B5363" s="38" t="s">
        <v>182</v>
      </c>
      <c r="C5363" s="38" t="str">
        <f>VLOOKUP(B5363,lookup!A:C,3,FALSE)</f>
        <v>Non Metropolitan Fire Authorities</v>
      </c>
      <c r="D5363" s="38" t="str">
        <f>VLOOKUP(B5363,lookup!A:D,4,FALSE)</f>
        <v>E31000047</v>
      </c>
      <c r="E5363" s="38" t="s">
        <v>170</v>
      </c>
      <c r="F5363" s="38" t="s">
        <v>156</v>
      </c>
      <c r="G5363" s="39">
        <v>90</v>
      </c>
      <c r="I5363" s="35">
        <v>90</v>
      </c>
      <c r="J5363" s="67">
        <f t="shared" si="72"/>
        <v>0</v>
      </c>
    </row>
    <row r="5364" spans="1:10" hidden="1" x14ac:dyDescent="0.35">
      <c r="A5364" s="38">
        <v>2012</v>
      </c>
      <c r="B5364" s="38" t="s">
        <v>182</v>
      </c>
      <c r="C5364" s="38" t="str">
        <f>VLOOKUP(B5364,lookup!A:C,3,FALSE)</f>
        <v>Non Metropolitan Fire Authorities</v>
      </c>
      <c r="D5364" s="38" t="str">
        <f>VLOOKUP(B5364,lookup!A:D,4,FALSE)</f>
        <v>E31000047</v>
      </c>
      <c r="E5364" s="38" t="s">
        <v>168</v>
      </c>
      <c r="F5364" s="38" t="s">
        <v>156</v>
      </c>
      <c r="G5364" s="39">
        <v>1</v>
      </c>
      <c r="I5364" s="35">
        <v>1</v>
      </c>
      <c r="J5364" s="67">
        <f t="shared" si="72"/>
        <v>0</v>
      </c>
    </row>
    <row r="5365" spans="1:10" hidden="1" x14ac:dyDescent="0.35">
      <c r="A5365" s="38">
        <v>2012</v>
      </c>
      <c r="B5365" s="38" t="s">
        <v>182</v>
      </c>
      <c r="C5365" s="38" t="str">
        <f>VLOOKUP(B5365,lookup!A:C,3,FALSE)</f>
        <v>Non Metropolitan Fire Authorities</v>
      </c>
      <c r="D5365" s="38" t="str">
        <f>VLOOKUP(B5365,lookup!A:D,4,FALSE)</f>
        <v>E31000047</v>
      </c>
      <c r="E5365" s="38" t="s">
        <v>167</v>
      </c>
      <c r="F5365" s="38" t="s">
        <v>156</v>
      </c>
      <c r="G5365" s="39">
        <v>182</v>
      </c>
      <c r="I5365" s="35">
        <v>182</v>
      </c>
      <c r="J5365" s="67">
        <f t="shared" si="72"/>
        <v>0</v>
      </c>
    </row>
    <row r="5366" spans="1:10" hidden="1" x14ac:dyDescent="0.35">
      <c r="A5366" s="38">
        <v>2012</v>
      </c>
      <c r="B5366" s="38" t="s">
        <v>182</v>
      </c>
      <c r="C5366" s="38" t="str">
        <f>VLOOKUP(B5366,lookup!A:C,3,FALSE)</f>
        <v>Non Metropolitan Fire Authorities</v>
      </c>
      <c r="D5366" s="38" t="str">
        <f>VLOOKUP(B5366,lookup!A:D,4,FALSE)</f>
        <v>E31000047</v>
      </c>
      <c r="E5366" s="38" t="s">
        <v>169</v>
      </c>
      <c r="F5366" s="38" t="s">
        <v>157</v>
      </c>
      <c r="G5366" s="39">
        <v>0</v>
      </c>
      <c r="I5366" s="35">
        <v>0</v>
      </c>
      <c r="J5366" s="67">
        <f t="shared" si="72"/>
        <v>0</v>
      </c>
    </row>
    <row r="5367" spans="1:10" hidden="1" x14ac:dyDescent="0.35">
      <c r="A5367" s="38">
        <v>2012</v>
      </c>
      <c r="B5367" s="38" t="s">
        <v>182</v>
      </c>
      <c r="C5367" s="38" t="str">
        <f>VLOOKUP(B5367,lookup!A:C,3,FALSE)</f>
        <v>Non Metropolitan Fire Authorities</v>
      </c>
      <c r="D5367" s="38" t="str">
        <f>VLOOKUP(B5367,lookup!A:D,4,FALSE)</f>
        <v>E31000047</v>
      </c>
      <c r="E5367" s="38" t="s">
        <v>170</v>
      </c>
      <c r="F5367" s="38" t="s">
        <v>157</v>
      </c>
      <c r="G5367" s="39">
        <v>26</v>
      </c>
      <c r="I5367" s="35">
        <v>26</v>
      </c>
      <c r="J5367" s="67">
        <f t="shared" si="72"/>
        <v>0</v>
      </c>
    </row>
    <row r="5368" spans="1:10" hidden="1" x14ac:dyDescent="0.35">
      <c r="A5368" s="38">
        <v>2012</v>
      </c>
      <c r="B5368" s="38" t="s">
        <v>182</v>
      </c>
      <c r="C5368" s="38" t="str">
        <f>VLOOKUP(B5368,lookup!A:C,3,FALSE)</f>
        <v>Non Metropolitan Fire Authorities</v>
      </c>
      <c r="D5368" s="38" t="str">
        <f>VLOOKUP(B5368,lookup!A:D,4,FALSE)</f>
        <v>E31000047</v>
      </c>
      <c r="E5368" s="38" t="s">
        <v>168</v>
      </c>
      <c r="F5368" s="38" t="s">
        <v>157</v>
      </c>
      <c r="G5368" s="39">
        <v>1</v>
      </c>
      <c r="I5368" s="35">
        <v>1</v>
      </c>
      <c r="J5368" s="67">
        <f t="shared" si="72"/>
        <v>0</v>
      </c>
    </row>
    <row r="5369" spans="1:10" hidden="1" x14ac:dyDescent="0.35">
      <c r="A5369" s="38">
        <v>2012</v>
      </c>
      <c r="B5369" s="38" t="s">
        <v>182</v>
      </c>
      <c r="C5369" s="38" t="str">
        <f>VLOOKUP(B5369,lookup!A:C,3,FALSE)</f>
        <v>Non Metropolitan Fire Authorities</v>
      </c>
      <c r="D5369" s="38" t="str">
        <f>VLOOKUP(B5369,lookup!A:D,4,FALSE)</f>
        <v>E31000047</v>
      </c>
      <c r="E5369" s="38" t="s">
        <v>167</v>
      </c>
      <c r="F5369" s="38" t="s">
        <v>157</v>
      </c>
      <c r="G5369" s="39">
        <v>341</v>
      </c>
      <c r="I5369" s="35">
        <v>341</v>
      </c>
      <c r="J5369" s="67">
        <f t="shared" si="72"/>
        <v>0</v>
      </c>
    </row>
    <row r="5370" spans="1:10" hidden="1" x14ac:dyDescent="0.35">
      <c r="A5370" s="38">
        <v>2012</v>
      </c>
      <c r="B5370" s="38" t="s">
        <v>182</v>
      </c>
      <c r="C5370" s="38" t="str">
        <f>VLOOKUP(B5370,lookup!A:C,3,FALSE)</f>
        <v>Non Metropolitan Fire Authorities</v>
      </c>
      <c r="D5370" s="38" t="str">
        <f>VLOOKUP(B5370,lookup!A:D,4,FALSE)</f>
        <v>E31000047</v>
      </c>
      <c r="E5370" s="38" t="s">
        <v>169</v>
      </c>
      <c r="F5370" s="38" t="s">
        <v>149</v>
      </c>
      <c r="G5370" s="39">
        <v>0</v>
      </c>
      <c r="I5370" s="35">
        <v>0</v>
      </c>
      <c r="J5370" s="67">
        <f t="shared" si="72"/>
        <v>0</v>
      </c>
    </row>
    <row r="5371" spans="1:10" hidden="1" x14ac:dyDescent="0.35">
      <c r="A5371" s="38">
        <v>2012</v>
      </c>
      <c r="B5371" s="38" t="s">
        <v>182</v>
      </c>
      <c r="C5371" s="38" t="str">
        <f>VLOOKUP(B5371,lookup!A:C,3,FALSE)</f>
        <v>Non Metropolitan Fire Authorities</v>
      </c>
      <c r="D5371" s="38" t="str">
        <f>VLOOKUP(B5371,lookup!A:D,4,FALSE)</f>
        <v>E31000047</v>
      </c>
      <c r="E5371" s="38" t="s">
        <v>170</v>
      </c>
      <c r="F5371" s="38" t="s">
        <v>149</v>
      </c>
      <c r="G5371" s="39">
        <v>18</v>
      </c>
      <c r="I5371" s="35">
        <v>18</v>
      </c>
      <c r="J5371" s="67">
        <f t="shared" si="72"/>
        <v>0</v>
      </c>
    </row>
    <row r="5372" spans="1:10" hidden="1" x14ac:dyDescent="0.35">
      <c r="A5372" s="38">
        <v>2012</v>
      </c>
      <c r="B5372" s="38" t="s">
        <v>182</v>
      </c>
      <c r="C5372" s="38" t="str">
        <f>VLOOKUP(B5372,lookup!A:C,3,FALSE)</f>
        <v>Non Metropolitan Fire Authorities</v>
      </c>
      <c r="D5372" s="38" t="str">
        <f>VLOOKUP(B5372,lookup!A:D,4,FALSE)</f>
        <v>E31000047</v>
      </c>
      <c r="E5372" s="38" t="s">
        <v>168</v>
      </c>
      <c r="F5372" s="38" t="s">
        <v>149</v>
      </c>
      <c r="G5372" s="39">
        <v>0</v>
      </c>
      <c r="I5372" s="35">
        <v>0</v>
      </c>
      <c r="J5372" s="67">
        <f t="shared" si="72"/>
        <v>0</v>
      </c>
    </row>
    <row r="5373" spans="1:10" hidden="1" x14ac:dyDescent="0.35">
      <c r="A5373" s="38">
        <v>2012</v>
      </c>
      <c r="B5373" s="38" t="s">
        <v>182</v>
      </c>
      <c r="C5373" s="38" t="str">
        <f>VLOOKUP(B5373,lookup!A:C,3,FALSE)</f>
        <v>Non Metropolitan Fire Authorities</v>
      </c>
      <c r="D5373" s="38" t="str">
        <f>VLOOKUP(B5373,lookup!A:D,4,FALSE)</f>
        <v>E31000047</v>
      </c>
      <c r="E5373" s="38" t="s">
        <v>167</v>
      </c>
      <c r="F5373" s="38" t="s">
        <v>149</v>
      </c>
      <c r="G5373" s="39">
        <v>8</v>
      </c>
      <c r="I5373" s="35">
        <v>8</v>
      </c>
      <c r="J5373" s="67">
        <f t="shared" si="72"/>
        <v>0</v>
      </c>
    </row>
    <row r="5374" spans="1:10" hidden="1" x14ac:dyDescent="0.35">
      <c r="A5374" s="38">
        <v>2012</v>
      </c>
      <c r="B5374" s="38" t="s">
        <v>182</v>
      </c>
      <c r="C5374" s="38" t="str">
        <f>VLOOKUP(B5374,lookup!A:C,3,FALSE)</f>
        <v>Non Metropolitan Fire Authorities</v>
      </c>
      <c r="D5374" s="38" t="str">
        <f>VLOOKUP(B5374,lookup!A:D,4,FALSE)</f>
        <v>E31000047</v>
      </c>
      <c r="E5374" s="38" t="s">
        <v>169</v>
      </c>
      <c r="F5374" s="38" t="s">
        <v>150</v>
      </c>
      <c r="G5374" s="39">
        <v>0</v>
      </c>
      <c r="I5374" s="35">
        <v>0</v>
      </c>
      <c r="J5374" s="67">
        <f t="shared" si="72"/>
        <v>0</v>
      </c>
    </row>
    <row r="5375" spans="1:10" hidden="1" x14ac:dyDescent="0.35">
      <c r="A5375" s="38">
        <v>2012</v>
      </c>
      <c r="B5375" s="38" t="s">
        <v>182</v>
      </c>
      <c r="C5375" s="38" t="str">
        <f>VLOOKUP(B5375,lookup!A:C,3,FALSE)</f>
        <v>Non Metropolitan Fire Authorities</v>
      </c>
      <c r="D5375" s="38" t="str">
        <f>VLOOKUP(B5375,lookup!A:D,4,FALSE)</f>
        <v>E31000047</v>
      </c>
      <c r="E5375" s="38" t="s">
        <v>170</v>
      </c>
      <c r="F5375" s="38" t="s">
        <v>150</v>
      </c>
      <c r="G5375" s="39">
        <v>77</v>
      </c>
      <c r="I5375" s="35">
        <v>77</v>
      </c>
      <c r="J5375" s="67">
        <f t="shared" si="72"/>
        <v>0</v>
      </c>
    </row>
    <row r="5376" spans="1:10" hidden="1" x14ac:dyDescent="0.35">
      <c r="A5376" s="38">
        <v>2012</v>
      </c>
      <c r="B5376" s="38" t="s">
        <v>182</v>
      </c>
      <c r="C5376" s="38" t="str">
        <f>VLOOKUP(B5376,lookup!A:C,3,FALSE)</f>
        <v>Non Metropolitan Fire Authorities</v>
      </c>
      <c r="D5376" s="38" t="str">
        <f>VLOOKUP(B5376,lookup!A:D,4,FALSE)</f>
        <v>E31000047</v>
      </c>
      <c r="E5376" s="38" t="s">
        <v>168</v>
      </c>
      <c r="F5376" s="38" t="s">
        <v>150</v>
      </c>
      <c r="G5376" s="39">
        <v>0</v>
      </c>
      <c r="I5376" s="35">
        <v>0</v>
      </c>
      <c r="J5376" s="67">
        <f t="shared" si="72"/>
        <v>0</v>
      </c>
    </row>
    <row r="5377" spans="1:10" hidden="1" x14ac:dyDescent="0.35">
      <c r="A5377" s="38">
        <v>2012</v>
      </c>
      <c r="B5377" s="38" t="s">
        <v>182</v>
      </c>
      <c r="C5377" s="38" t="str">
        <f>VLOOKUP(B5377,lookup!A:C,3,FALSE)</f>
        <v>Non Metropolitan Fire Authorities</v>
      </c>
      <c r="D5377" s="38" t="str">
        <f>VLOOKUP(B5377,lookup!A:D,4,FALSE)</f>
        <v>E31000047</v>
      </c>
      <c r="E5377" s="38" t="s">
        <v>167</v>
      </c>
      <c r="F5377" s="38" t="s">
        <v>150</v>
      </c>
      <c r="G5377" s="39">
        <v>71</v>
      </c>
      <c r="I5377" s="35">
        <v>71</v>
      </c>
      <c r="J5377" s="67">
        <f t="shared" si="72"/>
        <v>0</v>
      </c>
    </row>
    <row r="5378" spans="1:10" hidden="1" x14ac:dyDescent="0.35">
      <c r="A5378" s="38">
        <v>2012</v>
      </c>
      <c r="B5378" s="38" t="s">
        <v>36</v>
      </c>
      <c r="C5378" s="38" t="str">
        <f>VLOOKUP(B5378,lookup!A:C,3,FALSE)</f>
        <v>Non Metropolitan Fire Authorities</v>
      </c>
      <c r="D5378" s="38" t="str">
        <f>VLOOKUP(B5378,lookup!A:D,4,FALSE)</f>
        <v>E31000013</v>
      </c>
      <c r="E5378" s="38" t="s">
        <v>169</v>
      </c>
      <c r="F5378" s="38" t="s">
        <v>156</v>
      </c>
      <c r="G5378" s="39">
        <v>0</v>
      </c>
      <c r="I5378" s="35">
        <v>0</v>
      </c>
      <c r="J5378" s="67">
        <f t="shared" si="72"/>
        <v>0</v>
      </c>
    </row>
    <row r="5379" spans="1:10" hidden="1" x14ac:dyDescent="0.35">
      <c r="A5379" s="38">
        <v>2012</v>
      </c>
      <c r="B5379" s="38" t="s">
        <v>36</v>
      </c>
      <c r="C5379" s="38" t="str">
        <f>VLOOKUP(B5379,lookup!A:C,3,FALSE)</f>
        <v>Non Metropolitan Fire Authorities</v>
      </c>
      <c r="D5379" s="38" t="str">
        <f>VLOOKUP(B5379,lookup!A:D,4,FALSE)</f>
        <v>E31000013</v>
      </c>
      <c r="E5379" s="38" t="s">
        <v>170</v>
      </c>
      <c r="F5379" s="38" t="s">
        <v>156</v>
      </c>
      <c r="G5379" s="39">
        <v>0</v>
      </c>
      <c r="I5379" s="35">
        <v>0</v>
      </c>
      <c r="J5379" s="67">
        <f t="shared" si="72"/>
        <v>0</v>
      </c>
    </row>
    <row r="5380" spans="1:10" hidden="1" x14ac:dyDescent="0.35">
      <c r="A5380" s="38">
        <v>2012</v>
      </c>
      <c r="B5380" s="38" t="s">
        <v>36</v>
      </c>
      <c r="C5380" s="38" t="str">
        <f>VLOOKUP(B5380,lookup!A:C,3,FALSE)</f>
        <v>Non Metropolitan Fire Authorities</v>
      </c>
      <c r="D5380" s="38" t="str">
        <f>VLOOKUP(B5380,lookup!A:D,4,FALSE)</f>
        <v>E31000013</v>
      </c>
      <c r="E5380" s="38" t="s">
        <v>168</v>
      </c>
      <c r="F5380" s="38" t="s">
        <v>156</v>
      </c>
      <c r="G5380" s="39">
        <v>0</v>
      </c>
      <c r="I5380" s="35">
        <v>0</v>
      </c>
      <c r="J5380" s="67">
        <f t="shared" si="72"/>
        <v>0</v>
      </c>
    </row>
    <row r="5381" spans="1:10" hidden="1" x14ac:dyDescent="0.35">
      <c r="A5381" s="38">
        <v>2012</v>
      </c>
      <c r="B5381" s="38" t="s">
        <v>36</v>
      </c>
      <c r="C5381" s="38" t="str">
        <f>VLOOKUP(B5381,lookup!A:C,3,FALSE)</f>
        <v>Non Metropolitan Fire Authorities</v>
      </c>
      <c r="D5381" s="38" t="str">
        <f>VLOOKUP(B5381,lookup!A:D,4,FALSE)</f>
        <v>E31000013</v>
      </c>
      <c r="E5381" s="38" t="s">
        <v>177</v>
      </c>
      <c r="F5381" s="38" t="s">
        <v>156</v>
      </c>
      <c r="G5381" s="39">
        <v>365</v>
      </c>
      <c r="I5381" s="35">
        <v>365</v>
      </c>
      <c r="J5381" s="67">
        <f t="shared" si="72"/>
        <v>0</v>
      </c>
    </row>
    <row r="5382" spans="1:10" hidden="1" x14ac:dyDescent="0.35">
      <c r="A5382" s="38">
        <v>2012</v>
      </c>
      <c r="B5382" s="38" t="s">
        <v>36</v>
      </c>
      <c r="C5382" s="38" t="str">
        <f>VLOOKUP(B5382,lookup!A:C,3,FALSE)</f>
        <v>Non Metropolitan Fire Authorities</v>
      </c>
      <c r="D5382" s="38" t="str">
        <f>VLOOKUP(B5382,lookup!A:D,4,FALSE)</f>
        <v>E31000013</v>
      </c>
      <c r="E5382" s="38" t="s">
        <v>169</v>
      </c>
      <c r="F5382" s="38" t="s">
        <v>157</v>
      </c>
      <c r="G5382" s="39">
        <v>0</v>
      </c>
      <c r="I5382" s="35">
        <v>0</v>
      </c>
      <c r="J5382" s="67">
        <f t="shared" si="72"/>
        <v>0</v>
      </c>
    </row>
    <row r="5383" spans="1:10" hidden="1" x14ac:dyDescent="0.35">
      <c r="A5383" s="38">
        <v>2012</v>
      </c>
      <c r="B5383" s="38" t="s">
        <v>36</v>
      </c>
      <c r="C5383" s="38" t="str">
        <f>VLOOKUP(B5383,lookup!A:C,3,FALSE)</f>
        <v>Non Metropolitan Fire Authorities</v>
      </c>
      <c r="D5383" s="38" t="str">
        <f>VLOOKUP(B5383,lookup!A:D,4,FALSE)</f>
        <v>E31000013</v>
      </c>
      <c r="E5383" s="38" t="s">
        <v>170</v>
      </c>
      <c r="F5383" s="38" t="s">
        <v>157</v>
      </c>
      <c r="G5383" s="39">
        <v>0</v>
      </c>
      <c r="I5383" s="35">
        <v>0</v>
      </c>
      <c r="J5383" s="67">
        <f t="shared" si="72"/>
        <v>0</v>
      </c>
    </row>
    <row r="5384" spans="1:10" hidden="1" x14ac:dyDescent="0.35">
      <c r="A5384" s="38">
        <v>2012</v>
      </c>
      <c r="B5384" s="38" t="s">
        <v>36</v>
      </c>
      <c r="C5384" s="38" t="str">
        <f>VLOOKUP(B5384,lookup!A:C,3,FALSE)</f>
        <v>Non Metropolitan Fire Authorities</v>
      </c>
      <c r="D5384" s="38" t="str">
        <f>VLOOKUP(B5384,lookup!A:D,4,FALSE)</f>
        <v>E31000013</v>
      </c>
      <c r="E5384" s="38" t="s">
        <v>168</v>
      </c>
      <c r="F5384" s="38" t="s">
        <v>157</v>
      </c>
      <c r="G5384" s="39">
        <v>0</v>
      </c>
      <c r="I5384" s="35">
        <v>0</v>
      </c>
      <c r="J5384" s="67">
        <f t="shared" si="72"/>
        <v>0</v>
      </c>
    </row>
    <row r="5385" spans="1:10" hidden="1" x14ac:dyDescent="0.35">
      <c r="A5385" s="38">
        <v>2012</v>
      </c>
      <c r="B5385" s="38" t="s">
        <v>36</v>
      </c>
      <c r="C5385" s="38" t="str">
        <f>VLOOKUP(B5385,lookup!A:C,3,FALSE)</f>
        <v>Non Metropolitan Fire Authorities</v>
      </c>
      <c r="D5385" s="38" t="str">
        <f>VLOOKUP(B5385,lookup!A:D,4,FALSE)</f>
        <v>E31000013</v>
      </c>
      <c r="E5385" s="38" t="s">
        <v>177</v>
      </c>
      <c r="F5385" s="38" t="s">
        <v>157</v>
      </c>
      <c r="G5385" s="39">
        <v>174</v>
      </c>
      <c r="I5385" s="35">
        <v>174</v>
      </c>
      <c r="J5385" s="67">
        <f t="shared" si="72"/>
        <v>0</v>
      </c>
    </row>
    <row r="5386" spans="1:10" hidden="1" x14ac:dyDescent="0.35">
      <c r="A5386" s="38">
        <v>2012</v>
      </c>
      <c r="B5386" s="38" t="s">
        <v>36</v>
      </c>
      <c r="C5386" s="38" t="str">
        <f>VLOOKUP(B5386,lookup!A:C,3,FALSE)</f>
        <v>Non Metropolitan Fire Authorities</v>
      </c>
      <c r="D5386" s="38" t="str">
        <f>VLOOKUP(B5386,lookup!A:D,4,FALSE)</f>
        <v>E31000013</v>
      </c>
      <c r="E5386" s="38" t="s">
        <v>169</v>
      </c>
      <c r="F5386" s="38" t="s">
        <v>149</v>
      </c>
      <c r="G5386" s="39">
        <v>0</v>
      </c>
      <c r="I5386" s="35">
        <v>0</v>
      </c>
      <c r="J5386" s="67">
        <f t="shared" si="72"/>
        <v>0</v>
      </c>
    </row>
    <row r="5387" spans="1:10" hidden="1" x14ac:dyDescent="0.35">
      <c r="A5387" s="38">
        <v>2012</v>
      </c>
      <c r="B5387" s="38" t="s">
        <v>36</v>
      </c>
      <c r="C5387" s="38" t="str">
        <f>VLOOKUP(B5387,lookup!A:C,3,FALSE)</f>
        <v>Non Metropolitan Fire Authorities</v>
      </c>
      <c r="D5387" s="38" t="str">
        <f>VLOOKUP(B5387,lookup!A:D,4,FALSE)</f>
        <v>E31000013</v>
      </c>
      <c r="E5387" s="38" t="s">
        <v>170</v>
      </c>
      <c r="F5387" s="38" t="s">
        <v>149</v>
      </c>
      <c r="G5387" s="39">
        <v>0</v>
      </c>
      <c r="I5387" s="35">
        <v>0</v>
      </c>
      <c r="J5387" s="67">
        <f t="shared" si="72"/>
        <v>0</v>
      </c>
    </row>
    <row r="5388" spans="1:10" hidden="1" x14ac:dyDescent="0.35">
      <c r="A5388" s="38">
        <v>2012</v>
      </c>
      <c r="B5388" s="38" t="s">
        <v>36</v>
      </c>
      <c r="C5388" s="38" t="str">
        <f>VLOOKUP(B5388,lookup!A:C,3,FALSE)</f>
        <v>Non Metropolitan Fire Authorities</v>
      </c>
      <c r="D5388" s="38" t="str">
        <f>VLOOKUP(B5388,lookup!A:D,4,FALSE)</f>
        <v>E31000013</v>
      </c>
      <c r="E5388" s="38" t="s">
        <v>168</v>
      </c>
      <c r="F5388" s="38" t="s">
        <v>149</v>
      </c>
      <c r="G5388" s="39">
        <v>0</v>
      </c>
      <c r="I5388" s="35">
        <v>0</v>
      </c>
      <c r="J5388" s="67">
        <f t="shared" si="72"/>
        <v>0</v>
      </c>
    </row>
    <row r="5389" spans="1:10" hidden="1" x14ac:dyDescent="0.35">
      <c r="A5389" s="38">
        <v>2012</v>
      </c>
      <c r="B5389" s="38" t="s">
        <v>36</v>
      </c>
      <c r="C5389" s="38" t="str">
        <f>VLOOKUP(B5389,lookup!A:C,3,FALSE)</f>
        <v>Non Metropolitan Fire Authorities</v>
      </c>
      <c r="D5389" s="38" t="str">
        <f>VLOOKUP(B5389,lookup!A:D,4,FALSE)</f>
        <v>E31000013</v>
      </c>
      <c r="E5389" s="38" t="s">
        <v>177</v>
      </c>
      <c r="F5389" s="38" t="s">
        <v>149</v>
      </c>
      <c r="G5389" s="39">
        <v>28</v>
      </c>
      <c r="I5389" s="35">
        <v>28</v>
      </c>
      <c r="J5389" s="67">
        <f t="shared" si="72"/>
        <v>0</v>
      </c>
    </row>
    <row r="5390" spans="1:10" hidden="1" x14ac:dyDescent="0.35">
      <c r="A5390" s="38">
        <v>2012</v>
      </c>
      <c r="B5390" s="38" t="s">
        <v>36</v>
      </c>
      <c r="C5390" s="38" t="str">
        <f>VLOOKUP(B5390,lookup!A:C,3,FALSE)</f>
        <v>Non Metropolitan Fire Authorities</v>
      </c>
      <c r="D5390" s="38" t="str">
        <f>VLOOKUP(B5390,lookup!A:D,4,FALSE)</f>
        <v>E31000013</v>
      </c>
      <c r="E5390" s="38" t="s">
        <v>169</v>
      </c>
      <c r="F5390" s="38" t="s">
        <v>150</v>
      </c>
      <c r="G5390" s="39">
        <v>0</v>
      </c>
      <c r="I5390" s="35">
        <v>0</v>
      </c>
      <c r="J5390" s="67">
        <f t="shared" si="72"/>
        <v>0</v>
      </c>
    </row>
    <row r="5391" spans="1:10" hidden="1" x14ac:dyDescent="0.35">
      <c r="A5391" s="38">
        <v>2012</v>
      </c>
      <c r="B5391" s="38" t="s">
        <v>36</v>
      </c>
      <c r="C5391" s="38" t="str">
        <f>VLOOKUP(B5391,lookup!A:C,3,FALSE)</f>
        <v>Non Metropolitan Fire Authorities</v>
      </c>
      <c r="D5391" s="38" t="str">
        <f>VLOOKUP(B5391,lookup!A:D,4,FALSE)</f>
        <v>E31000013</v>
      </c>
      <c r="E5391" s="38" t="s">
        <v>170</v>
      </c>
      <c r="F5391" s="38" t="s">
        <v>150</v>
      </c>
      <c r="G5391" s="39">
        <v>0</v>
      </c>
      <c r="I5391" s="35">
        <v>0</v>
      </c>
      <c r="J5391" s="67">
        <f t="shared" si="72"/>
        <v>0</v>
      </c>
    </row>
    <row r="5392" spans="1:10" hidden="1" x14ac:dyDescent="0.35">
      <c r="A5392" s="38">
        <v>2012</v>
      </c>
      <c r="B5392" s="38" t="s">
        <v>36</v>
      </c>
      <c r="C5392" s="38" t="str">
        <f>VLOOKUP(B5392,lookup!A:C,3,FALSE)</f>
        <v>Non Metropolitan Fire Authorities</v>
      </c>
      <c r="D5392" s="38" t="str">
        <f>VLOOKUP(B5392,lookup!A:D,4,FALSE)</f>
        <v>E31000013</v>
      </c>
      <c r="E5392" s="38" t="s">
        <v>168</v>
      </c>
      <c r="F5392" s="38" t="s">
        <v>150</v>
      </c>
      <c r="G5392" s="39">
        <v>0</v>
      </c>
      <c r="I5392" s="35">
        <v>0</v>
      </c>
      <c r="J5392" s="67">
        <f t="shared" si="72"/>
        <v>0</v>
      </c>
    </row>
    <row r="5393" spans="1:10" hidden="1" x14ac:dyDescent="0.35">
      <c r="A5393" s="38">
        <v>2012</v>
      </c>
      <c r="B5393" s="38" t="s">
        <v>36</v>
      </c>
      <c r="C5393" s="38" t="str">
        <f>VLOOKUP(B5393,lookup!A:C,3,FALSE)</f>
        <v>Non Metropolitan Fire Authorities</v>
      </c>
      <c r="D5393" s="38" t="str">
        <f>VLOOKUP(B5393,lookup!A:D,4,FALSE)</f>
        <v>E31000013</v>
      </c>
      <c r="E5393" s="38" t="s">
        <v>177</v>
      </c>
      <c r="F5393" s="38" t="s">
        <v>150</v>
      </c>
      <c r="G5393" s="39">
        <v>77</v>
      </c>
      <c r="I5393" s="35">
        <v>77</v>
      </c>
      <c r="J5393" s="67">
        <f t="shared" si="72"/>
        <v>0</v>
      </c>
    </row>
    <row r="5394" spans="1:10" hidden="1" x14ac:dyDescent="0.35">
      <c r="A5394" s="38">
        <v>2012</v>
      </c>
      <c r="B5394" s="38" t="s">
        <v>39</v>
      </c>
      <c r="C5394" s="38" t="str">
        <f>VLOOKUP(B5394,lookup!A:C,3,FALSE)</f>
        <v>Non Metropolitan Fire Authorities</v>
      </c>
      <c r="D5394" s="38" t="str">
        <f>VLOOKUP(B5394,lookup!A:D,4,FALSE)</f>
        <v>E31000014</v>
      </c>
      <c r="E5394" s="38" t="s">
        <v>169</v>
      </c>
      <c r="F5394" s="38" t="s">
        <v>156</v>
      </c>
      <c r="G5394" s="39">
        <v>8</v>
      </c>
      <c r="I5394" s="35">
        <v>8</v>
      </c>
      <c r="J5394" s="67">
        <f t="shared" si="72"/>
        <v>0</v>
      </c>
    </row>
    <row r="5395" spans="1:10" hidden="1" x14ac:dyDescent="0.35">
      <c r="A5395" s="38">
        <v>2012</v>
      </c>
      <c r="B5395" s="38" t="s">
        <v>39</v>
      </c>
      <c r="C5395" s="38" t="str">
        <f>VLOOKUP(B5395,lookup!A:C,3,FALSE)</f>
        <v>Non Metropolitan Fire Authorities</v>
      </c>
      <c r="D5395" s="38" t="str">
        <f>VLOOKUP(B5395,lookup!A:D,4,FALSE)</f>
        <v>E31000014</v>
      </c>
      <c r="E5395" s="38" t="s">
        <v>170</v>
      </c>
      <c r="F5395" s="38" t="s">
        <v>156</v>
      </c>
      <c r="G5395" s="39">
        <v>266</v>
      </c>
      <c r="I5395" s="35">
        <v>266</v>
      </c>
      <c r="J5395" s="67">
        <f t="shared" si="72"/>
        <v>0</v>
      </c>
    </row>
    <row r="5396" spans="1:10" hidden="1" x14ac:dyDescent="0.35">
      <c r="A5396" s="38">
        <v>2012</v>
      </c>
      <c r="B5396" s="38" t="s">
        <v>39</v>
      </c>
      <c r="C5396" s="38" t="str">
        <f>VLOOKUP(B5396,lookup!A:C,3,FALSE)</f>
        <v>Non Metropolitan Fire Authorities</v>
      </c>
      <c r="D5396" s="38" t="str">
        <f>VLOOKUP(B5396,lookup!A:D,4,FALSE)</f>
        <v>E31000014</v>
      </c>
      <c r="E5396" s="38" t="s">
        <v>168</v>
      </c>
      <c r="F5396" s="38" t="s">
        <v>156</v>
      </c>
      <c r="G5396" s="39">
        <v>3</v>
      </c>
      <c r="I5396" s="35">
        <v>3</v>
      </c>
      <c r="J5396" s="67">
        <f t="shared" si="72"/>
        <v>0</v>
      </c>
    </row>
    <row r="5397" spans="1:10" hidden="1" x14ac:dyDescent="0.35">
      <c r="A5397" s="38">
        <v>2012</v>
      </c>
      <c r="B5397" s="38" t="s">
        <v>39</v>
      </c>
      <c r="C5397" s="38" t="str">
        <f>VLOOKUP(B5397,lookup!A:C,3,FALSE)</f>
        <v>Non Metropolitan Fire Authorities</v>
      </c>
      <c r="D5397" s="38" t="str">
        <f>VLOOKUP(B5397,lookup!A:D,4,FALSE)</f>
        <v>E31000014</v>
      </c>
      <c r="E5397" s="38" t="s">
        <v>167</v>
      </c>
      <c r="F5397" s="38" t="s">
        <v>156</v>
      </c>
      <c r="G5397" s="39">
        <v>137</v>
      </c>
      <c r="I5397" s="35">
        <v>137</v>
      </c>
      <c r="J5397" s="67">
        <f t="shared" si="72"/>
        <v>0</v>
      </c>
    </row>
    <row r="5398" spans="1:10" hidden="1" x14ac:dyDescent="0.35">
      <c r="A5398" s="38">
        <v>2012</v>
      </c>
      <c r="B5398" s="38" t="s">
        <v>39</v>
      </c>
      <c r="C5398" s="38" t="str">
        <f>VLOOKUP(B5398,lookup!A:C,3,FALSE)</f>
        <v>Non Metropolitan Fire Authorities</v>
      </c>
      <c r="D5398" s="38" t="str">
        <f>VLOOKUP(B5398,lookup!A:D,4,FALSE)</f>
        <v>E31000014</v>
      </c>
      <c r="E5398" s="38" t="s">
        <v>169</v>
      </c>
      <c r="F5398" s="38" t="s">
        <v>157</v>
      </c>
      <c r="G5398" s="39">
        <v>0</v>
      </c>
      <c r="I5398" s="35">
        <v>0</v>
      </c>
      <c r="J5398" s="67">
        <f t="shared" si="72"/>
        <v>0</v>
      </c>
    </row>
    <row r="5399" spans="1:10" hidden="1" x14ac:dyDescent="0.35">
      <c r="A5399" s="38">
        <v>2012</v>
      </c>
      <c r="B5399" s="38" t="s">
        <v>39</v>
      </c>
      <c r="C5399" s="38" t="str">
        <f>VLOOKUP(B5399,lookup!A:C,3,FALSE)</f>
        <v>Non Metropolitan Fire Authorities</v>
      </c>
      <c r="D5399" s="38" t="str">
        <f>VLOOKUP(B5399,lookup!A:D,4,FALSE)</f>
        <v>E31000014</v>
      </c>
      <c r="E5399" s="38" t="s">
        <v>170</v>
      </c>
      <c r="F5399" s="38" t="s">
        <v>157</v>
      </c>
      <c r="G5399" s="39">
        <v>162</v>
      </c>
      <c r="I5399" s="35">
        <v>162</v>
      </c>
      <c r="J5399" s="67">
        <f t="shared" si="72"/>
        <v>0</v>
      </c>
    </row>
    <row r="5400" spans="1:10" hidden="1" x14ac:dyDescent="0.35">
      <c r="A5400" s="38">
        <v>2012</v>
      </c>
      <c r="B5400" s="38" t="s">
        <v>39</v>
      </c>
      <c r="C5400" s="38" t="str">
        <f>VLOOKUP(B5400,lookup!A:C,3,FALSE)</f>
        <v>Non Metropolitan Fire Authorities</v>
      </c>
      <c r="D5400" s="38" t="str">
        <f>VLOOKUP(B5400,lookup!A:D,4,FALSE)</f>
        <v>E31000014</v>
      </c>
      <c r="E5400" s="38" t="s">
        <v>168</v>
      </c>
      <c r="F5400" s="38" t="s">
        <v>157</v>
      </c>
      <c r="G5400" s="39">
        <v>1</v>
      </c>
      <c r="I5400" s="35">
        <v>1</v>
      </c>
      <c r="J5400" s="67">
        <f t="shared" si="72"/>
        <v>0</v>
      </c>
    </row>
    <row r="5401" spans="1:10" hidden="1" x14ac:dyDescent="0.35">
      <c r="A5401" s="38">
        <v>2012</v>
      </c>
      <c r="B5401" s="38" t="s">
        <v>39</v>
      </c>
      <c r="C5401" s="38" t="str">
        <f>VLOOKUP(B5401,lookup!A:C,3,FALSE)</f>
        <v>Non Metropolitan Fire Authorities</v>
      </c>
      <c r="D5401" s="38" t="str">
        <f>VLOOKUP(B5401,lookup!A:D,4,FALSE)</f>
        <v>E31000014</v>
      </c>
      <c r="E5401" s="38" t="s">
        <v>167</v>
      </c>
      <c r="F5401" s="38" t="s">
        <v>157</v>
      </c>
      <c r="G5401" s="39">
        <v>111</v>
      </c>
      <c r="I5401" s="35">
        <v>111</v>
      </c>
      <c r="J5401" s="67">
        <f t="shared" si="72"/>
        <v>0</v>
      </c>
    </row>
    <row r="5402" spans="1:10" hidden="1" x14ac:dyDescent="0.35">
      <c r="A5402" s="38">
        <v>2012</v>
      </c>
      <c r="B5402" s="38" t="s">
        <v>39</v>
      </c>
      <c r="C5402" s="38" t="str">
        <f>VLOOKUP(B5402,lookup!A:C,3,FALSE)</f>
        <v>Non Metropolitan Fire Authorities</v>
      </c>
      <c r="D5402" s="38" t="str">
        <f>VLOOKUP(B5402,lookup!A:D,4,FALSE)</f>
        <v>E31000014</v>
      </c>
      <c r="E5402" s="38" t="s">
        <v>169</v>
      </c>
      <c r="F5402" s="38" t="s">
        <v>149</v>
      </c>
      <c r="G5402" s="39">
        <v>2</v>
      </c>
      <c r="I5402" s="35">
        <v>2</v>
      </c>
      <c r="J5402" s="67">
        <f t="shared" si="72"/>
        <v>0</v>
      </c>
    </row>
    <row r="5403" spans="1:10" hidden="1" x14ac:dyDescent="0.35">
      <c r="A5403" s="38">
        <v>2012</v>
      </c>
      <c r="B5403" s="38" t="s">
        <v>39</v>
      </c>
      <c r="C5403" s="38" t="str">
        <f>VLOOKUP(B5403,lookup!A:C,3,FALSE)</f>
        <v>Non Metropolitan Fire Authorities</v>
      </c>
      <c r="D5403" s="38" t="str">
        <f>VLOOKUP(B5403,lookup!A:D,4,FALSE)</f>
        <v>E31000014</v>
      </c>
      <c r="E5403" s="38" t="s">
        <v>170</v>
      </c>
      <c r="F5403" s="38" t="s">
        <v>149</v>
      </c>
      <c r="G5403" s="39">
        <v>20</v>
      </c>
      <c r="I5403" s="35">
        <v>20</v>
      </c>
      <c r="J5403" s="67">
        <f t="shared" si="72"/>
        <v>0</v>
      </c>
    </row>
    <row r="5404" spans="1:10" hidden="1" x14ac:dyDescent="0.35">
      <c r="A5404" s="38">
        <v>2012</v>
      </c>
      <c r="B5404" s="38" t="s">
        <v>39</v>
      </c>
      <c r="C5404" s="38" t="str">
        <f>VLOOKUP(B5404,lookup!A:C,3,FALSE)</f>
        <v>Non Metropolitan Fire Authorities</v>
      </c>
      <c r="D5404" s="38" t="str">
        <f>VLOOKUP(B5404,lookup!A:D,4,FALSE)</f>
        <v>E31000014</v>
      </c>
      <c r="E5404" s="38" t="s">
        <v>168</v>
      </c>
      <c r="F5404" s="38" t="s">
        <v>149</v>
      </c>
      <c r="G5404" s="39">
        <v>0</v>
      </c>
      <c r="I5404" s="35">
        <v>0</v>
      </c>
      <c r="J5404" s="67">
        <f t="shared" si="72"/>
        <v>0</v>
      </c>
    </row>
    <row r="5405" spans="1:10" hidden="1" x14ac:dyDescent="0.35">
      <c r="A5405" s="38">
        <v>2012</v>
      </c>
      <c r="B5405" s="38" t="s">
        <v>39</v>
      </c>
      <c r="C5405" s="38" t="str">
        <f>VLOOKUP(B5405,lookup!A:C,3,FALSE)</f>
        <v>Non Metropolitan Fire Authorities</v>
      </c>
      <c r="D5405" s="38" t="str">
        <f>VLOOKUP(B5405,lookup!A:D,4,FALSE)</f>
        <v>E31000014</v>
      </c>
      <c r="E5405" s="38" t="s">
        <v>167</v>
      </c>
      <c r="F5405" s="38" t="s">
        <v>149</v>
      </c>
      <c r="G5405" s="39">
        <v>6</v>
      </c>
      <c r="I5405" s="35">
        <v>6</v>
      </c>
      <c r="J5405" s="67">
        <f t="shared" si="72"/>
        <v>0</v>
      </c>
    </row>
    <row r="5406" spans="1:10" hidden="1" x14ac:dyDescent="0.35">
      <c r="A5406" s="38">
        <v>2012</v>
      </c>
      <c r="B5406" s="38" t="s">
        <v>39</v>
      </c>
      <c r="C5406" s="38" t="str">
        <f>VLOOKUP(B5406,lookup!A:C,3,FALSE)</f>
        <v>Non Metropolitan Fire Authorities</v>
      </c>
      <c r="D5406" s="38" t="str">
        <f>VLOOKUP(B5406,lookup!A:D,4,FALSE)</f>
        <v>E31000014</v>
      </c>
      <c r="E5406" s="38" t="s">
        <v>169</v>
      </c>
      <c r="F5406" s="38" t="s">
        <v>150</v>
      </c>
      <c r="G5406" s="39">
        <v>0</v>
      </c>
      <c r="I5406" s="35">
        <v>0</v>
      </c>
      <c r="J5406" s="67">
        <f t="shared" si="72"/>
        <v>0</v>
      </c>
    </row>
    <row r="5407" spans="1:10" hidden="1" x14ac:dyDescent="0.35">
      <c r="A5407" s="38">
        <v>2012</v>
      </c>
      <c r="B5407" s="38" t="s">
        <v>39</v>
      </c>
      <c r="C5407" s="38" t="str">
        <f>VLOOKUP(B5407,lookup!A:C,3,FALSE)</f>
        <v>Non Metropolitan Fire Authorities</v>
      </c>
      <c r="D5407" s="38" t="str">
        <f>VLOOKUP(B5407,lookup!A:D,4,FALSE)</f>
        <v>E31000014</v>
      </c>
      <c r="E5407" s="38" t="s">
        <v>170</v>
      </c>
      <c r="F5407" s="38" t="s">
        <v>150</v>
      </c>
      <c r="G5407" s="39">
        <v>143</v>
      </c>
      <c r="I5407" s="35">
        <v>143</v>
      </c>
      <c r="J5407" s="67">
        <f t="shared" si="72"/>
        <v>0</v>
      </c>
    </row>
    <row r="5408" spans="1:10" hidden="1" x14ac:dyDescent="0.35">
      <c r="A5408" s="38">
        <v>2012</v>
      </c>
      <c r="B5408" s="38" t="s">
        <v>39</v>
      </c>
      <c r="C5408" s="38" t="str">
        <f>VLOOKUP(B5408,lookup!A:C,3,FALSE)</f>
        <v>Non Metropolitan Fire Authorities</v>
      </c>
      <c r="D5408" s="38" t="str">
        <f>VLOOKUP(B5408,lookup!A:D,4,FALSE)</f>
        <v>E31000014</v>
      </c>
      <c r="E5408" s="38" t="s">
        <v>168</v>
      </c>
      <c r="F5408" s="38" t="s">
        <v>150</v>
      </c>
      <c r="G5408" s="39">
        <v>1</v>
      </c>
      <c r="I5408" s="35">
        <v>1</v>
      </c>
      <c r="J5408" s="67">
        <f t="shared" si="72"/>
        <v>0</v>
      </c>
    </row>
    <row r="5409" spans="1:10" hidden="1" x14ac:dyDescent="0.35">
      <c r="A5409" s="38">
        <v>2012</v>
      </c>
      <c r="B5409" s="38" t="s">
        <v>39</v>
      </c>
      <c r="C5409" s="38" t="str">
        <f>VLOOKUP(B5409,lookup!A:C,3,FALSE)</f>
        <v>Non Metropolitan Fire Authorities</v>
      </c>
      <c r="D5409" s="38" t="str">
        <f>VLOOKUP(B5409,lookup!A:D,4,FALSE)</f>
        <v>E31000014</v>
      </c>
      <c r="E5409" s="38" t="s">
        <v>167</v>
      </c>
      <c r="F5409" s="38" t="s">
        <v>150</v>
      </c>
      <c r="G5409" s="39">
        <v>38</v>
      </c>
      <c r="I5409" s="35">
        <v>38</v>
      </c>
      <c r="J5409" s="67">
        <f t="shared" si="72"/>
        <v>0</v>
      </c>
    </row>
    <row r="5410" spans="1:10" hidden="1" x14ac:dyDescent="0.35">
      <c r="A5410" s="38">
        <v>2012</v>
      </c>
      <c r="B5410" s="38" t="s">
        <v>42</v>
      </c>
      <c r="C5410" s="38" t="str">
        <f>VLOOKUP(B5410,lookup!A:C,3,FALSE)</f>
        <v>Non Metropolitan Fire Authorities</v>
      </c>
      <c r="D5410" s="38" t="str">
        <f>VLOOKUP(B5410,lookup!A:D,4,FALSE)</f>
        <v>E31000015</v>
      </c>
      <c r="E5410" s="38" t="s">
        <v>169</v>
      </c>
      <c r="F5410" s="38" t="s">
        <v>156</v>
      </c>
      <c r="G5410" s="39">
        <v>2</v>
      </c>
      <c r="I5410" s="35">
        <v>2</v>
      </c>
      <c r="J5410" s="67">
        <f t="shared" si="72"/>
        <v>0</v>
      </c>
    </row>
    <row r="5411" spans="1:10" hidden="1" x14ac:dyDescent="0.35">
      <c r="A5411" s="38">
        <v>2012</v>
      </c>
      <c r="B5411" s="38" t="s">
        <v>42</v>
      </c>
      <c r="C5411" s="38" t="str">
        <f>VLOOKUP(B5411,lookup!A:C,3,FALSE)</f>
        <v>Non Metropolitan Fire Authorities</v>
      </c>
      <c r="D5411" s="38" t="str">
        <f>VLOOKUP(B5411,lookup!A:D,4,FALSE)</f>
        <v>E31000015</v>
      </c>
      <c r="E5411" s="38" t="s">
        <v>170</v>
      </c>
      <c r="F5411" s="38" t="s">
        <v>156</v>
      </c>
      <c r="G5411" s="39">
        <v>199</v>
      </c>
      <c r="I5411" s="35">
        <v>199</v>
      </c>
      <c r="J5411" s="67">
        <f t="shared" ref="J5411:J5474" si="73">I5411-G5411</f>
        <v>0</v>
      </c>
    </row>
    <row r="5412" spans="1:10" hidden="1" x14ac:dyDescent="0.35">
      <c r="A5412" s="38">
        <v>2012</v>
      </c>
      <c r="B5412" s="38" t="s">
        <v>42</v>
      </c>
      <c r="C5412" s="38" t="str">
        <f>VLOOKUP(B5412,lookup!A:C,3,FALSE)</f>
        <v>Non Metropolitan Fire Authorities</v>
      </c>
      <c r="D5412" s="38" t="str">
        <f>VLOOKUP(B5412,lookup!A:D,4,FALSE)</f>
        <v>E31000015</v>
      </c>
      <c r="E5412" s="38" t="s">
        <v>168</v>
      </c>
      <c r="F5412" s="38" t="s">
        <v>156</v>
      </c>
      <c r="G5412" s="39">
        <v>7</v>
      </c>
      <c r="I5412" s="35">
        <v>7</v>
      </c>
      <c r="J5412" s="67">
        <f t="shared" si="73"/>
        <v>0</v>
      </c>
    </row>
    <row r="5413" spans="1:10" hidden="1" x14ac:dyDescent="0.35">
      <c r="A5413" s="38">
        <v>2012</v>
      </c>
      <c r="B5413" s="38" t="s">
        <v>42</v>
      </c>
      <c r="C5413" s="38" t="str">
        <f>VLOOKUP(B5413,lookup!A:C,3,FALSE)</f>
        <v>Non Metropolitan Fire Authorities</v>
      </c>
      <c r="D5413" s="38" t="str">
        <f>VLOOKUP(B5413,lookup!A:D,4,FALSE)</f>
        <v>E31000015</v>
      </c>
      <c r="E5413" s="38" t="s">
        <v>167</v>
      </c>
      <c r="F5413" s="38" t="s">
        <v>156</v>
      </c>
      <c r="G5413" s="39">
        <v>632</v>
      </c>
      <c r="I5413" s="35">
        <v>632</v>
      </c>
      <c r="J5413" s="67">
        <f t="shared" si="73"/>
        <v>0</v>
      </c>
    </row>
    <row r="5414" spans="1:10" hidden="1" x14ac:dyDescent="0.35">
      <c r="A5414" s="38">
        <v>2012</v>
      </c>
      <c r="B5414" s="38" t="s">
        <v>42</v>
      </c>
      <c r="C5414" s="38" t="str">
        <f>VLOOKUP(B5414,lookup!A:C,3,FALSE)</f>
        <v>Non Metropolitan Fire Authorities</v>
      </c>
      <c r="D5414" s="38" t="str">
        <f>VLOOKUP(B5414,lookup!A:D,4,FALSE)</f>
        <v>E31000015</v>
      </c>
      <c r="E5414" s="38" t="s">
        <v>169</v>
      </c>
      <c r="F5414" s="38" t="s">
        <v>157</v>
      </c>
      <c r="G5414" s="39">
        <v>0</v>
      </c>
      <c r="I5414" s="35">
        <v>0</v>
      </c>
      <c r="J5414" s="67">
        <f t="shared" si="73"/>
        <v>0</v>
      </c>
    </row>
    <row r="5415" spans="1:10" hidden="1" x14ac:dyDescent="0.35">
      <c r="A5415" s="38">
        <v>2012</v>
      </c>
      <c r="B5415" s="38" t="s">
        <v>42</v>
      </c>
      <c r="C5415" s="38" t="str">
        <f>VLOOKUP(B5415,lookup!A:C,3,FALSE)</f>
        <v>Non Metropolitan Fire Authorities</v>
      </c>
      <c r="D5415" s="38" t="str">
        <f>VLOOKUP(B5415,lookup!A:D,4,FALSE)</f>
        <v>E31000015</v>
      </c>
      <c r="E5415" s="38" t="s">
        <v>170</v>
      </c>
      <c r="F5415" s="38" t="s">
        <v>157</v>
      </c>
      <c r="G5415" s="39">
        <v>107</v>
      </c>
      <c r="I5415" s="35">
        <v>107</v>
      </c>
      <c r="J5415" s="67">
        <f t="shared" si="73"/>
        <v>0</v>
      </c>
    </row>
    <row r="5416" spans="1:10" hidden="1" x14ac:dyDescent="0.35">
      <c r="A5416" s="38">
        <v>2012</v>
      </c>
      <c r="B5416" s="38" t="s">
        <v>42</v>
      </c>
      <c r="C5416" s="38" t="str">
        <f>VLOOKUP(B5416,lookup!A:C,3,FALSE)</f>
        <v>Non Metropolitan Fire Authorities</v>
      </c>
      <c r="D5416" s="38" t="str">
        <f>VLOOKUP(B5416,lookup!A:D,4,FALSE)</f>
        <v>E31000015</v>
      </c>
      <c r="E5416" s="38" t="s">
        <v>168</v>
      </c>
      <c r="F5416" s="38" t="s">
        <v>157</v>
      </c>
      <c r="G5416" s="39">
        <v>2</v>
      </c>
      <c r="I5416" s="35">
        <v>2</v>
      </c>
      <c r="J5416" s="67">
        <f t="shared" si="73"/>
        <v>0</v>
      </c>
    </row>
    <row r="5417" spans="1:10" hidden="1" x14ac:dyDescent="0.35">
      <c r="A5417" s="38">
        <v>2012</v>
      </c>
      <c r="B5417" s="38" t="s">
        <v>42</v>
      </c>
      <c r="C5417" s="38" t="str">
        <f>VLOOKUP(B5417,lookup!A:C,3,FALSE)</f>
        <v>Non Metropolitan Fire Authorities</v>
      </c>
      <c r="D5417" s="38" t="str">
        <f>VLOOKUP(B5417,lookup!A:D,4,FALSE)</f>
        <v>E31000015</v>
      </c>
      <c r="E5417" s="38" t="s">
        <v>167</v>
      </c>
      <c r="F5417" s="38" t="s">
        <v>157</v>
      </c>
      <c r="G5417" s="39">
        <v>372</v>
      </c>
      <c r="I5417" s="35">
        <v>372</v>
      </c>
      <c r="J5417" s="67">
        <f t="shared" si="73"/>
        <v>0</v>
      </c>
    </row>
    <row r="5418" spans="1:10" hidden="1" x14ac:dyDescent="0.35">
      <c r="A5418" s="38">
        <v>2012</v>
      </c>
      <c r="B5418" s="38" t="s">
        <v>42</v>
      </c>
      <c r="C5418" s="38" t="str">
        <f>VLOOKUP(B5418,lookup!A:C,3,FALSE)</f>
        <v>Non Metropolitan Fire Authorities</v>
      </c>
      <c r="D5418" s="38" t="str">
        <f>VLOOKUP(B5418,lookup!A:D,4,FALSE)</f>
        <v>E31000015</v>
      </c>
      <c r="E5418" s="38" t="s">
        <v>169</v>
      </c>
      <c r="F5418" s="38" t="s">
        <v>149</v>
      </c>
      <c r="G5418" s="39">
        <v>1</v>
      </c>
      <c r="I5418" s="35">
        <v>1</v>
      </c>
      <c r="J5418" s="67">
        <f t="shared" si="73"/>
        <v>0</v>
      </c>
    </row>
    <row r="5419" spans="1:10" hidden="1" x14ac:dyDescent="0.35">
      <c r="A5419" s="38">
        <v>2012</v>
      </c>
      <c r="B5419" s="38" t="s">
        <v>42</v>
      </c>
      <c r="C5419" s="38" t="str">
        <f>VLOOKUP(B5419,lookup!A:C,3,FALSE)</f>
        <v>Non Metropolitan Fire Authorities</v>
      </c>
      <c r="D5419" s="38" t="str">
        <f>VLOOKUP(B5419,lookup!A:D,4,FALSE)</f>
        <v>E31000015</v>
      </c>
      <c r="E5419" s="38" t="s">
        <v>170</v>
      </c>
      <c r="F5419" s="38" t="s">
        <v>149</v>
      </c>
      <c r="G5419" s="39">
        <v>21</v>
      </c>
      <c r="I5419" s="35">
        <v>21</v>
      </c>
      <c r="J5419" s="67">
        <f t="shared" si="73"/>
        <v>0</v>
      </c>
    </row>
    <row r="5420" spans="1:10" hidden="1" x14ac:dyDescent="0.35">
      <c r="A5420" s="38">
        <v>2012</v>
      </c>
      <c r="B5420" s="38" t="s">
        <v>42</v>
      </c>
      <c r="C5420" s="38" t="str">
        <f>VLOOKUP(B5420,lookup!A:C,3,FALSE)</f>
        <v>Non Metropolitan Fire Authorities</v>
      </c>
      <c r="D5420" s="38" t="str">
        <f>VLOOKUP(B5420,lookup!A:D,4,FALSE)</f>
        <v>E31000015</v>
      </c>
      <c r="E5420" s="38" t="s">
        <v>168</v>
      </c>
      <c r="F5420" s="38" t="s">
        <v>149</v>
      </c>
      <c r="G5420" s="39">
        <v>0</v>
      </c>
      <c r="I5420" s="35">
        <v>0</v>
      </c>
      <c r="J5420" s="67">
        <f t="shared" si="73"/>
        <v>0</v>
      </c>
    </row>
    <row r="5421" spans="1:10" hidden="1" x14ac:dyDescent="0.35">
      <c r="A5421" s="38">
        <v>2012</v>
      </c>
      <c r="B5421" s="38" t="s">
        <v>42</v>
      </c>
      <c r="C5421" s="38" t="str">
        <f>VLOOKUP(B5421,lookup!A:C,3,FALSE)</f>
        <v>Non Metropolitan Fire Authorities</v>
      </c>
      <c r="D5421" s="38" t="str">
        <f>VLOOKUP(B5421,lookup!A:D,4,FALSE)</f>
        <v>E31000015</v>
      </c>
      <c r="E5421" s="38" t="s">
        <v>167</v>
      </c>
      <c r="F5421" s="38" t="s">
        <v>149</v>
      </c>
      <c r="G5421" s="39">
        <v>21</v>
      </c>
      <c r="I5421" s="35">
        <v>21</v>
      </c>
      <c r="J5421" s="67">
        <f t="shared" si="73"/>
        <v>0</v>
      </c>
    </row>
    <row r="5422" spans="1:10" hidden="1" x14ac:dyDescent="0.35">
      <c r="A5422" s="38">
        <v>2012</v>
      </c>
      <c r="B5422" s="38" t="s">
        <v>42</v>
      </c>
      <c r="C5422" s="38" t="str">
        <f>VLOOKUP(B5422,lookup!A:C,3,FALSE)</f>
        <v>Non Metropolitan Fire Authorities</v>
      </c>
      <c r="D5422" s="38" t="str">
        <f>VLOOKUP(B5422,lookup!A:D,4,FALSE)</f>
        <v>E31000015</v>
      </c>
      <c r="E5422" s="38" t="s">
        <v>169</v>
      </c>
      <c r="F5422" s="38" t="s">
        <v>150</v>
      </c>
      <c r="G5422" s="39">
        <v>0</v>
      </c>
      <c r="I5422" s="35">
        <v>0</v>
      </c>
      <c r="J5422" s="67">
        <f t="shared" si="73"/>
        <v>0</v>
      </c>
    </row>
    <row r="5423" spans="1:10" hidden="1" x14ac:dyDescent="0.35">
      <c r="A5423" s="38">
        <v>2012</v>
      </c>
      <c r="B5423" s="38" t="s">
        <v>42</v>
      </c>
      <c r="C5423" s="38" t="str">
        <f>VLOOKUP(B5423,lookup!A:C,3,FALSE)</f>
        <v>Non Metropolitan Fire Authorities</v>
      </c>
      <c r="D5423" s="38" t="str">
        <f>VLOOKUP(B5423,lookup!A:D,4,FALSE)</f>
        <v>E31000015</v>
      </c>
      <c r="E5423" s="38" t="s">
        <v>170</v>
      </c>
      <c r="F5423" s="38" t="s">
        <v>150</v>
      </c>
      <c r="G5423" s="39">
        <v>101</v>
      </c>
      <c r="I5423" s="35">
        <v>101</v>
      </c>
      <c r="J5423" s="67">
        <f t="shared" si="73"/>
        <v>0</v>
      </c>
    </row>
    <row r="5424" spans="1:10" hidden="1" x14ac:dyDescent="0.35">
      <c r="A5424" s="38">
        <v>2012</v>
      </c>
      <c r="B5424" s="38" t="s">
        <v>42</v>
      </c>
      <c r="C5424" s="38" t="str">
        <f>VLOOKUP(B5424,lookup!A:C,3,FALSE)</f>
        <v>Non Metropolitan Fire Authorities</v>
      </c>
      <c r="D5424" s="38" t="str">
        <f>VLOOKUP(B5424,lookup!A:D,4,FALSE)</f>
        <v>E31000015</v>
      </c>
      <c r="E5424" s="38" t="s">
        <v>168</v>
      </c>
      <c r="F5424" s="38" t="s">
        <v>150</v>
      </c>
      <c r="G5424" s="39">
        <v>1</v>
      </c>
      <c r="I5424" s="35">
        <v>1</v>
      </c>
      <c r="J5424" s="67">
        <f t="shared" si="73"/>
        <v>0</v>
      </c>
    </row>
    <row r="5425" spans="1:10" hidden="1" x14ac:dyDescent="0.35">
      <c r="A5425" s="38">
        <v>2012</v>
      </c>
      <c r="B5425" s="38" t="s">
        <v>42</v>
      </c>
      <c r="C5425" s="38" t="str">
        <f>VLOOKUP(B5425,lookup!A:C,3,FALSE)</f>
        <v>Non Metropolitan Fire Authorities</v>
      </c>
      <c r="D5425" s="38" t="str">
        <f>VLOOKUP(B5425,lookup!A:D,4,FALSE)</f>
        <v>E31000015</v>
      </c>
      <c r="E5425" s="38" t="s">
        <v>167</v>
      </c>
      <c r="F5425" s="38" t="s">
        <v>150</v>
      </c>
      <c r="G5425" s="39">
        <v>173</v>
      </c>
      <c r="I5425" s="35">
        <v>173</v>
      </c>
      <c r="J5425" s="67">
        <f t="shared" si="73"/>
        <v>0</v>
      </c>
    </row>
    <row r="5426" spans="1:10" hidden="1" x14ac:dyDescent="0.35">
      <c r="A5426" s="38">
        <v>2012</v>
      </c>
      <c r="B5426" s="38" t="s">
        <v>45</v>
      </c>
      <c r="C5426" s="38" t="str">
        <f>VLOOKUP(B5426,lookup!A:C,3,FALSE)</f>
        <v>Non Metropolitan Fire Authorities</v>
      </c>
      <c r="D5426" s="38" t="str">
        <f>VLOOKUP(B5426,lookup!A:D,4,FALSE)</f>
        <v>E31000016</v>
      </c>
      <c r="E5426" s="38" t="s">
        <v>169</v>
      </c>
      <c r="F5426" s="38" t="s">
        <v>156</v>
      </c>
      <c r="G5426" s="39">
        <v>2</v>
      </c>
      <c r="I5426" s="35">
        <v>2</v>
      </c>
      <c r="J5426" s="67">
        <f t="shared" si="73"/>
        <v>0</v>
      </c>
    </row>
    <row r="5427" spans="1:10" hidden="1" x14ac:dyDescent="0.35">
      <c r="A5427" s="38">
        <v>2012</v>
      </c>
      <c r="B5427" s="38" t="s">
        <v>45</v>
      </c>
      <c r="C5427" s="38" t="str">
        <f>VLOOKUP(B5427,lookup!A:C,3,FALSE)</f>
        <v>Non Metropolitan Fire Authorities</v>
      </c>
      <c r="D5427" s="38" t="str">
        <f>VLOOKUP(B5427,lookup!A:D,4,FALSE)</f>
        <v>E31000016</v>
      </c>
      <c r="E5427" s="38" t="s">
        <v>170</v>
      </c>
      <c r="F5427" s="38" t="s">
        <v>156</v>
      </c>
      <c r="G5427" s="39">
        <v>30</v>
      </c>
      <c r="I5427" s="35">
        <v>30</v>
      </c>
      <c r="J5427" s="67">
        <f t="shared" si="73"/>
        <v>0</v>
      </c>
    </row>
    <row r="5428" spans="1:10" hidden="1" x14ac:dyDescent="0.35">
      <c r="A5428" s="38">
        <v>2012</v>
      </c>
      <c r="B5428" s="38" t="s">
        <v>45</v>
      </c>
      <c r="C5428" s="38" t="str">
        <f>VLOOKUP(B5428,lookup!A:C,3,FALSE)</f>
        <v>Non Metropolitan Fire Authorities</v>
      </c>
      <c r="D5428" s="38" t="str">
        <f>VLOOKUP(B5428,lookup!A:D,4,FALSE)</f>
        <v>E31000016</v>
      </c>
      <c r="E5428" s="38" t="s">
        <v>168</v>
      </c>
      <c r="F5428" s="38" t="s">
        <v>156</v>
      </c>
      <c r="G5428" s="39">
        <v>2</v>
      </c>
      <c r="I5428" s="35">
        <v>2</v>
      </c>
      <c r="J5428" s="67">
        <f t="shared" si="73"/>
        <v>0</v>
      </c>
    </row>
    <row r="5429" spans="1:10" hidden="1" x14ac:dyDescent="0.35">
      <c r="A5429" s="38">
        <v>2012</v>
      </c>
      <c r="B5429" s="38" t="s">
        <v>45</v>
      </c>
      <c r="C5429" s="38" t="str">
        <f>VLOOKUP(B5429,lookup!A:C,3,FALSE)</f>
        <v>Non Metropolitan Fire Authorities</v>
      </c>
      <c r="D5429" s="38" t="str">
        <f>VLOOKUP(B5429,lookup!A:D,4,FALSE)</f>
        <v>E31000016</v>
      </c>
      <c r="E5429" s="38" t="s">
        <v>167</v>
      </c>
      <c r="F5429" s="38" t="s">
        <v>156</v>
      </c>
      <c r="G5429" s="39">
        <v>176</v>
      </c>
      <c r="I5429" s="35">
        <v>176</v>
      </c>
      <c r="J5429" s="67">
        <f t="shared" si="73"/>
        <v>0</v>
      </c>
    </row>
    <row r="5430" spans="1:10" hidden="1" x14ac:dyDescent="0.35">
      <c r="A5430" s="38">
        <v>2012</v>
      </c>
      <c r="B5430" s="38" t="s">
        <v>45</v>
      </c>
      <c r="C5430" s="38" t="str">
        <f>VLOOKUP(B5430,lookup!A:C,3,FALSE)</f>
        <v>Non Metropolitan Fire Authorities</v>
      </c>
      <c r="D5430" s="38" t="str">
        <f>VLOOKUP(B5430,lookup!A:D,4,FALSE)</f>
        <v>E31000016</v>
      </c>
      <c r="E5430" s="38" t="s">
        <v>169</v>
      </c>
      <c r="F5430" s="38" t="s">
        <v>157</v>
      </c>
      <c r="G5430" s="39">
        <v>0</v>
      </c>
      <c r="I5430" s="35">
        <v>0</v>
      </c>
      <c r="J5430" s="67">
        <f t="shared" si="73"/>
        <v>0</v>
      </c>
    </row>
    <row r="5431" spans="1:10" hidden="1" x14ac:dyDescent="0.35">
      <c r="A5431" s="38">
        <v>2012</v>
      </c>
      <c r="B5431" s="38" t="s">
        <v>45</v>
      </c>
      <c r="C5431" s="38" t="str">
        <f>VLOOKUP(B5431,lookup!A:C,3,FALSE)</f>
        <v>Non Metropolitan Fire Authorities</v>
      </c>
      <c r="D5431" s="38" t="str">
        <f>VLOOKUP(B5431,lookup!A:D,4,FALSE)</f>
        <v>E31000016</v>
      </c>
      <c r="E5431" s="38" t="s">
        <v>170</v>
      </c>
      <c r="F5431" s="38" t="s">
        <v>157</v>
      </c>
      <c r="G5431" s="39">
        <v>42</v>
      </c>
      <c r="I5431" s="35">
        <v>42</v>
      </c>
      <c r="J5431" s="67">
        <f t="shared" si="73"/>
        <v>0</v>
      </c>
    </row>
    <row r="5432" spans="1:10" hidden="1" x14ac:dyDescent="0.35">
      <c r="A5432" s="38">
        <v>2012</v>
      </c>
      <c r="B5432" s="38" t="s">
        <v>45</v>
      </c>
      <c r="C5432" s="38" t="str">
        <f>VLOOKUP(B5432,lookup!A:C,3,FALSE)</f>
        <v>Non Metropolitan Fire Authorities</v>
      </c>
      <c r="D5432" s="38" t="str">
        <f>VLOOKUP(B5432,lookup!A:D,4,FALSE)</f>
        <v>E31000016</v>
      </c>
      <c r="E5432" s="38" t="s">
        <v>168</v>
      </c>
      <c r="F5432" s="38" t="s">
        <v>157</v>
      </c>
      <c r="G5432" s="39">
        <v>0</v>
      </c>
      <c r="I5432" s="35">
        <v>0</v>
      </c>
      <c r="J5432" s="67">
        <f t="shared" si="73"/>
        <v>0</v>
      </c>
    </row>
    <row r="5433" spans="1:10" hidden="1" x14ac:dyDescent="0.35">
      <c r="A5433" s="38">
        <v>2012</v>
      </c>
      <c r="B5433" s="38" t="s">
        <v>45</v>
      </c>
      <c r="C5433" s="38" t="str">
        <f>VLOOKUP(B5433,lookup!A:C,3,FALSE)</f>
        <v>Non Metropolitan Fire Authorities</v>
      </c>
      <c r="D5433" s="38" t="str">
        <f>VLOOKUP(B5433,lookup!A:D,4,FALSE)</f>
        <v>E31000016</v>
      </c>
      <c r="E5433" s="38" t="s">
        <v>167</v>
      </c>
      <c r="F5433" s="38" t="s">
        <v>157</v>
      </c>
      <c r="G5433" s="39">
        <v>231</v>
      </c>
      <c r="I5433" s="35">
        <v>231</v>
      </c>
      <c r="J5433" s="67">
        <f t="shared" si="73"/>
        <v>0</v>
      </c>
    </row>
    <row r="5434" spans="1:10" hidden="1" x14ac:dyDescent="0.35">
      <c r="A5434" s="38">
        <v>2012</v>
      </c>
      <c r="B5434" s="38" t="s">
        <v>45</v>
      </c>
      <c r="C5434" s="38" t="str">
        <f>VLOOKUP(B5434,lookup!A:C,3,FALSE)</f>
        <v>Non Metropolitan Fire Authorities</v>
      </c>
      <c r="D5434" s="38" t="str">
        <f>VLOOKUP(B5434,lookup!A:D,4,FALSE)</f>
        <v>E31000016</v>
      </c>
      <c r="E5434" s="38" t="s">
        <v>169</v>
      </c>
      <c r="F5434" s="38" t="s">
        <v>149</v>
      </c>
      <c r="G5434" s="39">
        <v>0</v>
      </c>
      <c r="I5434" s="35">
        <v>0</v>
      </c>
      <c r="J5434" s="67">
        <f t="shared" si="73"/>
        <v>0</v>
      </c>
    </row>
    <row r="5435" spans="1:10" hidden="1" x14ac:dyDescent="0.35">
      <c r="A5435" s="38">
        <v>2012</v>
      </c>
      <c r="B5435" s="38" t="s">
        <v>45</v>
      </c>
      <c r="C5435" s="38" t="str">
        <f>VLOOKUP(B5435,lookup!A:C,3,FALSE)</f>
        <v>Non Metropolitan Fire Authorities</v>
      </c>
      <c r="D5435" s="38" t="str">
        <f>VLOOKUP(B5435,lookup!A:D,4,FALSE)</f>
        <v>E31000016</v>
      </c>
      <c r="E5435" s="38" t="s">
        <v>170</v>
      </c>
      <c r="F5435" s="38" t="s">
        <v>149</v>
      </c>
      <c r="G5435" s="39">
        <v>6</v>
      </c>
      <c r="I5435" s="35">
        <v>6</v>
      </c>
      <c r="J5435" s="67">
        <f t="shared" si="73"/>
        <v>0</v>
      </c>
    </row>
    <row r="5436" spans="1:10" hidden="1" x14ac:dyDescent="0.35">
      <c r="A5436" s="38">
        <v>2012</v>
      </c>
      <c r="B5436" s="38" t="s">
        <v>45</v>
      </c>
      <c r="C5436" s="38" t="str">
        <f>VLOOKUP(B5436,lookup!A:C,3,FALSE)</f>
        <v>Non Metropolitan Fire Authorities</v>
      </c>
      <c r="D5436" s="38" t="str">
        <f>VLOOKUP(B5436,lookup!A:D,4,FALSE)</f>
        <v>E31000016</v>
      </c>
      <c r="E5436" s="38" t="s">
        <v>168</v>
      </c>
      <c r="F5436" s="38" t="s">
        <v>149</v>
      </c>
      <c r="G5436" s="39">
        <v>0</v>
      </c>
      <c r="I5436" s="35">
        <v>0</v>
      </c>
      <c r="J5436" s="67">
        <f t="shared" si="73"/>
        <v>0</v>
      </c>
    </row>
    <row r="5437" spans="1:10" hidden="1" x14ac:dyDescent="0.35">
      <c r="A5437" s="38">
        <v>2012</v>
      </c>
      <c r="B5437" s="38" t="s">
        <v>45</v>
      </c>
      <c r="C5437" s="38" t="str">
        <f>VLOOKUP(B5437,lookup!A:C,3,FALSE)</f>
        <v>Non Metropolitan Fire Authorities</v>
      </c>
      <c r="D5437" s="38" t="str">
        <f>VLOOKUP(B5437,lookup!A:D,4,FALSE)</f>
        <v>E31000016</v>
      </c>
      <c r="E5437" s="38" t="s">
        <v>167</v>
      </c>
      <c r="F5437" s="38" t="s">
        <v>149</v>
      </c>
      <c r="G5437" s="39">
        <v>15</v>
      </c>
      <c r="I5437" s="35">
        <v>15</v>
      </c>
      <c r="J5437" s="67">
        <f t="shared" si="73"/>
        <v>0</v>
      </c>
    </row>
    <row r="5438" spans="1:10" hidden="1" x14ac:dyDescent="0.35">
      <c r="A5438" s="38">
        <v>2012</v>
      </c>
      <c r="B5438" s="38" t="s">
        <v>45</v>
      </c>
      <c r="C5438" s="38" t="str">
        <f>VLOOKUP(B5438,lookup!A:C,3,FALSE)</f>
        <v>Non Metropolitan Fire Authorities</v>
      </c>
      <c r="D5438" s="38" t="str">
        <f>VLOOKUP(B5438,lookup!A:D,4,FALSE)</f>
        <v>E31000016</v>
      </c>
      <c r="E5438" s="38" t="s">
        <v>169</v>
      </c>
      <c r="F5438" s="38" t="s">
        <v>150</v>
      </c>
      <c r="G5438" s="39">
        <v>0</v>
      </c>
      <c r="I5438" s="35">
        <v>0</v>
      </c>
      <c r="J5438" s="67">
        <f t="shared" si="73"/>
        <v>0</v>
      </c>
    </row>
    <row r="5439" spans="1:10" hidden="1" x14ac:dyDescent="0.35">
      <c r="A5439" s="38">
        <v>2012</v>
      </c>
      <c r="B5439" s="38" t="s">
        <v>45</v>
      </c>
      <c r="C5439" s="38" t="str">
        <f>VLOOKUP(B5439,lookup!A:C,3,FALSE)</f>
        <v>Non Metropolitan Fire Authorities</v>
      </c>
      <c r="D5439" s="38" t="str">
        <f>VLOOKUP(B5439,lookup!A:D,4,FALSE)</f>
        <v>E31000016</v>
      </c>
      <c r="E5439" s="38" t="s">
        <v>170</v>
      </c>
      <c r="F5439" s="38" t="s">
        <v>150</v>
      </c>
      <c r="G5439" s="39">
        <v>26</v>
      </c>
      <c r="I5439" s="35">
        <v>26</v>
      </c>
      <c r="J5439" s="67">
        <f t="shared" si="73"/>
        <v>0</v>
      </c>
    </row>
    <row r="5440" spans="1:10" hidden="1" x14ac:dyDescent="0.35">
      <c r="A5440" s="38">
        <v>2012</v>
      </c>
      <c r="B5440" s="38" t="s">
        <v>45</v>
      </c>
      <c r="C5440" s="38" t="str">
        <f>VLOOKUP(B5440,lookup!A:C,3,FALSE)</f>
        <v>Non Metropolitan Fire Authorities</v>
      </c>
      <c r="D5440" s="38" t="str">
        <f>VLOOKUP(B5440,lookup!A:D,4,FALSE)</f>
        <v>E31000016</v>
      </c>
      <c r="E5440" s="38" t="s">
        <v>168</v>
      </c>
      <c r="F5440" s="38" t="s">
        <v>150</v>
      </c>
      <c r="G5440" s="39">
        <v>0</v>
      </c>
      <c r="I5440" s="35">
        <v>0</v>
      </c>
      <c r="J5440" s="67">
        <f t="shared" si="73"/>
        <v>0</v>
      </c>
    </row>
    <row r="5441" spans="1:10" hidden="1" x14ac:dyDescent="0.35">
      <c r="A5441" s="38">
        <v>2012</v>
      </c>
      <c r="B5441" s="38" t="s">
        <v>45</v>
      </c>
      <c r="C5441" s="38" t="str">
        <f>VLOOKUP(B5441,lookup!A:C,3,FALSE)</f>
        <v>Non Metropolitan Fire Authorities</v>
      </c>
      <c r="D5441" s="38" t="str">
        <f>VLOOKUP(B5441,lookup!A:D,4,FALSE)</f>
        <v>E31000016</v>
      </c>
      <c r="E5441" s="38" t="s">
        <v>167</v>
      </c>
      <c r="F5441" s="38" t="s">
        <v>150</v>
      </c>
      <c r="G5441" s="39">
        <v>42</v>
      </c>
      <c r="I5441" s="35">
        <v>42</v>
      </c>
      <c r="J5441" s="67">
        <f t="shared" si="73"/>
        <v>0</v>
      </c>
    </row>
    <row r="5442" spans="1:10" hidden="1" x14ac:dyDescent="0.35">
      <c r="A5442" s="38">
        <v>2012</v>
      </c>
      <c r="B5442" s="38" t="s">
        <v>48</v>
      </c>
      <c r="C5442" s="38" t="str">
        <f>VLOOKUP(B5442,lookup!A:C,3,FALSE)</f>
        <v>Metropolitan Fire Authorities</v>
      </c>
      <c r="D5442" s="38" t="str">
        <f>VLOOKUP(B5442,lookup!A:D,4,FALSE)</f>
        <v>E31000046</v>
      </c>
      <c r="E5442" s="38" t="s">
        <v>169</v>
      </c>
      <c r="F5442" s="38" t="s">
        <v>156</v>
      </c>
      <c r="G5442" s="39">
        <v>84</v>
      </c>
      <c r="I5442" s="35">
        <v>84</v>
      </c>
      <c r="J5442" s="67">
        <f t="shared" si="73"/>
        <v>0</v>
      </c>
    </row>
    <row r="5443" spans="1:10" hidden="1" x14ac:dyDescent="0.35">
      <c r="A5443" s="38">
        <v>2012</v>
      </c>
      <c r="B5443" s="38" t="s">
        <v>48</v>
      </c>
      <c r="C5443" s="38" t="str">
        <f>VLOOKUP(B5443,lookup!A:C,3,FALSE)</f>
        <v>Metropolitan Fire Authorities</v>
      </c>
      <c r="D5443" s="38" t="str">
        <f>VLOOKUP(B5443,lookup!A:D,4,FALSE)</f>
        <v>E31000046</v>
      </c>
      <c r="E5443" s="38" t="s">
        <v>170</v>
      </c>
      <c r="F5443" s="38" t="s">
        <v>156</v>
      </c>
      <c r="G5443" s="39">
        <v>2236</v>
      </c>
      <c r="I5443" s="35">
        <v>2236</v>
      </c>
      <c r="J5443" s="67">
        <f t="shared" si="73"/>
        <v>0</v>
      </c>
    </row>
    <row r="5444" spans="1:10" hidden="1" x14ac:dyDescent="0.35">
      <c r="A5444" s="38">
        <v>2012</v>
      </c>
      <c r="B5444" s="38" t="s">
        <v>48</v>
      </c>
      <c r="C5444" s="38" t="str">
        <f>VLOOKUP(B5444,lookup!A:C,3,FALSE)</f>
        <v>Metropolitan Fire Authorities</v>
      </c>
      <c r="D5444" s="38" t="str">
        <f>VLOOKUP(B5444,lookup!A:D,4,FALSE)</f>
        <v>E31000046</v>
      </c>
      <c r="E5444" s="38" t="s">
        <v>168</v>
      </c>
      <c r="F5444" s="38" t="s">
        <v>156</v>
      </c>
      <c r="G5444" s="39">
        <v>115</v>
      </c>
      <c r="I5444" s="35">
        <v>115</v>
      </c>
      <c r="J5444" s="67">
        <f t="shared" si="73"/>
        <v>0</v>
      </c>
    </row>
    <row r="5445" spans="1:10" hidden="1" x14ac:dyDescent="0.35">
      <c r="A5445" s="38">
        <v>2012</v>
      </c>
      <c r="B5445" s="38" t="s">
        <v>48</v>
      </c>
      <c r="C5445" s="38" t="str">
        <f>VLOOKUP(B5445,lookup!A:C,3,FALSE)</f>
        <v>Metropolitan Fire Authorities</v>
      </c>
      <c r="D5445" s="38" t="str">
        <f>VLOOKUP(B5445,lookup!A:D,4,FALSE)</f>
        <v>E31000046</v>
      </c>
      <c r="E5445" s="38" t="s">
        <v>167</v>
      </c>
      <c r="F5445" s="38" t="s">
        <v>156</v>
      </c>
      <c r="G5445" s="39">
        <v>3380</v>
      </c>
      <c r="I5445" s="35">
        <v>3380</v>
      </c>
      <c r="J5445" s="67">
        <f t="shared" si="73"/>
        <v>0</v>
      </c>
    </row>
    <row r="5446" spans="1:10" hidden="1" x14ac:dyDescent="0.35">
      <c r="A5446" s="38">
        <v>2012</v>
      </c>
      <c r="B5446" s="38" t="s">
        <v>48</v>
      </c>
      <c r="C5446" s="38" t="str">
        <f>VLOOKUP(B5446,lookup!A:C,3,FALSE)</f>
        <v>Metropolitan Fire Authorities</v>
      </c>
      <c r="D5446" s="38" t="str">
        <f>VLOOKUP(B5446,lookup!A:D,4,FALSE)</f>
        <v>E31000046</v>
      </c>
      <c r="E5446" s="38" t="s">
        <v>169</v>
      </c>
      <c r="F5446" s="38" t="s">
        <v>157</v>
      </c>
      <c r="G5446" s="39">
        <v>0</v>
      </c>
      <c r="I5446" s="35">
        <v>0</v>
      </c>
      <c r="J5446" s="67">
        <f t="shared" si="73"/>
        <v>0</v>
      </c>
    </row>
    <row r="5447" spans="1:10" hidden="1" x14ac:dyDescent="0.35">
      <c r="A5447" s="38">
        <v>2012</v>
      </c>
      <c r="B5447" s="38" t="s">
        <v>48</v>
      </c>
      <c r="C5447" s="38" t="str">
        <f>VLOOKUP(B5447,lookup!A:C,3,FALSE)</f>
        <v>Metropolitan Fire Authorities</v>
      </c>
      <c r="D5447" s="38" t="str">
        <f>VLOOKUP(B5447,lookup!A:D,4,FALSE)</f>
        <v>E31000046</v>
      </c>
      <c r="E5447" s="38" t="s">
        <v>170</v>
      </c>
      <c r="F5447" s="38" t="s">
        <v>157</v>
      </c>
      <c r="G5447" s="39">
        <v>0</v>
      </c>
      <c r="I5447" s="35">
        <v>0</v>
      </c>
      <c r="J5447" s="67">
        <f t="shared" si="73"/>
        <v>0</v>
      </c>
    </row>
    <row r="5448" spans="1:10" hidden="1" x14ac:dyDescent="0.35">
      <c r="A5448" s="38">
        <v>2012</v>
      </c>
      <c r="B5448" s="38" t="s">
        <v>48</v>
      </c>
      <c r="C5448" s="38" t="str">
        <f>VLOOKUP(B5448,lookup!A:C,3,FALSE)</f>
        <v>Metropolitan Fire Authorities</v>
      </c>
      <c r="D5448" s="38" t="str">
        <f>VLOOKUP(B5448,lookup!A:D,4,FALSE)</f>
        <v>E31000046</v>
      </c>
      <c r="E5448" s="38" t="s">
        <v>168</v>
      </c>
      <c r="F5448" s="38" t="s">
        <v>157</v>
      </c>
      <c r="G5448" s="39">
        <v>0</v>
      </c>
      <c r="I5448" s="35">
        <v>0</v>
      </c>
      <c r="J5448" s="67">
        <f t="shared" si="73"/>
        <v>0</v>
      </c>
    </row>
    <row r="5449" spans="1:10" hidden="1" x14ac:dyDescent="0.35">
      <c r="A5449" s="38">
        <v>2012</v>
      </c>
      <c r="B5449" s="38" t="s">
        <v>48</v>
      </c>
      <c r="C5449" s="38" t="str">
        <f>VLOOKUP(B5449,lookup!A:C,3,FALSE)</f>
        <v>Metropolitan Fire Authorities</v>
      </c>
      <c r="D5449" s="38" t="str">
        <f>VLOOKUP(B5449,lookup!A:D,4,FALSE)</f>
        <v>E31000046</v>
      </c>
      <c r="E5449" s="38" t="s">
        <v>167</v>
      </c>
      <c r="F5449" s="38" t="s">
        <v>157</v>
      </c>
      <c r="G5449" s="39">
        <v>0</v>
      </c>
      <c r="I5449" s="35">
        <v>0</v>
      </c>
      <c r="J5449" s="67">
        <f t="shared" si="73"/>
        <v>0</v>
      </c>
    </row>
    <row r="5450" spans="1:10" hidden="1" x14ac:dyDescent="0.35">
      <c r="A5450" s="38">
        <v>2012</v>
      </c>
      <c r="B5450" s="38" t="s">
        <v>48</v>
      </c>
      <c r="C5450" s="38" t="str">
        <f>VLOOKUP(B5450,lookup!A:C,3,FALSE)</f>
        <v>Metropolitan Fire Authorities</v>
      </c>
      <c r="D5450" s="38" t="str">
        <f>VLOOKUP(B5450,lookup!A:D,4,FALSE)</f>
        <v>E31000046</v>
      </c>
      <c r="E5450" s="38" t="s">
        <v>169</v>
      </c>
      <c r="F5450" s="38" t="s">
        <v>149</v>
      </c>
      <c r="G5450" s="39">
        <v>1</v>
      </c>
      <c r="I5450" s="35">
        <v>1</v>
      </c>
      <c r="J5450" s="67">
        <f t="shared" si="73"/>
        <v>0</v>
      </c>
    </row>
    <row r="5451" spans="1:10" hidden="1" x14ac:dyDescent="0.35">
      <c r="A5451" s="38">
        <v>2012</v>
      </c>
      <c r="B5451" s="38" t="s">
        <v>48</v>
      </c>
      <c r="C5451" s="38" t="str">
        <f>VLOOKUP(B5451,lookup!A:C,3,FALSE)</f>
        <v>Metropolitan Fire Authorities</v>
      </c>
      <c r="D5451" s="38" t="str">
        <f>VLOOKUP(B5451,lookup!A:D,4,FALSE)</f>
        <v>E31000046</v>
      </c>
      <c r="E5451" s="38" t="s">
        <v>170</v>
      </c>
      <c r="F5451" s="38" t="s">
        <v>149</v>
      </c>
      <c r="G5451" s="39">
        <v>25</v>
      </c>
      <c r="I5451" s="35">
        <v>25</v>
      </c>
      <c r="J5451" s="67">
        <f t="shared" si="73"/>
        <v>0</v>
      </c>
    </row>
    <row r="5452" spans="1:10" hidden="1" x14ac:dyDescent="0.35">
      <c r="A5452" s="38">
        <v>2012</v>
      </c>
      <c r="B5452" s="38" t="s">
        <v>48</v>
      </c>
      <c r="C5452" s="38" t="str">
        <f>VLOOKUP(B5452,lookup!A:C,3,FALSE)</f>
        <v>Metropolitan Fire Authorities</v>
      </c>
      <c r="D5452" s="38" t="str">
        <f>VLOOKUP(B5452,lookup!A:D,4,FALSE)</f>
        <v>E31000046</v>
      </c>
      <c r="E5452" s="38" t="s">
        <v>168</v>
      </c>
      <c r="F5452" s="38" t="s">
        <v>149</v>
      </c>
      <c r="G5452" s="39">
        <v>0</v>
      </c>
      <c r="I5452" s="35">
        <v>0</v>
      </c>
      <c r="J5452" s="67">
        <f t="shared" si="73"/>
        <v>0</v>
      </c>
    </row>
    <row r="5453" spans="1:10" hidden="1" x14ac:dyDescent="0.35">
      <c r="A5453" s="38">
        <v>2012</v>
      </c>
      <c r="B5453" s="38" t="s">
        <v>48</v>
      </c>
      <c r="C5453" s="38" t="str">
        <f>VLOOKUP(B5453,lookup!A:C,3,FALSE)</f>
        <v>Metropolitan Fire Authorities</v>
      </c>
      <c r="D5453" s="38" t="str">
        <f>VLOOKUP(B5453,lookup!A:D,4,FALSE)</f>
        <v>E31000046</v>
      </c>
      <c r="E5453" s="38" t="s">
        <v>167</v>
      </c>
      <c r="F5453" s="38" t="s">
        <v>149</v>
      </c>
      <c r="G5453" s="39">
        <v>91</v>
      </c>
      <c r="I5453" s="35">
        <v>91</v>
      </c>
      <c r="J5453" s="67">
        <f t="shared" si="73"/>
        <v>0</v>
      </c>
    </row>
    <row r="5454" spans="1:10" hidden="1" x14ac:dyDescent="0.35">
      <c r="A5454" s="38">
        <v>2012</v>
      </c>
      <c r="B5454" s="38" t="s">
        <v>48</v>
      </c>
      <c r="C5454" s="38" t="str">
        <f>VLOOKUP(B5454,lookup!A:C,3,FALSE)</f>
        <v>Metropolitan Fire Authorities</v>
      </c>
      <c r="D5454" s="38" t="str">
        <f>VLOOKUP(B5454,lookup!A:D,4,FALSE)</f>
        <v>E31000046</v>
      </c>
      <c r="E5454" s="38" t="s">
        <v>169</v>
      </c>
      <c r="F5454" s="38" t="s">
        <v>150</v>
      </c>
      <c r="G5454" s="39">
        <v>36</v>
      </c>
      <c r="I5454" s="35">
        <v>36</v>
      </c>
      <c r="J5454" s="67">
        <f t="shared" si="73"/>
        <v>0</v>
      </c>
    </row>
    <row r="5455" spans="1:10" hidden="1" x14ac:dyDescent="0.35">
      <c r="A5455" s="38">
        <v>2012</v>
      </c>
      <c r="B5455" s="38" t="s">
        <v>48</v>
      </c>
      <c r="C5455" s="38" t="str">
        <f>VLOOKUP(B5455,lookup!A:C,3,FALSE)</f>
        <v>Metropolitan Fire Authorities</v>
      </c>
      <c r="D5455" s="38" t="str">
        <f>VLOOKUP(B5455,lookup!A:D,4,FALSE)</f>
        <v>E31000046</v>
      </c>
      <c r="E5455" s="38" t="s">
        <v>170</v>
      </c>
      <c r="F5455" s="38" t="s">
        <v>150</v>
      </c>
      <c r="G5455" s="39">
        <v>358</v>
      </c>
      <c r="I5455" s="35">
        <v>358</v>
      </c>
      <c r="J5455" s="67">
        <f t="shared" si="73"/>
        <v>0</v>
      </c>
    </row>
    <row r="5456" spans="1:10" hidden="1" x14ac:dyDescent="0.35">
      <c r="A5456" s="38">
        <v>2012</v>
      </c>
      <c r="B5456" s="38" t="s">
        <v>48</v>
      </c>
      <c r="C5456" s="38" t="str">
        <f>VLOOKUP(B5456,lookup!A:C,3,FALSE)</f>
        <v>Metropolitan Fire Authorities</v>
      </c>
      <c r="D5456" s="38" t="str">
        <f>VLOOKUP(B5456,lookup!A:D,4,FALSE)</f>
        <v>E31000046</v>
      </c>
      <c r="E5456" s="38" t="s">
        <v>168</v>
      </c>
      <c r="F5456" s="38" t="s">
        <v>150</v>
      </c>
      <c r="G5456" s="39">
        <v>6</v>
      </c>
      <c r="I5456" s="35">
        <v>6</v>
      </c>
      <c r="J5456" s="67">
        <f t="shared" si="73"/>
        <v>0</v>
      </c>
    </row>
    <row r="5457" spans="1:10" hidden="1" x14ac:dyDescent="0.35">
      <c r="A5457" s="38">
        <v>2012</v>
      </c>
      <c r="B5457" s="38" t="s">
        <v>48</v>
      </c>
      <c r="C5457" s="38" t="str">
        <f>VLOOKUP(B5457,lookup!A:C,3,FALSE)</f>
        <v>Metropolitan Fire Authorities</v>
      </c>
      <c r="D5457" s="38" t="str">
        <f>VLOOKUP(B5457,lookup!A:D,4,FALSE)</f>
        <v>E31000046</v>
      </c>
      <c r="E5457" s="38" t="s">
        <v>167</v>
      </c>
      <c r="F5457" s="38" t="s">
        <v>150</v>
      </c>
      <c r="G5457" s="39">
        <v>579</v>
      </c>
      <c r="I5457" s="35">
        <v>579</v>
      </c>
      <c r="J5457" s="67">
        <f t="shared" si="73"/>
        <v>0</v>
      </c>
    </row>
    <row r="5458" spans="1:10" hidden="1" x14ac:dyDescent="0.35">
      <c r="A5458" s="38">
        <v>2012</v>
      </c>
      <c r="B5458" s="38" t="s">
        <v>51</v>
      </c>
      <c r="C5458" s="38" t="str">
        <f>VLOOKUP(B5458,lookup!A:C,3,FALSE)</f>
        <v>Metropolitan Fire Authorities</v>
      </c>
      <c r="D5458" s="38" t="str">
        <f>VLOOKUP(B5458,lookup!A:D,4,FALSE)</f>
        <v>E31000040</v>
      </c>
      <c r="E5458" s="38" t="s">
        <v>169</v>
      </c>
      <c r="F5458" s="38" t="s">
        <v>156</v>
      </c>
      <c r="G5458" s="39">
        <v>5</v>
      </c>
      <c r="I5458" s="35">
        <v>5</v>
      </c>
      <c r="J5458" s="67">
        <f t="shared" si="73"/>
        <v>0</v>
      </c>
    </row>
    <row r="5459" spans="1:10" hidden="1" x14ac:dyDescent="0.35">
      <c r="A5459" s="38">
        <v>2012</v>
      </c>
      <c r="B5459" s="38" t="s">
        <v>51</v>
      </c>
      <c r="C5459" s="38" t="str">
        <f>VLOOKUP(B5459,lookup!A:C,3,FALSE)</f>
        <v>Metropolitan Fire Authorities</v>
      </c>
      <c r="D5459" s="38" t="str">
        <f>VLOOKUP(B5459,lookup!A:D,4,FALSE)</f>
        <v>E31000040</v>
      </c>
      <c r="E5459" s="38" t="s">
        <v>170</v>
      </c>
      <c r="F5459" s="38" t="s">
        <v>156</v>
      </c>
      <c r="G5459" s="39">
        <v>370</v>
      </c>
      <c r="I5459" s="35">
        <v>370</v>
      </c>
      <c r="J5459" s="67">
        <f t="shared" si="73"/>
        <v>0</v>
      </c>
    </row>
    <row r="5460" spans="1:10" hidden="1" x14ac:dyDescent="0.35">
      <c r="A5460" s="38">
        <v>2012</v>
      </c>
      <c r="B5460" s="38" t="s">
        <v>51</v>
      </c>
      <c r="C5460" s="38" t="str">
        <f>VLOOKUP(B5460,lookup!A:C,3,FALSE)</f>
        <v>Metropolitan Fire Authorities</v>
      </c>
      <c r="D5460" s="38" t="str">
        <f>VLOOKUP(B5460,lookup!A:D,4,FALSE)</f>
        <v>E31000040</v>
      </c>
      <c r="E5460" s="38" t="s">
        <v>168</v>
      </c>
      <c r="F5460" s="38" t="s">
        <v>156</v>
      </c>
      <c r="G5460" s="39">
        <v>3</v>
      </c>
      <c r="I5460" s="35">
        <v>3</v>
      </c>
      <c r="J5460" s="67">
        <f t="shared" si="73"/>
        <v>0</v>
      </c>
    </row>
    <row r="5461" spans="1:10" hidden="1" x14ac:dyDescent="0.35">
      <c r="A5461" s="38">
        <v>2012</v>
      </c>
      <c r="B5461" s="38" t="s">
        <v>51</v>
      </c>
      <c r="C5461" s="38" t="str">
        <f>VLOOKUP(B5461,lookup!A:C,3,FALSE)</f>
        <v>Metropolitan Fire Authorities</v>
      </c>
      <c r="D5461" s="38" t="str">
        <f>VLOOKUP(B5461,lookup!A:D,4,FALSE)</f>
        <v>E31000040</v>
      </c>
      <c r="E5461" s="38" t="s">
        <v>167</v>
      </c>
      <c r="F5461" s="38" t="s">
        <v>156</v>
      </c>
      <c r="G5461" s="39">
        <v>1295</v>
      </c>
      <c r="I5461" s="35">
        <v>1295</v>
      </c>
      <c r="J5461" s="67">
        <f t="shared" si="73"/>
        <v>0</v>
      </c>
    </row>
    <row r="5462" spans="1:10" hidden="1" x14ac:dyDescent="0.35">
      <c r="A5462" s="38">
        <v>2012</v>
      </c>
      <c r="B5462" s="38" t="s">
        <v>51</v>
      </c>
      <c r="C5462" s="38" t="str">
        <f>VLOOKUP(B5462,lookup!A:C,3,FALSE)</f>
        <v>Metropolitan Fire Authorities</v>
      </c>
      <c r="D5462" s="38" t="str">
        <f>VLOOKUP(B5462,lookup!A:D,4,FALSE)</f>
        <v>E31000040</v>
      </c>
      <c r="E5462" s="38" t="s">
        <v>169</v>
      </c>
      <c r="F5462" s="38" t="s">
        <v>157</v>
      </c>
      <c r="G5462" s="39">
        <v>0</v>
      </c>
      <c r="I5462" s="35">
        <v>0</v>
      </c>
      <c r="J5462" s="67">
        <f t="shared" si="73"/>
        <v>0</v>
      </c>
    </row>
    <row r="5463" spans="1:10" hidden="1" x14ac:dyDescent="0.35">
      <c r="A5463" s="38">
        <v>2012</v>
      </c>
      <c r="B5463" s="38" t="s">
        <v>51</v>
      </c>
      <c r="C5463" s="38" t="str">
        <f>VLOOKUP(B5463,lookup!A:C,3,FALSE)</f>
        <v>Metropolitan Fire Authorities</v>
      </c>
      <c r="D5463" s="38" t="str">
        <f>VLOOKUP(B5463,lookup!A:D,4,FALSE)</f>
        <v>E31000040</v>
      </c>
      <c r="E5463" s="38" t="s">
        <v>170</v>
      </c>
      <c r="F5463" s="38" t="s">
        <v>157</v>
      </c>
      <c r="G5463" s="39">
        <v>6</v>
      </c>
      <c r="I5463" s="35">
        <v>6</v>
      </c>
      <c r="J5463" s="67">
        <f t="shared" si="73"/>
        <v>0</v>
      </c>
    </row>
    <row r="5464" spans="1:10" hidden="1" x14ac:dyDescent="0.35">
      <c r="A5464" s="38">
        <v>2012</v>
      </c>
      <c r="B5464" s="38" t="s">
        <v>51</v>
      </c>
      <c r="C5464" s="38" t="str">
        <f>VLOOKUP(B5464,lookup!A:C,3,FALSE)</f>
        <v>Metropolitan Fire Authorities</v>
      </c>
      <c r="D5464" s="38" t="str">
        <f>VLOOKUP(B5464,lookup!A:D,4,FALSE)</f>
        <v>E31000040</v>
      </c>
      <c r="E5464" s="38" t="s">
        <v>168</v>
      </c>
      <c r="F5464" s="38" t="s">
        <v>157</v>
      </c>
      <c r="G5464" s="39">
        <v>0</v>
      </c>
      <c r="I5464" s="35">
        <v>0</v>
      </c>
      <c r="J5464" s="67">
        <f t="shared" si="73"/>
        <v>0</v>
      </c>
    </row>
    <row r="5465" spans="1:10" hidden="1" x14ac:dyDescent="0.35">
      <c r="A5465" s="38">
        <v>2012</v>
      </c>
      <c r="B5465" s="38" t="s">
        <v>51</v>
      </c>
      <c r="C5465" s="38" t="str">
        <f>VLOOKUP(B5465,lookup!A:C,3,FALSE)</f>
        <v>Metropolitan Fire Authorities</v>
      </c>
      <c r="D5465" s="38" t="str">
        <f>VLOOKUP(B5465,lookup!A:D,4,FALSE)</f>
        <v>E31000040</v>
      </c>
      <c r="E5465" s="38" t="s">
        <v>167</v>
      </c>
      <c r="F5465" s="38" t="s">
        <v>157</v>
      </c>
      <c r="G5465" s="39">
        <v>28</v>
      </c>
      <c r="I5465" s="35">
        <v>28</v>
      </c>
      <c r="J5465" s="67">
        <f t="shared" si="73"/>
        <v>0</v>
      </c>
    </row>
    <row r="5466" spans="1:10" hidden="1" x14ac:dyDescent="0.35">
      <c r="A5466" s="38">
        <v>2012</v>
      </c>
      <c r="B5466" s="38" t="s">
        <v>51</v>
      </c>
      <c r="C5466" s="38" t="str">
        <f>VLOOKUP(B5466,lookup!A:C,3,FALSE)</f>
        <v>Metropolitan Fire Authorities</v>
      </c>
      <c r="D5466" s="38" t="str">
        <f>VLOOKUP(B5466,lookup!A:D,4,FALSE)</f>
        <v>E31000040</v>
      </c>
      <c r="E5466" s="38" t="s">
        <v>169</v>
      </c>
      <c r="F5466" s="38" t="s">
        <v>149</v>
      </c>
      <c r="G5466" s="39">
        <v>2</v>
      </c>
      <c r="I5466" s="35">
        <v>2</v>
      </c>
      <c r="J5466" s="67">
        <f t="shared" si="73"/>
        <v>0</v>
      </c>
    </row>
    <row r="5467" spans="1:10" hidden="1" x14ac:dyDescent="0.35">
      <c r="A5467" s="38">
        <v>2012</v>
      </c>
      <c r="B5467" s="38" t="s">
        <v>51</v>
      </c>
      <c r="C5467" s="38" t="str">
        <f>VLOOKUP(B5467,lookup!A:C,3,FALSE)</f>
        <v>Metropolitan Fire Authorities</v>
      </c>
      <c r="D5467" s="38" t="str">
        <f>VLOOKUP(B5467,lookup!A:D,4,FALSE)</f>
        <v>E31000040</v>
      </c>
      <c r="E5467" s="38" t="s">
        <v>170</v>
      </c>
      <c r="F5467" s="38" t="s">
        <v>149</v>
      </c>
      <c r="G5467" s="39">
        <v>14</v>
      </c>
      <c r="I5467" s="35">
        <v>14</v>
      </c>
      <c r="J5467" s="67">
        <f t="shared" si="73"/>
        <v>0</v>
      </c>
    </row>
    <row r="5468" spans="1:10" hidden="1" x14ac:dyDescent="0.35">
      <c r="A5468" s="38">
        <v>2012</v>
      </c>
      <c r="B5468" s="38" t="s">
        <v>51</v>
      </c>
      <c r="C5468" s="38" t="str">
        <f>VLOOKUP(B5468,lookup!A:C,3,FALSE)</f>
        <v>Metropolitan Fire Authorities</v>
      </c>
      <c r="D5468" s="38" t="str">
        <f>VLOOKUP(B5468,lookup!A:D,4,FALSE)</f>
        <v>E31000040</v>
      </c>
      <c r="E5468" s="38" t="s">
        <v>168</v>
      </c>
      <c r="F5468" s="38" t="s">
        <v>149</v>
      </c>
      <c r="G5468" s="39">
        <v>0</v>
      </c>
      <c r="I5468" s="35">
        <v>0</v>
      </c>
      <c r="J5468" s="67">
        <f t="shared" si="73"/>
        <v>0</v>
      </c>
    </row>
    <row r="5469" spans="1:10" hidden="1" x14ac:dyDescent="0.35">
      <c r="A5469" s="38">
        <v>2012</v>
      </c>
      <c r="B5469" s="38" t="s">
        <v>51</v>
      </c>
      <c r="C5469" s="38" t="str">
        <f>VLOOKUP(B5469,lookup!A:C,3,FALSE)</f>
        <v>Metropolitan Fire Authorities</v>
      </c>
      <c r="D5469" s="38" t="str">
        <f>VLOOKUP(B5469,lookup!A:D,4,FALSE)</f>
        <v>E31000040</v>
      </c>
      <c r="E5469" s="38" t="s">
        <v>167</v>
      </c>
      <c r="F5469" s="38" t="s">
        <v>149</v>
      </c>
      <c r="G5469" s="39">
        <v>52</v>
      </c>
      <c r="I5469" s="35">
        <v>52</v>
      </c>
      <c r="J5469" s="67">
        <f t="shared" si="73"/>
        <v>0</v>
      </c>
    </row>
    <row r="5470" spans="1:10" hidden="1" x14ac:dyDescent="0.35">
      <c r="A5470" s="38">
        <v>2012</v>
      </c>
      <c r="B5470" s="38" t="s">
        <v>51</v>
      </c>
      <c r="C5470" s="38" t="str">
        <f>VLOOKUP(B5470,lookup!A:C,3,FALSE)</f>
        <v>Metropolitan Fire Authorities</v>
      </c>
      <c r="D5470" s="38" t="str">
        <f>VLOOKUP(B5470,lookup!A:D,4,FALSE)</f>
        <v>E31000040</v>
      </c>
      <c r="E5470" s="38" t="s">
        <v>169</v>
      </c>
      <c r="F5470" s="38" t="s">
        <v>150</v>
      </c>
      <c r="G5470" s="39">
        <v>5</v>
      </c>
      <c r="I5470" s="35">
        <v>5</v>
      </c>
      <c r="J5470" s="67">
        <f t="shared" si="73"/>
        <v>0</v>
      </c>
    </row>
    <row r="5471" spans="1:10" hidden="1" x14ac:dyDescent="0.35">
      <c r="A5471" s="38">
        <v>2012</v>
      </c>
      <c r="B5471" s="38" t="s">
        <v>51</v>
      </c>
      <c r="C5471" s="38" t="str">
        <f>VLOOKUP(B5471,lookup!A:C,3,FALSE)</f>
        <v>Metropolitan Fire Authorities</v>
      </c>
      <c r="D5471" s="38" t="str">
        <f>VLOOKUP(B5471,lookup!A:D,4,FALSE)</f>
        <v>E31000040</v>
      </c>
      <c r="E5471" s="38" t="s">
        <v>170</v>
      </c>
      <c r="F5471" s="38" t="s">
        <v>150</v>
      </c>
      <c r="G5471" s="39">
        <v>106</v>
      </c>
      <c r="I5471" s="35">
        <v>106</v>
      </c>
      <c r="J5471" s="67">
        <f t="shared" si="73"/>
        <v>0</v>
      </c>
    </row>
    <row r="5472" spans="1:10" hidden="1" x14ac:dyDescent="0.35">
      <c r="A5472" s="38">
        <v>2012</v>
      </c>
      <c r="B5472" s="38" t="s">
        <v>51</v>
      </c>
      <c r="C5472" s="38" t="str">
        <f>VLOOKUP(B5472,lookup!A:C,3,FALSE)</f>
        <v>Metropolitan Fire Authorities</v>
      </c>
      <c r="D5472" s="38" t="str">
        <f>VLOOKUP(B5472,lookup!A:D,4,FALSE)</f>
        <v>E31000040</v>
      </c>
      <c r="E5472" s="38" t="s">
        <v>168</v>
      </c>
      <c r="F5472" s="38" t="s">
        <v>150</v>
      </c>
      <c r="G5472" s="39">
        <v>2</v>
      </c>
      <c r="I5472" s="35">
        <v>2</v>
      </c>
      <c r="J5472" s="67">
        <f t="shared" si="73"/>
        <v>0</v>
      </c>
    </row>
    <row r="5473" spans="1:10" hidden="1" x14ac:dyDescent="0.35">
      <c r="A5473" s="38">
        <v>2012</v>
      </c>
      <c r="B5473" s="38" t="s">
        <v>51</v>
      </c>
      <c r="C5473" s="38" t="str">
        <f>VLOOKUP(B5473,lookup!A:C,3,FALSE)</f>
        <v>Metropolitan Fire Authorities</v>
      </c>
      <c r="D5473" s="38" t="str">
        <f>VLOOKUP(B5473,lookup!A:D,4,FALSE)</f>
        <v>E31000040</v>
      </c>
      <c r="E5473" s="38" t="s">
        <v>167</v>
      </c>
      <c r="F5473" s="38" t="s">
        <v>150</v>
      </c>
      <c r="G5473" s="39">
        <v>349</v>
      </c>
      <c r="I5473" s="35">
        <v>349</v>
      </c>
      <c r="J5473" s="67">
        <f t="shared" si="73"/>
        <v>0</v>
      </c>
    </row>
    <row r="5474" spans="1:10" hidden="1" x14ac:dyDescent="0.35">
      <c r="A5474" s="38">
        <v>2012</v>
      </c>
      <c r="B5474" s="38" t="s">
        <v>54</v>
      </c>
      <c r="C5474" s="38" t="str">
        <f>VLOOKUP(B5474,lookup!A:C,3,FALSE)</f>
        <v>Non Metropolitan Fire Authorities</v>
      </c>
      <c r="D5474" s="38" t="str">
        <f>VLOOKUP(B5474,lookup!A:D,4,FALSE)</f>
        <v>E31000017</v>
      </c>
      <c r="E5474" t="s">
        <v>169</v>
      </c>
      <c r="F5474" s="38" t="s">
        <v>156</v>
      </c>
      <c r="G5474" s="39">
        <v>0</v>
      </c>
      <c r="I5474" s="35">
        <v>0</v>
      </c>
      <c r="J5474" s="67">
        <f t="shared" si="73"/>
        <v>0</v>
      </c>
    </row>
    <row r="5475" spans="1:10" hidden="1" x14ac:dyDescent="0.35">
      <c r="A5475" s="38">
        <v>2012</v>
      </c>
      <c r="B5475" s="38" t="s">
        <v>54</v>
      </c>
      <c r="C5475" s="38" t="str">
        <f>VLOOKUP(B5475,lookup!A:C,3,FALSE)</f>
        <v>Non Metropolitan Fire Authorities</v>
      </c>
      <c r="D5475" s="38" t="str">
        <f>VLOOKUP(B5475,lookup!A:D,4,FALSE)</f>
        <v>E31000017</v>
      </c>
      <c r="E5475" t="s">
        <v>170</v>
      </c>
      <c r="F5475" s="38" t="s">
        <v>156</v>
      </c>
      <c r="G5475" s="39">
        <v>0</v>
      </c>
      <c r="I5475" s="35">
        <v>0</v>
      </c>
      <c r="J5475" s="67">
        <f t="shared" ref="J5475:J5538" si="74">I5475-G5475</f>
        <v>0</v>
      </c>
    </row>
    <row r="5476" spans="1:10" hidden="1" x14ac:dyDescent="0.35">
      <c r="A5476" s="38">
        <v>2012</v>
      </c>
      <c r="B5476" s="38" t="s">
        <v>54</v>
      </c>
      <c r="C5476" s="38" t="str">
        <f>VLOOKUP(B5476,lookup!A:C,3,FALSE)</f>
        <v>Non Metropolitan Fire Authorities</v>
      </c>
      <c r="D5476" s="38" t="str">
        <f>VLOOKUP(B5476,lookup!A:D,4,FALSE)</f>
        <v>E31000017</v>
      </c>
      <c r="E5476" t="s">
        <v>168</v>
      </c>
      <c r="F5476" s="38" t="s">
        <v>156</v>
      </c>
      <c r="G5476" s="39">
        <v>0</v>
      </c>
      <c r="I5476" s="35">
        <v>0</v>
      </c>
      <c r="J5476" s="67">
        <f t="shared" si="74"/>
        <v>0</v>
      </c>
    </row>
    <row r="5477" spans="1:10" hidden="1" x14ac:dyDescent="0.35">
      <c r="A5477" s="38">
        <v>2012</v>
      </c>
      <c r="B5477" s="38" t="s">
        <v>54</v>
      </c>
      <c r="C5477" s="38" t="str">
        <f>VLOOKUP(B5477,lookup!A:C,3,FALSE)</f>
        <v>Non Metropolitan Fire Authorities</v>
      </c>
      <c r="D5477" s="38" t="str">
        <f>VLOOKUP(B5477,lookup!A:D,4,FALSE)</f>
        <v>E31000017</v>
      </c>
      <c r="E5477" t="s">
        <v>177</v>
      </c>
      <c r="F5477" s="38" t="s">
        <v>156</v>
      </c>
      <c r="G5477" s="39">
        <v>764</v>
      </c>
      <c r="I5477" s="35">
        <v>764</v>
      </c>
      <c r="J5477" s="67">
        <f t="shared" si="74"/>
        <v>0</v>
      </c>
    </row>
    <row r="5478" spans="1:10" hidden="1" x14ac:dyDescent="0.35">
      <c r="A5478" s="38">
        <v>2012</v>
      </c>
      <c r="B5478" s="38" t="s">
        <v>54</v>
      </c>
      <c r="C5478" s="38" t="str">
        <f>VLOOKUP(B5478,lookup!A:C,3,FALSE)</f>
        <v>Non Metropolitan Fire Authorities</v>
      </c>
      <c r="D5478" s="38" t="str">
        <f>VLOOKUP(B5478,lookup!A:D,4,FALSE)</f>
        <v>E31000017</v>
      </c>
      <c r="E5478" t="s">
        <v>169</v>
      </c>
      <c r="F5478" s="38" t="s">
        <v>157</v>
      </c>
      <c r="G5478" s="39">
        <v>0</v>
      </c>
      <c r="I5478" s="35">
        <v>0</v>
      </c>
      <c r="J5478" s="67">
        <f t="shared" si="74"/>
        <v>0</v>
      </c>
    </row>
    <row r="5479" spans="1:10" hidden="1" x14ac:dyDescent="0.35">
      <c r="A5479" s="38">
        <v>2012</v>
      </c>
      <c r="B5479" s="38" t="s">
        <v>54</v>
      </c>
      <c r="C5479" s="38" t="str">
        <f>VLOOKUP(B5479,lookup!A:C,3,FALSE)</f>
        <v>Non Metropolitan Fire Authorities</v>
      </c>
      <c r="D5479" s="38" t="str">
        <f>VLOOKUP(B5479,lookup!A:D,4,FALSE)</f>
        <v>E31000017</v>
      </c>
      <c r="E5479" t="s">
        <v>170</v>
      </c>
      <c r="F5479" s="38" t="s">
        <v>157</v>
      </c>
      <c r="G5479" s="39">
        <v>0</v>
      </c>
      <c r="I5479" s="35">
        <v>0</v>
      </c>
      <c r="J5479" s="67">
        <f t="shared" si="74"/>
        <v>0</v>
      </c>
    </row>
    <row r="5480" spans="1:10" hidden="1" x14ac:dyDescent="0.35">
      <c r="A5480" s="38">
        <v>2012</v>
      </c>
      <c r="B5480" s="38" t="s">
        <v>54</v>
      </c>
      <c r="C5480" s="38" t="str">
        <f>VLOOKUP(B5480,lookup!A:C,3,FALSE)</f>
        <v>Non Metropolitan Fire Authorities</v>
      </c>
      <c r="D5480" s="38" t="str">
        <f>VLOOKUP(B5480,lookup!A:D,4,FALSE)</f>
        <v>E31000017</v>
      </c>
      <c r="E5480" t="s">
        <v>168</v>
      </c>
      <c r="F5480" s="38" t="s">
        <v>157</v>
      </c>
      <c r="G5480" s="39">
        <v>0</v>
      </c>
      <c r="I5480" s="35">
        <v>0</v>
      </c>
      <c r="J5480" s="67">
        <f t="shared" si="74"/>
        <v>0</v>
      </c>
    </row>
    <row r="5481" spans="1:10" hidden="1" x14ac:dyDescent="0.35">
      <c r="A5481" s="38">
        <v>2012</v>
      </c>
      <c r="B5481" s="38" t="s">
        <v>54</v>
      </c>
      <c r="C5481" s="38" t="str">
        <f>VLOOKUP(B5481,lookup!A:C,3,FALSE)</f>
        <v>Non Metropolitan Fire Authorities</v>
      </c>
      <c r="D5481" s="38" t="str">
        <f>VLOOKUP(B5481,lookup!A:D,4,FALSE)</f>
        <v>E31000017</v>
      </c>
      <c r="E5481" t="s">
        <v>177</v>
      </c>
      <c r="F5481" s="38" t="s">
        <v>157</v>
      </c>
      <c r="G5481" s="39">
        <v>765</v>
      </c>
      <c r="I5481" s="35">
        <v>765</v>
      </c>
      <c r="J5481" s="67">
        <f t="shared" si="74"/>
        <v>0</v>
      </c>
    </row>
    <row r="5482" spans="1:10" hidden="1" x14ac:dyDescent="0.35">
      <c r="A5482" s="38">
        <v>2012</v>
      </c>
      <c r="B5482" s="38" t="s">
        <v>54</v>
      </c>
      <c r="C5482" s="38" t="str">
        <f>VLOOKUP(B5482,lookup!A:C,3,FALSE)</f>
        <v>Non Metropolitan Fire Authorities</v>
      </c>
      <c r="D5482" s="38" t="str">
        <f>VLOOKUP(B5482,lookup!A:D,4,FALSE)</f>
        <v>E31000017</v>
      </c>
      <c r="E5482" t="s">
        <v>169</v>
      </c>
      <c r="F5482" s="38" t="s">
        <v>149</v>
      </c>
      <c r="G5482" s="39">
        <v>0</v>
      </c>
      <c r="I5482" s="35">
        <v>0</v>
      </c>
      <c r="J5482" s="67">
        <f t="shared" si="74"/>
        <v>0</v>
      </c>
    </row>
    <row r="5483" spans="1:10" hidden="1" x14ac:dyDescent="0.35">
      <c r="A5483" s="38">
        <v>2012</v>
      </c>
      <c r="B5483" s="38" t="s">
        <v>54</v>
      </c>
      <c r="C5483" s="38" t="str">
        <f>VLOOKUP(B5483,lookup!A:C,3,FALSE)</f>
        <v>Non Metropolitan Fire Authorities</v>
      </c>
      <c r="D5483" s="38" t="str">
        <f>VLOOKUP(B5483,lookup!A:D,4,FALSE)</f>
        <v>E31000017</v>
      </c>
      <c r="E5483" t="s">
        <v>170</v>
      </c>
      <c r="F5483" s="38" t="s">
        <v>149</v>
      </c>
      <c r="G5483" s="39">
        <v>0</v>
      </c>
      <c r="I5483" s="35">
        <v>0</v>
      </c>
      <c r="J5483" s="67">
        <f t="shared" si="74"/>
        <v>0</v>
      </c>
    </row>
    <row r="5484" spans="1:10" hidden="1" x14ac:dyDescent="0.35">
      <c r="A5484" s="38">
        <v>2012</v>
      </c>
      <c r="B5484" s="38" t="s">
        <v>54</v>
      </c>
      <c r="C5484" s="38" t="str">
        <f>VLOOKUP(B5484,lookup!A:C,3,FALSE)</f>
        <v>Non Metropolitan Fire Authorities</v>
      </c>
      <c r="D5484" s="38" t="str">
        <f>VLOOKUP(B5484,lookup!A:D,4,FALSE)</f>
        <v>E31000017</v>
      </c>
      <c r="E5484" t="s">
        <v>168</v>
      </c>
      <c r="F5484" s="38" t="s">
        <v>149</v>
      </c>
      <c r="G5484" s="39">
        <v>0</v>
      </c>
      <c r="I5484" s="35">
        <v>0</v>
      </c>
      <c r="J5484" s="67">
        <f t="shared" si="74"/>
        <v>0</v>
      </c>
    </row>
    <row r="5485" spans="1:10" hidden="1" x14ac:dyDescent="0.35">
      <c r="A5485" s="38">
        <v>2012</v>
      </c>
      <c r="B5485" s="38" t="s">
        <v>54</v>
      </c>
      <c r="C5485" s="38" t="str">
        <f>VLOOKUP(B5485,lookup!A:C,3,FALSE)</f>
        <v>Non Metropolitan Fire Authorities</v>
      </c>
      <c r="D5485" s="38" t="str">
        <f>VLOOKUP(B5485,lookup!A:D,4,FALSE)</f>
        <v>E31000017</v>
      </c>
      <c r="E5485" t="s">
        <v>177</v>
      </c>
      <c r="F5485" s="38" t="s">
        <v>149</v>
      </c>
      <c r="G5485" s="39">
        <v>43</v>
      </c>
      <c r="I5485" s="35">
        <v>43</v>
      </c>
      <c r="J5485" s="67">
        <f t="shared" si="74"/>
        <v>0</v>
      </c>
    </row>
    <row r="5486" spans="1:10" hidden="1" x14ac:dyDescent="0.35">
      <c r="A5486" s="38">
        <v>2012</v>
      </c>
      <c r="B5486" s="38" t="s">
        <v>54</v>
      </c>
      <c r="C5486" s="38" t="str">
        <f>VLOOKUP(B5486,lookup!A:C,3,FALSE)</f>
        <v>Non Metropolitan Fire Authorities</v>
      </c>
      <c r="D5486" s="38" t="str">
        <f>VLOOKUP(B5486,lookup!A:D,4,FALSE)</f>
        <v>E31000017</v>
      </c>
      <c r="E5486" t="s">
        <v>169</v>
      </c>
      <c r="F5486" s="38" t="s">
        <v>150</v>
      </c>
      <c r="G5486" s="39">
        <v>0</v>
      </c>
      <c r="I5486" s="35">
        <v>0</v>
      </c>
      <c r="J5486" s="67">
        <f t="shared" si="74"/>
        <v>0</v>
      </c>
    </row>
    <row r="5487" spans="1:10" hidden="1" x14ac:dyDescent="0.35">
      <c r="A5487" s="38">
        <v>2012</v>
      </c>
      <c r="B5487" s="38" t="s">
        <v>54</v>
      </c>
      <c r="C5487" s="38" t="str">
        <f>VLOOKUP(B5487,lookup!A:C,3,FALSE)</f>
        <v>Non Metropolitan Fire Authorities</v>
      </c>
      <c r="D5487" s="38" t="str">
        <f>VLOOKUP(B5487,lookup!A:D,4,FALSE)</f>
        <v>E31000017</v>
      </c>
      <c r="E5487" t="s">
        <v>170</v>
      </c>
      <c r="F5487" s="38" t="s">
        <v>150</v>
      </c>
      <c r="G5487" s="39">
        <v>0</v>
      </c>
      <c r="I5487" s="35">
        <v>0</v>
      </c>
      <c r="J5487" s="67">
        <f t="shared" si="74"/>
        <v>0</v>
      </c>
    </row>
    <row r="5488" spans="1:10" hidden="1" x14ac:dyDescent="0.35">
      <c r="A5488" s="38">
        <v>2012</v>
      </c>
      <c r="B5488" s="38" t="s">
        <v>54</v>
      </c>
      <c r="C5488" s="38" t="str">
        <f>VLOOKUP(B5488,lookup!A:C,3,FALSE)</f>
        <v>Non Metropolitan Fire Authorities</v>
      </c>
      <c r="D5488" s="38" t="str">
        <f>VLOOKUP(B5488,lookup!A:D,4,FALSE)</f>
        <v>E31000017</v>
      </c>
      <c r="E5488" t="s">
        <v>168</v>
      </c>
      <c r="F5488" s="38" t="s">
        <v>150</v>
      </c>
      <c r="G5488" s="39">
        <v>0</v>
      </c>
      <c r="I5488" s="35">
        <v>0</v>
      </c>
      <c r="J5488" s="67">
        <f t="shared" si="74"/>
        <v>0</v>
      </c>
    </row>
    <row r="5489" spans="1:10" hidden="1" x14ac:dyDescent="0.35">
      <c r="A5489" s="38">
        <v>2012</v>
      </c>
      <c r="B5489" s="38" t="s">
        <v>54</v>
      </c>
      <c r="C5489" s="38" t="str">
        <f>VLOOKUP(B5489,lookup!A:C,3,FALSE)</f>
        <v>Non Metropolitan Fire Authorities</v>
      </c>
      <c r="D5489" s="38" t="str">
        <f>VLOOKUP(B5489,lookup!A:D,4,FALSE)</f>
        <v>E31000017</v>
      </c>
      <c r="E5489" t="s">
        <v>177</v>
      </c>
      <c r="F5489" s="38" t="s">
        <v>150</v>
      </c>
      <c r="G5489" s="39">
        <v>324</v>
      </c>
      <c r="I5489" s="35">
        <v>324</v>
      </c>
      <c r="J5489" s="67">
        <f t="shared" si="74"/>
        <v>0</v>
      </c>
    </row>
    <row r="5490" spans="1:10" hidden="1" x14ac:dyDescent="0.35">
      <c r="A5490" s="38">
        <v>2012</v>
      </c>
      <c r="B5490" s="38" t="s">
        <v>57</v>
      </c>
      <c r="C5490" s="38" t="str">
        <f>VLOOKUP(B5490,lookup!A:C,3,FALSE)</f>
        <v>Non Metropolitan Fire Authorities</v>
      </c>
      <c r="D5490" s="38" t="str">
        <f>VLOOKUP(B5490,lookup!A:D,4,FALSE)</f>
        <v>E31000018</v>
      </c>
      <c r="E5490" s="38" t="s">
        <v>169</v>
      </c>
      <c r="F5490" s="38" t="s">
        <v>156</v>
      </c>
      <c r="G5490" s="39">
        <v>0</v>
      </c>
      <c r="I5490" s="35">
        <v>0</v>
      </c>
      <c r="J5490" s="67">
        <f t="shared" si="74"/>
        <v>0</v>
      </c>
    </row>
    <row r="5491" spans="1:10" hidden="1" x14ac:dyDescent="0.35">
      <c r="A5491" s="38">
        <v>2012</v>
      </c>
      <c r="B5491" s="38" t="s">
        <v>57</v>
      </c>
      <c r="C5491" s="38" t="str">
        <f>VLOOKUP(B5491,lookup!A:C,3,FALSE)</f>
        <v>Non Metropolitan Fire Authorities</v>
      </c>
      <c r="D5491" s="38" t="str">
        <f>VLOOKUP(B5491,lookup!A:D,4,FALSE)</f>
        <v>E31000018</v>
      </c>
      <c r="E5491" s="38" t="s">
        <v>170</v>
      </c>
      <c r="F5491" s="38" t="s">
        <v>156</v>
      </c>
      <c r="G5491" s="39">
        <v>108</v>
      </c>
      <c r="I5491" s="35">
        <v>108</v>
      </c>
      <c r="J5491" s="67">
        <f t="shared" si="74"/>
        <v>0</v>
      </c>
    </row>
    <row r="5492" spans="1:10" hidden="1" x14ac:dyDescent="0.35">
      <c r="A5492" s="38">
        <v>2012</v>
      </c>
      <c r="B5492" s="38" t="s">
        <v>57</v>
      </c>
      <c r="C5492" s="38" t="str">
        <f>VLOOKUP(B5492,lookup!A:C,3,FALSE)</f>
        <v>Non Metropolitan Fire Authorities</v>
      </c>
      <c r="D5492" s="38" t="str">
        <f>VLOOKUP(B5492,lookup!A:D,4,FALSE)</f>
        <v>E31000018</v>
      </c>
      <c r="E5492" s="38" t="s">
        <v>168</v>
      </c>
      <c r="F5492" s="38" t="s">
        <v>156</v>
      </c>
      <c r="G5492" s="39">
        <v>1</v>
      </c>
      <c r="I5492" s="35">
        <v>1</v>
      </c>
      <c r="J5492" s="67">
        <f t="shared" si="74"/>
        <v>0</v>
      </c>
    </row>
    <row r="5493" spans="1:10" hidden="1" x14ac:dyDescent="0.35">
      <c r="A5493" s="38">
        <v>2012</v>
      </c>
      <c r="B5493" s="38" t="s">
        <v>57</v>
      </c>
      <c r="C5493" s="38" t="str">
        <f>VLOOKUP(B5493,lookup!A:C,3,FALSE)</f>
        <v>Non Metropolitan Fire Authorities</v>
      </c>
      <c r="D5493" s="38" t="str">
        <f>VLOOKUP(B5493,lookup!A:D,4,FALSE)</f>
        <v>E31000018</v>
      </c>
      <c r="E5493" s="38" t="s">
        <v>167</v>
      </c>
      <c r="F5493" s="38" t="s">
        <v>156</v>
      </c>
      <c r="G5493" s="39">
        <v>212</v>
      </c>
      <c r="I5493" s="35">
        <v>212</v>
      </c>
      <c r="J5493" s="67">
        <f t="shared" si="74"/>
        <v>0</v>
      </c>
    </row>
    <row r="5494" spans="1:10" hidden="1" x14ac:dyDescent="0.35">
      <c r="A5494" s="38">
        <v>2012</v>
      </c>
      <c r="B5494" s="38" t="s">
        <v>57</v>
      </c>
      <c r="C5494" s="38" t="str">
        <f>VLOOKUP(B5494,lookup!A:C,3,FALSE)</f>
        <v>Non Metropolitan Fire Authorities</v>
      </c>
      <c r="D5494" s="38" t="str">
        <f>VLOOKUP(B5494,lookup!A:D,4,FALSE)</f>
        <v>E31000018</v>
      </c>
      <c r="E5494" s="38" t="s">
        <v>169</v>
      </c>
      <c r="F5494" s="38" t="s">
        <v>157</v>
      </c>
      <c r="G5494" s="39">
        <v>2</v>
      </c>
      <c r="I5494" s="35">
        <v>2</v>
      </c>
      <c r="J5494" s="67">
        <f t="shared" si="74"/>
        <v>0</v>
      </c>
    </row>
    <row r="5495" spans="1:10" hidden="1" x14ac:dyDescent="0.35">
      <c r="A5495" s="38">
        <v>2012</v>
      </c>
      <c r="B5495" s="38" t="s">
        <v>57</v>
      </c>
      <c r="C5495" s="38" t="str">
        <f>VLOOKUP(B5495,lookup!A:C,3,FALSE)</f>
        <v>Non Metropolitan Fire Authorities</v>
      </c>
      <c r="D5495" s="38" t="str">
        <f>VLOOKUP(B5495,lookup!A:D,4,FALSE)</f>
        <v>E31000018</v>
      </c>
      <c r="E5495" s="38" t="s">
        <v>170</v>
      </c>
      <c r="F5495" s="38" t="s">
        <v>157</v>
      </c>
      <c r="G5495" s="39">
        <v>146</v>
      </c>
      <c r="I5495" s="35">
        <v>146</v>
      </c>
      <c r="J5495" s="67">
        <f t="shared" si="74"/>
        <v>0</v>
      </c>
    </row>
    <row r="5496" spans="1:10" hidden="1" x14ac:dyDescent="0.35">
      <c r="A5496" s="38">
        <v>2012</v>
      </c>
      <c r="B5496" s="38" t="s">
        <v>57</v>
      </c>
      <c r="C5496" s="38" t="str">
        <f>VLOOKUP(B5496,lookup!A:C,3,FALSE)</f>
        <v>Non Metropolitan Fire Authorities</v>
      </c>
      <c r="D5496" s="38" t="str">
        <f>VLOOKUP(B5496,lookup!A:D,4,FALSE)</f>
        <v>E31000018</v>
      </c>
      <c r="E5496" s="38" t="s">
        <v>168</v>
      </c>
      <c r="F5496" s="38" t="s">
        <v>157</v>
      </c>
      <c r="G5496" s="39">
        <v>1</v>
      </c>
      <c r="I5496" s="35">
        <v>1</v>
      </c>
      <c r="J5496" s="67">
        <f t="shared" si="74"/>
        <v>0</v>
      </c>
    </row>
    <row r="5497" spans="1:10" hidden="1" x14ac:dyDescent="0.35">
      <c r="A5497" s="38">
        <v>2012</v>
      </c>
      <c r="B5497" s="38" t="s">
        <v>57</v>
      </c>
      <c r="C5497" s="38" t="str">
        <f>VLOOKUP(B5497,lookup!A:C,3,FALSE)</f>
        <v>Non Metropolitan Fire Authorities</v>
      </c>
      <c r="D5497" s="38" t="str">
        <f>VLOOKUP(B5497,lookup!A:D,4,FALSE)</f>
        <v>E31000018</v>
      </c>
      <c r="E5497" s="38" t="s">
        <v>167</v>
      </c>
      <c r="F5497" s="38" t="s">
        <v>157</v>
      </c>
      <c r="G5497" s="39">
        <v>250</v>
      </c>
      <c r="I5497" s="35">
        <v>250</v>
      </c>
      <c r="J5497" s="67">
        <f t="shared" si="74"/>
        <v>0</v>
      </c>
    </row>
    <row r="5498" spans="1:10" hidden="1" x14ac:dyDescent="0.35">
      <c r="A5498" s="38">
        <v>2012</v>
      </c>
      <c r="B5498" s="38" t="s">
        <v>57</v>
      </c>
      <c r="C5498" s="38" t="str">
        <f>VLOOKUP(B5498,lookup!A:C,3,FALSE)</f>
        <v>Non Metropolitan Fire Authorities</v>
      </c>
      <c r="D5498" s="38" t="str">
        <f>VLOOKUP(B5498,lookup!A:D,4,FALSE)</f>
        <v>E31000018</v>
      </c>
      <c r="E5498" s="38" t="s">
        <v>169</v>
      </c>
      <c r="F5498" s="38" t="s">
        <v>149</v>
      </c>
      <c r="G5498" s="39">
        <v>1</v>
      </c>
      <c r="I5498" s="35">
        <v>1</v>
      </c>
      <c r="J5498" s="67">
        <f t="shared" si="74"/>
        <v>0</v>
      </c>
    </row>
    <row r="5499" spans="1:10" hidden="1" x14ac:dyDescent="0.35">
      <c r="A5499" s="38">
        <v>2012</v>
      </c>
      <c r="B5499" s="38" t="s">
        <v>57</v>
      </c>
      <c r="C5499" s="38" t="str">
        <f>VLOOKUP(B5499,lookup!A:C,3,FALSE)</f>
        <v>Non Metropolitan Fire Authorities</v>
      </c>
      <c r="D5499" s="38" t="str">
        <f>VLOOKUP(B5499,lookup!A:D,4,FALSE)</f>
        <v>E31000018</v>
      </c>
      <c r="E5499" s="38" t="s">
        <v>170</v>
      </c>
      <c r="F5499" s="38" t="s">
        <v>149</v>
      </c>
      <c r="G5499" s="39">
        <v>11</v>
      </c>
      <c r="I5499" s="35">
        <v>11</v>
      </c>
      <c r="J5499" s="67">
        <f t="shared" si="74"/>
        <v>0</v>
      </c>
    </row>
    <row r="5500" spans="1:10" hidden="1" x14ac:dyDescent="0.35">
      <c r="A5500" s="38">
        <v>2012</v>
      </c>
      <c r="B5500" s="38" t="s">
        <v>57</v>
      </c>
      <c r="C5500" s="38" t="str">
        <f>VLOOKUP(B5500,lookup!A:C,3,FALSE)</f>
        <v>Non Metropolitan Fire Authorities</v>
      </c>
      <c r="D5500" s="38" t="str">
        <f>VLOOKUP(B5500,lookup!A:D,4,FALSE)</f>
        <v>E31000018</v>
      </c>
      <c r="E5500" s="38" t="s">
        <v>168</v>
      </c>
      <c r="F5500" s="38" t="s">
        <v>149</v>
      </c>
      <c r="G5500" s="39">
        <v>0</v>
      </c>
      <c r="I5500" s="35">
        <v>0</v>
      </c>
      <c r="J5500" s="67">
        <f t="shared" si="74"/>
        <v>0</v>
      </c>
    </row>
    <row r="5501" spans="1:10" hidden="1" x14ac:dyDescent="0.35">
      <c r="A5501" s="38">
        <v>2012</v>
      </c>
      <c r="B5501" s="38" t="s">
        <v>57</v>
      </c>
      <c r="C5501" s="38" t="str">
        <f>VLOOKUP(B5501,lookup!A:C,3,FALSE)</f>
        <v>Non Metropolitan Fire Authorities</v>
      </c>
      <c r="D5501" s="38" t="str">
        <f>VLOOKUP(B5501,lookup!A:D,4,FALSE)</f>
        <v>E31000018</v>
      </c>
      <c r="E5501" s="38" t="s">
        <v>167</v>
      </c>
      <c r="F5501" s="38" t="s">
        <v>149</v>
      </c>
      <c r="G5501" s="39">
        <v>13</v>
      </c>
      <c r="I5501" s="35">
        <v>13</v>
      </c>
      <c r="J5501" s="67">
        <f t="shared" si="74"/>
        <v>0</v>
      </c>
    </row>
    <row r="5502" spans="1:10" hidden="1" x14ac:dyDescent="0.35">
      <c r="A5502" s="38">
        <v>2012</v>
      </c>
      <c r="B5502" s="38" t="s">
        <v>57</v>
      </c>
      <c r="C5502" s="38" t="str">
        <f>VLOOKUP(B5502,lookup!A:C,3,FALSE)</f>
        <v>Non Metropolitan Fire Authorities</v>
      </c>
      <c r="D5502" s="38" t="str">
        <f>VLOOKUP(B5502,lookup!A:D,4,FALSE)</f>
        <v>E31000018</v>
      </c>
      <c r="E5502" s="38" t="s">
        <v>169</v>
      </c>
      <c r="F5502" s="38" t="s">
        <v>150</v>
      </c>
      <c r="G5502" s="39">
        <v>0</v>
      </c>
      <c r="I5502" s="35">
        <v>0</v>
      </c>
      <c r="J5502" s="67">
        <f t="shared" si="74"/>
        <v>0</v>
      </c>
    </row>
    <row r="5503" spans="1:10" hidden="1" x14ac:dyDescent="0.35">
      <c r="A5503" s="38">
        <v>2012</v>
      </c>
      <c r="B5503" s="38" t="s">
        <v>57</v>
      </c>
      <c r="C5503" s="38" t="str">
        <f>VLOOKUP(B5503,lookup!A:C,3,FALSE)</f>
        <v>Non Metropolitan Fire Authorities</v>
      </c>
      <c r="D5503" s="38" t="str">
        <f>VLOOKUP(B5503,lookup!A:D,4,FALSE)</f>
        <v>E31000018</v>
      </c>
      <c r="E5503" s="38" t="s">
        <v>170</v>
      </c>
      <c r="F5503" s="38" t="s">
        <v>150</v>
      </c>
      <c r="G5503" s="39">
        <v>50</v>
      </c>
      <c r="I5503" s="35">
        <v>50</v>
      </c>
      <c r="J5503" s="67">
        <f t="shared" si="74"/>
        <v>0</v>
      </c>
    </row>
    <row r="5504" spans="1:10" hidden="1" x14ac:dyDescent="0.35">
      <c r="A5504" s="38">
        <v>2012</v>
      </c>
      <c r="B5504" s="38" t="s">
        <v>57</v>
      </c>
      <c r="C5504" s="38" t="str">
        <f>VLOOKUP(B5504,lookup!A:C,3,FALSE)</f>
        <v>Non Metropolitan Fire Authorities</v>
      </c>
      <c r="D5504" s="38" t="str">
        <f>VLOOKUP(B5504,lookup!A:D,4,FALSE)</f>
        <v>E31000018</v>
      </c>
      <c r="E5504" s="38" t="s">
        <v>168</v>
      </c>
      <c r="F5504" s="38" t="s">
        <v>150</v>
      </c>
      <c r="G5504" s="39">
        <v>0</v>
      </c>
      <c r="I5504" s="35">
        <v>0</v>
      </c>
      <c r="J5504" s="67">
        <f t="shared" si="74"/>
        <v>0</v>
      </c>
    </row>
    <row r="5505" spans="1:10" hidden="1" x14ac:dyDescent="0.35">
      <c r="A5505" s="38">
        <v>2012</v>
      </c>
      <c r="B5505" s="38" t="s">
        <v>57</v>
      </c>
      <c r="C5505" s="38" t="str">
        <f>VLOOKUP(B5505,lookup!A:C,3,FALSE)</f>
        <v>Non Metropolitan Fire Authorities</v>
      </c>
      <c r="D5505" s="38" t="str">
        <f>VLOOKUP(B5505,lookup!A:D,4,FALSE)</f>
        <v>E31000018</v>
      </c>
      <c r="E5505" s="38" t="s">
        <v>167</v>
      </c>
      <c r="F5505" s="38" t="s">
        <v>150</v>
      </c>
      <c r="G5505" s="39">
        <v>87</v>
      </c>
      <c r="I5505" s="35">
        <v>87</v>
      </c>
      <c r="J5505" s="67">
        <f t="shared" si="74"/>
        <v>0</v>
      </c>
    </row>
    <row r="5506" spans="1:10" hidden="1" x14ac:dyDescent="0.35">
      <c r="A5506" s="38">
        <v>2012</v>
      </c>
      <c r="B5506" s="38" t="s">
        <v>60</v>
      </c>
      <c r="C5506" s="38" t="str">
        <f>VLOOKUP(B5506,lookup!A:C,3,FALSE)</f>
        <v>Non Metropolitan Fire Authorities</v>
      </c>
      <c r="D5506" s="38" t="str">
        <f>VLOOKUP(B5506,lookup!A:D,4,FALSE)</f>
        <v>E31000019</v>
      </c>
      <c r="E5506" s="38" t="s">
        <v>169</v>
      </c>
      <c r="F5506" s="38" t="s">
        <v>156</v>
      </c>
      <c r="G5506" s="39">
        <v>4</v>
      </c>
      <c r="I5506" s="35">
        <v>4</v>
      </c>
      <c r="J5506" s="67">
        <f t="shared" si="74"/>
        <v>0</v>
      </c>
    </row>
    <row r="5507" spans="1:10" hidden="1" x14ac:dyDescent="0.35">
      <c r="A5507" s="38">
        <v>2012</v>
      </c>
      <c r="B5507" s="38" t="s">
        <v>60</v>
      </c>
      <c r="C5507" s="38" t="str">
        <f>VLOOKUP(B5507,lookup!A:C,3,FALSE)</f>
        <v>Non Metropolitan Fire Authorities</v>
      </c>
      <c r="D5507" s="38" t="str">
        <f>VLOOKUP(B5507,lookup!A:D,4,FALSE)</f>
        <v>E31000019</v>
      </c>
      <c r="E5507" s="38" t="s">
        <v>170</v>
      </c>
      <c r="F5507" s="38" t="s">
        <v>156</v>
      </c>
      <c r="G5507" s="39">
        <v>266</v>
      </c>
      <c r="I5507" s="35">
        <v>266</v>
      </c>
      <c r="J5507" s="67">
        <f t="shared" si="74"/>
        <v>0</v>
      </c>
    </row>
    <row r="5508" spans="1:10" hidden="1" x14ac:dyDescent="0.35">
      <c r="A5508" s="38">
        <v>2012</v>
      </c>
      <c r="B5508" s="38" t="s">
        <v>60</v>
      </c>
      <c r="C5508" s="38" t="str">
        <f>VLOOKUP(B5508,lookup!A:C,3,FALSE)</f>
        <v>Non Metropolitan Fire Authorities</v>
      </c>
      <c r="D5508" s="38" t="str">
        <f>VLOOKUP(B5508,lookup!A:D,4,FALSE)</f>
        <v>E31000019</v>
      </c>
      <c r="E5508" s="38" t="s">
        <v>168</v>
      </c>
      <c r="F5508" s="38" t="s">
        <v>156</v>
      </c>
      <c r="G5508" s="39">
        <v>7</v>
      </c>
      <c r="I5508" s="35">
        <v>7</v>
      </c>
      <c r="J5508" s="67">
        <f t="shared" si="74"/>
        <v>0</v>
      </c>
    </row>
    <row r="5509" spans="1:10" hidden="1" x14ac:dyDescent="0.35">
      <c r="A5509" s="38">
        <v>2012</v>
      </c>
      <c r="B5509" s="38" t="s">
        <v>60</v>
      </c>
      <c r="C5509" s="38" t="str">
        <f>VLOOKUP(B5509,lookup!A:C,3,FALSE)</f>
        <v>Non Metropolitan Fire Authorities</v>
      </c>
      <c r="D5509" s="38" t="str">
        <f>VLOOKUP(B5509,lookup!A:D,4,FALSE)</f>
        <v>E31000019</v>
      </c>
      <c r="E5509" s="38" t="s">
        <v>167</v>
      </c>
      <c r="F5509" s="38" t="s">
        <v>156</v>
      </c>
      <c r="G5509" s="39">
        <v>275</v>
      </c>
      <c r="I5509" s="35">
        <v>275</v>
      </c>
      <c r="J5509" s="67">
        <f t="shared" si="74"/>
        <v>0</v>
      </c>
    </row>
    <row r="5510" spans="1:10" hidden="1" x14ac:dyDescent="0.35">
      <c r="A5510" s="38">
        <v>2012</v>
      </c>
      <c r="B5510" s="38" t="s">
        <v>60</v>
      </c>
      <c r="C5510" s="38" t="str">
        <f>VLOOKUP(B5510,lookup!A:C,3,FALSE)</f>
        <v>Non Metropolitan Fire Authorities</v>
      </c>
      <c r="D5510" s="38" t="str">
        <f>VLOOKUP(B5510,lookup!A:D,4,FALSE)</f>
        <v>E31000019</v>
      </c>
      <c r="E5510" s="38" t="s">
        <v>169</v>
      </c>
      <c r="F5510" s="38" t="s">
        <v>157</v>
      </c>
      <c r="G5510" s="39">
        <v>2</v>
      </c>
      <c r="I5510" s="35">
        <v>2</v>
      </c>
      <c r="J5510" s="67">
        <f t="shared" si="74"/>
        <v>0</v>
      </c>
    </row>
    <row r="5511" spans="1:10" hidden="1" x14ac:dyDescent="0.35">
      <c r="A5511" s="38">
        <v>2012</v>
      </c>
      <c r="B5511" s="38" t="s">
        <v>60</v>
      </c>
      <c r="C5511" s="38" t="str">
        <f>VLOOKUP(B5511,lookup!A:C,3,FALSE)</f>
        <v>Non Metropolitan Fire Authorities</v>
      </c>
      <c r="D5511" s="38" t="str">
        <f>VLOOKUP(B5511,lookup!A:D,4,FALSE)</f>
        <v>E31000019</v>
      </c>
      <c r="E5511" s="38" t="s">
        <v>170</v>
      </c>
      <c r="F5511" s="38" t="s">
        <v>157</v>
      </c>
      <c r="G5511" s="39">
        <v>146</v>
      </c>
      <c r="I5511" s="35">
        <v>146</v>
      </c>
      <c r="J5511" s="67">
        <f t="shared" si="74"/>
        <v>0</v>
      </c>
    </row>
    <row r="5512" spans="1:10" hidden="1" x14ac:dyDescent="0.35">
      <c r="A5512" s="38">
        <v>2012</v>
      </c>
      <c r="B5512" s="38" t="s">
        <v>60</v>
      </c>
      <c r="C5512" s="38" t="str">
        <f>VLOOKUP(B5512,lookup!A:C,3,FALSE)</f>
        <v>Non Metropolitan Fire Authorities</v>
      </c>
      <c r="D5512" s="38" t="str">
        <f>VLOOKUP(B5512,lookup!A:D,4,FALSE)</f>
        <v>E31000019</v>
      </c>
      <c r="E5512" s="38" t="s">
        <v>168</v>
      </c>
      <c r="F5512" s="38" t="s">
        <v>157</v>
      </c>
      <c r="G5512" s="39">
        <v>2</v>
      </c>
      <c r="I5512" s="35">
        <v>2</v>
      </c>
      <c r="J5512" s="67">
        <f t="shared" si="74"/>
        <v>0</v>
      </c>
    </row>
    <row r="5513" spans="1:10" hidden="1" x14ac:dyDescent="0.35">
      <c r="A5513" s="38">
        <v>2012</v>
      </c>
      <c r="B5513" s="38" t="s">
        <v>60</v>
      </c>
      <c r="C5513" s="38" t="str">
        <f>VLOOKUP(B5513,lookup!A:C,3,FALSE)</f>
        <v>Non Metropolitan Fire Authorities</v>
      </c>
      <c r="D5513" s="38" t="str">
        <f>VLOOKUP(B5513,lookup!A:D,4,FALSE)</f>
        <v>E31000019</v>
      </c>
      <c r="E5513" s="38" t="s">
        <v>167</v>
      </c>
      <c r="F5513" s="38" t="s">
        <v>157</v>
      </c>
      <c r="G5513" s="39">
        <v>111</v>
      </c>
      <c r="I5513" s="35">
        <v>111</v>
      </c>
      <c r="J5513" s="67">
        <f t="shared" si="74"/>
        <v>0</v>
      </c>
    </row>
    <row r="5514" spans="1:10" hidden="1" x14ac:dyDescent="0.35">
      <c r="A5514" s="38">
        <v>2012</v>
      </c>
      <c r="B5514" s="38" t="s">
        <v>60</v>
      </c>
      <c r="C5514" s="38" t="str">
        <f>VLOOKUP(B5514,lookup!A:C,3,FALSE)</f>
        <v>Non Metropolitan Fire Authorities</v>
      </c>
      <c r="D5514" s="38" t="str">
        <f>VLOOKUP(B5514,lookup!A:D,4,FALSE)</f>
        <v>E31000019</v>
      </c>
      <c r="E5514" s="38" t="s">
        <v>169</v>
      </c>
      <c r="F5514" s="38" t="s">
        <v>149</v>
      </c>
      <c r="G5514" s="39">
        <v>1</v>
      </c>
      <c r="I5514" s="35">
        <v>1</v>
      </c>
      <c r="J5514" s="67">
        <f t="shared" si="74"/>
        <v>0</v>
      </c>
    </row>
    <row r="5515" spans="1:10" hidden="1" x14ac:dyDescent="0.35">
      <c r="A5515" s="38">
        <v>2012</v>
      </c>
      <c r="B5515" s="38" t="s">
        <v>60</v>
      </c>
      <c r="C5515" s="38" t="str">
        <f>VLOOKUP(B5515,lookup!A:C,3,FALSE)</f>
        <v>Non Metropolitan Fire Authorities</v>
      </c>
      <c r="D5515" s="38" t="str">
        <f>VLOOKUP(B5515,lookup!A:D,4,FALSE)</f>
        <v>E31000019</v>
      </c>
      <c r="E5515" s="38" t="s">
        <v>170</v>
      </c>
      <c r="F5515" s="38" t="s">
        <v>149</v>
      </c>
      <c r="G5515" s="39">
        <v>21</v>
      </c>
      <c r="I5515" s="35">
        <v>21</v>
      </c>
      <c r="J5515" s="67">
        <f t="shared" si="74"/>
        <v>0</v>
      </c>
    </row>
    <row r="5516" spans="1:10" hidden="1" x14ac:dyDescent="0.35">
      <c r="A5516" s="38">
        <v>2012</v>
      </c>
      <c r="B5516" s="38" t="s">
        <v>60</v>
      </c>
      <c r="C5516" s="38" t="str">
        <f>VLOOKUP(B5516,lookup!A:C,3,FALSE)</f>
        <v>Non Metropolitan Fire Authorities</v>
      </c>
      <c r="D5516" s="38" t="str">
        <f>VLOOKUP(B5516,lookup!A:D,4,FALSE)</f>
        <v>E31000019</v>
      </c>
      <c r="E5516" s="38" t="s">
        <v>168</v>
      </c>
      <c r="F5516" s="38" t="s">
        <v>149</v>
      </c>
      <c r="G5516" s="39">
        <v>0</v>
      </c>
      <c r="I5516" s="35">
        <v>0</v>
      </c>
      <c r="J5516" s="67">
        <f t="shared" si="74"/>
        <v>0</v>
      </c>
    </row>
    <row r="5517" spans="1:10" hidden="1" x14ac:dyDescent="0.35">
      <c r="A5517" s="38">
        <v>2012</v>
      </c>
      <c r="B5517" s="38" t="s">
        <v>60</v>
      </c>
      <c r="C5517" s="38" t="str">
        <f>VLOOKUP(B5517,lookup!A:C,3,FALSE)</f>
        <v>Non Metropolitan Fire Authorities</v>
      </c>
      <c r="D5517" s="38" t="str">
        <f>VLOOKUP(B5517,lookup!A:D,4,FALSE)</f>
        <v>E31000019</v>
      </c>
      <c r="E5517" s="38" t="s">
        <v>167</v>
      </c>
      <c r="F5517" s="38" t="s">
        <v>149</v>
      </c>
      <c r="G5517" s="39">
        <v>5</v>
      </c>
      <c r="I5517" s="35">
        <v>5</v>
      </c>
      <c r="J5517" s="67">
        <f t="shared" si="74"/>
        <v>0</v>
      </c>
    </row>
    <row r="5518" spans="1:10" hidden="1" x14ac:dyDescent="0.35">
      <c r="A5518" s="38">
        <v>2012</v>
      </c>
      <c r="B5518" s="38" t="s">
        <v>60</v>
      </c>
      <c r="C5518" s="38" t="str">
        <f>VLOOKUP(B5518,lookup!A:C,3,FALSE)</f>
        <v>Non Metropolitan Fire Authorities</v>
      </c>
      <c r="D5518" s="38" t="str">
        <f>VLOOKUP(B5518,lookup!A:D,4,FALSE)</f>
        <v>E31000019</v>
      </c>
      <c r="E5518" s="38" t="s">
        <v>169</v>
      </c>
      <c r="F5518" s="38" t="s">
        <v>150</v>
      </c>
      <c r="G5518" s="39">
        <v>1</v>
      </c>
      <c r="I5518" s="35">
        <v>1</v>
      </c>
      <c r="J5518" s="67">
        <f t="shared" si="74"/>
        <v>0</v>
      </c>
    </row>
    <row r="5519" spans="1:10" hidden="1" x14ac:dyDescent="0.35">
      <c r="A5519" s="38">
        <v>2012</v>
      </c>
      <c r="B5519" s="38" t="s">
        <v>60</v>
      </c>
      <c r="C5519" s="38" t="str">
        <f>VLOOKUP(B5519,lookup!A:C,3,FALSE)</f>
        <v>Non Metropolitan Fire Authorities</v>
      </c>
      <c r="D5519" s="38" t="str">
        <f>VLOOKUP(B5519,lookup!A:D,4,FALSE)</f>
        <v>E31000019</v>
      </c>
      <c r="E5519" s="38" t="s">
        <v>170</v>
      </c>
      <c r="F5519" s="38" t="s">
        <v>150</v>
      </c>
      <c r="G5519" s="39">
        <v>67</v>
      </c>
      <c r="I5519" s="35">
        <v>67</v>
      </c>
      <c r="J5519" s="67">
        <f t="shared" si="74"/>
        <v>0</v>
      </c>
    </row>
    <row r="5520" spans="1:10" hidden="1" x14ac:dyDescent="0.35">
      <c r="A5520" s="38">
        <v>2012</v>
      </c>
      <c r="B5520" s="38" t="s">
        <v>60</v>
      </c>
      <c r="C5520" s="38" t="str">
        <f>VLOOKUP(B5520,lookup!A:C,3,FALSE)</f>
        <v>Non Metropolitan Fire Authorities</v>
      </c>
      <c r="D5520" s="38" t="str">
        <f>VLOOKUP(B5520,lookup!A:D,4,FALSE)</f>
        <v>E31000019</v>
      </c>
      <c r="E5520" s="38" t="s">
        <v>168</v>
      </c>
      <c r="F5520" s="38" t="s">
        <v>150</v>
      </c>
      <c r="G5520" s="39">
        <v>0</v>
      </c>
      <c r="I5520" s="35">
        <v>0</v>
      </c>
      <c r="J5520" s="67">
        <f t="shared" si="74"/>
        <v>0</v>
      </c>
    </row>
    <row r="5521" spans="1:10" hidden="1" x14ac:dyDescent="0.35">
      <c r="A5521" s="38">
        <v>2012</v>
      </c>
      <c r="B5521" s="38" t="s">
        <v>60</v>
      </c>
      <c r="C5521" s="38" t="str">
        <f>VLOOKUP(B5521,lookup!A:C,3,FALSE)</f>
        <v>Non Metropolitan Fire Authorities</v>
      </c>
      <c r="D5521" s="38" t="str">
        <f>VLOOKUP(B5521,lookup!A:D,4,FALSE)</f>
        <v>E31000019</v>
      </c>
      <c r="E5521" s="38" t="s">
        <v>167</v>
      </c>
      <c r="F5521" s="38" t="s">
        <v>150</v>
      </c>
      <c r="G5521" s="39">
        <v>61</v>
      </c>
      <c r="I5521" s="35">
        <v>61</v>
      </c>
      <c r="J5521" s="67">
        <f t="shared" si="74"/>
        <v>0</v>
      </c>
    </row>
    <row r="5522" spans="1:10" hidden="1" x14ac:dyDescent="0.35">
      <c r="A5522" s="38">
        <v>2012</v>
      </c>
      <c r="B5522" s="38" t="s">
        <v>63</v>
      </c>
      <c r="C5522" s="38" t="str">
        <f>VLOOKUP(B5522,lookup!A:C,3,FALSE)</f>
        <v>Non Metropolitan Fire Authorities</v>
      </c>
      <c r="D5522" s="38" t="str">
        <f>VLOOKUP(B5522,lookup!A:D,4,FALSE)</f>
        <v>E31000020</v>
      </c>
      <c r="E5522" s="38" t="s">
        <v>169</v>
      </c>
      <c r="F5522" s="38" t="s">
        <v>156</v>
      </c>
      <c r="G5522" s="39">
        <v>2</v>
      </c>
      <c r="I5522" s="35">
        <v>2</v>
      </c>
      <c r="J5522" s="67">
        <f t="shared" si="74"/>
        <v>0</v>
      </c>
    </row>
    <row r="5523" spans="1:10" hidden="1" x14ac:dyDescent="0.35">
      <c r="A5523" s="38">
        <v>2012</v>
      </c>
      <c r="B5523" s="38" t="s">
        <v>63</v>
      </c>
      <c r="C5523" s="38" t="str">
        <f>VLOOKUP(B5523,lookup!A:C,3,FALSE)</f>
        <v>Non Metropolitan Fire Authorities</v>
      </c>
      <c r="D5523" s="38" t="str">
        <f>VLOOKUP(B5523,lookup!A:D,4,FALSE)</f>
        <v>E31000020</v>
      </c>
      <c r="E5523" s="38" t="s">
        <v>170</v>
      </c>
      <c r="F5523" s="38" t="s">
        <v>156</v>
      </c>
      <c r="G5523" s="39">
        <v>555</v>
      </c>
      <c r="I5523" s="35">
        <v>555</v>
      </c>
      <c r="J5523" s="67">
        <f t="shared" si="74"/>
        <v>0</v>
      </c>
    </row>
    <row r="5524" spans="1:10" hidden="1" x14ac:dyDescent="0.35">
      <c r="A5524" s="38">
        <v>2012</v>
      </c>
      <c r="B5524" s="38" t="s">
        <v>63</v>
      </c>
      <c r="C5524" s="38" t="str">
        <f>VLOOKUP(B5524,lookup!A:C,3,FALSE)</f>
        <v>Non Metropolitan Fire Authorities</v>
      </c>
      <c r="D5524" s="38" t="str">
        <f>VLOOKUP(B5524,lookup!A:D,4,FALSE)</f>
        <v>E31000020</v>
      </c>
      <c r="E5524" s="38" t="s">
        <v>168</v>
      </c>
      <c r="F5524" s="38" t="s">
        <v>156</v>
      </c>
      <c r="G5524" s="39">
        <v>1</v>
      </c>
      <c r="I5524" s="35">
        <v>1</v>
      </c>
      <c r="J5524" s="67">
        <f t="shared" si="74"/>
        <v>0</v>
      </c>
    </row>
    <row r="5525" spans="1:10" hidden="1" x14ac:dyDescent="0.35">
      <c r="A5525" s="38">
        <v>2012</v>
      </c>
      <c r="B5525" s="38" t="s">
        <v>63</v>
      </c>
      <c r="C5525" s="38" t="str">
        <f>VLOOKUP(B5525,lookup!A:C,3,FALSE)</f>
        <v>Non Metropolitan Fire Authorities</v>
      </c>
      <c r="D5525" s="38" t="str">
        <f>VLOOKUP(B5525,lookup!A:D,4,FALSE)</f>
        <v>E31000020</v>
      </c>
      <c r="E5525" s="38" t="s">
        <v>167</v>
      </c>
      <c r="F5525" s="38" t="s">
        <v>156</v>
      </c>
      <c r="G5525" s="39">
        <v>39</v>
      </c>
      <c r="I5525" s="35">
        <v>39</v>
      </c>
      <c r="J5525" s="67">
        <f t="shared" si="74"/>
        <v>0</v>
      </c>
    </row>
    <row r="5526" spans="1:10" hidden="1" x14ac:dyDescent="0.35">
      <c r="A5526" s="38">
        <v>2012</v>
      </c>
      <c r="B5526" s="38" t="s">
        <v>63</v>
      </c>
      <c r="C5526" s="38" t="str">
        <f>VLOOKUP(B5526,lookup!A:C,3,FALSE)</f>
        <v>Non Metropolitan Fire Authorities</v>
      </c>
      <c r="D5526" s="38" t="str">
        <f>VLOOKUP(B5526,lookup!A:D,4,FALSE)</f>
        <v>E31000020</v>
      </c>
      <c r="E5526" s="38" t="s">
        <v>169</v>
      </c>
      <c r="F5526" s="38" t="s">
        <v>157</v>
      </c>
      <c r="G5526" s="39">
        <v>1</v>
      </c>
      <c r="I5526" s="35">
        <v>1</v>
      </c>
      <c r="J5526" s="67">
        <f t="shared" si="74"/>
        <v>0</v>
      </c>
    </row>
    <row r="5527" spans="1:10" hidden="1" x14ac:dyDescent="0.35">
      <c r="A5527" s="38">
        <v>2012</v>
      </c>
      <c r="B5527" s="38" t="s">
        <v>63</v>
      </c>
      <c r="C5527" s="38" t="str">
        <f>VLOOKUP(B5527,lookup!A:C,3,FALSE)</f>
        <v>Non Metropolitan Fire Authorities</v>
      </c>
      <c r="D5527" s="38" t="str">
        <f>VLOOKUP(B5527,lookup!A:D,4,FALSE)</f>
        <v>E31000020</v>
      </c>
      <c r="E5527" s="38" t="s">
        <v>170</v>
      </c>
      <c r="F5527" s="38" t="s">
        <v>157</v>
      </c>
      <c r="G5527" s="39">
        <v>371</v>
      </c>
      <c r="I5527" s="35">
        <v>371</v>
      </c>
      <c r="J5527" s="67">
        <f t="shared" si="74"/>
        <v>0</v>
      </c>
    </row>
    <row r="5528" spans="1:10" hidden="1" x14ac:dyDescent="0.35">
      <c r="A5528" s="38">
        <v>2012</v>
      </c>
      <c r="B5528" s="38" t="s">
        <v>63</v>
      </c>
      <c r="C5528" s="38" t="str">
        <f>VLOOKUP(B5528,lookup!A:C,3,FALSE)</f>
        <v>Non Metropolitan Fire Authorities</v>
      </c>
      <c r="D5528" s="38" t="str">
        <f>VLOOKUP(B5528,lookup!A:D,4,FALSE)</f>
        <v>E31000020</v>
      </c>
      <c r="E5528" s="38" t="s">
        <v>168</v>
      </c>
      <c r="F5528" s="38" t="s">
        <v>157</v>
      </c>
      <c r="G5528" s="39">
        <v>3</v>
      </c>
      <c r="I5528" s="35">
        <v>3</v>
      </c>
      <c r="J5528" s="67">
        <f t="shared" si="74"/>
        <v>0</v>
      </c>
    </row>
    <row r="5529" spans="1:10" hidden="1" x14ac:dyDescent="0.35">
      <c r="A5529" s="38">
        <v>2012</v>
      </c>
      <c r="B5529" s="38" t="s">
        <v>63</v>
      </c>
      <c r="C5529" s="38" t="str">
        <f>VLOOKUP(B5529,lookup!A:C,3,FALSE)</f>
        <v>Non Metropolitan Fire Authorities</v>
      </c>
      <c r="D5529" s="38" t="str">
        <f>VLOOKUP(B5529,lookup!A:D,4,FALSE)</f>
        <v>E31000020</v>
      </c>
      <c r="E5529" s="38" t="s">
        <v>167</v>
      </c>
      <c r="F5529" s="38" t="s">
        <v>157</v>
      </c>
      <c r="G5529" s="39">
        <v>19</v>
      </c>
      <c r="I5529" s="35">
        <v>19</v>
      </c>
      <c r="J5529" s="67">
        <f t="shared" si="74"/>
        <v>0</v>
      </c>
    </row>
    <row r="5530" spans="1:10" hidden="1" x14ac:dyDescent="0.35">
      <c r="A5530" s="38">
        <v>2012</v>
      </c>
      <c r="B5530" s="38" t="s">
        <v>63</v>
      </c>
      <c r="C5530" s="38" t="str">
        <f>VLOOKUP(B5530,lookup!A:C,3,FALSE)</f>
        <v>Non Metropolitan Fire Authorities</v>
      </c>
      <c r="D5530" s="38" t="str">
        <f>VLOOKUP(B5530,lookup!A:D,4,FALSE)</f>
        <v>E31000020</v>
      </c>
      <c r="E5530" s="38" t="s">
        <v>169</v>
      </c>
      <c r="F5530" s="38" t="s">
        <v>149</v>
      </c>
      <c r="G5530" s="39">
        <v>0</v>
      </c>
      <c r="I5530" s="35">
        <v>0</v>
      </c>
      <c r="J5530" s="67">
        <f t="shared" si="74"/>
        <v>0</v>
      </c>
    </row>
    <row r="5531" spans="1:10" hidden="1" x14ac:dyDescent="0.35">
      <c r="A5531" s="38">
        <v>2012</v>
      </c>
      <c r="B5531" s="38" t="s">
        <v>63</v>
      </c>
      <c r="C5531" s="38" t="str">
        <f>VLOOKUP(B5531,lookup!A:C,3,FALSE)</f>
        <v>Non Metropolitan Fire Authorities</v>
      </c>
      <c r="D5531" s="38" t="str">
        <f>VLOOKUP(B5531,lookup!A:D,4,FALSE)</f>
        <v>E31000020</v>
      </c>
      <c r="E5531" s="38" t="s">
        <v>170</v>
      </c>
      <c r="F5531" s="38" t="s">
        <v>149</v>
      </c>
      <c r="G5531" s="39">
        <v>30</v>
      </c>
      <c r="I5531" s="35">
        <v>30</v>
      </c>
      <c r="J5531" s="67">
        <f t="shared" si="74"/>
        <v>0</v>
      </c>
    </row>
    <row r="5532" spans="1:10" hidden="1" x14ac:dyDescent="0.35">
      <c r="A5532" s="38">
        <v>2012</v>
      </c>
      <c r="B5532" s="38" t="s">
        <v>63</v>
      </c>
      <c r="C5532" s="38" t="str">
        <f>VLOOKUP(B5532,lookup!A:C,3,FALSE)</f>
        <v>Non Metropolitan Fire Authorities</v>
      </c>
      <c r="D5532" s="38" t="str">
        <f>VLOOKUP(B5532,lookup!A:D,4,FALSE)</f>
        <v>E31000020</v>
      </c>
      <c r="E5532" s="38" t="s">
        <v>168</v>
      </c>
      <c r="F5532" s="38" t="s">
        <v>149</v>
      </c>
      <c r="G5532" s="39">
        <v>0</v>
      </c>
      <c r="I5532" s="35">
        <v>0</v>
      </c>
      <c r="J5532" s="67">
        <f t="shared" si="74"/>
        <v>0</v>
      </c>
    </row>
    <row r="5533" spans="1:10" hidden="1" x14ac:dyDescent="0.35">
      <c r="A5533" s="38">
        <v>2012</v>
      </c>
      <c r="B5533" s="38" t="s">
        <v>63</v>
      </c>
      <c r="C5533" s="38" t="str">
        <f>VLOOKUP(B5533,lookup!A:C,3,FALSE)</f>
        <v>Non Metropolitan Fire Authorities</v>
      </c>
      <c r="D5533" s="38" t="str">
        <f>VLOOKUP(B5533,lookup!A:D,4,FALSE)</f>
        <v>E31000020</v>
      </c>
      <c r="E5533" s="38" t="s">
        <v>167</v>
      </c>
      <c r="F5533" s="38" t="s">
        <v>149</v>
      </c>
      <c r="G5533" s="39">
        <v>3</v>
      </c>
      <c r="I5533" s="35">
        <v>3</v>
      </c>
      <c r="J5533" s="67">
        <f t="shared" si="74"/>
        <v>0</v>
      </c>
    </row>
    <row r="5534" spans="1:10" hidden="1" x14ac:dyDescent="0.35">
      <c r="A5534" s="38">
        <v>2012</v>
      </c>
      <c r="B5534" s="38" t="s">
        <v>63</v>
      </c>
      <c r="C5534" s="38" t="str">
        <f>VLOOKUP(B5534,lookup!A:C,3,FALSE)</f>
        <v>Non Metropolitan Fire Authorities</v>
      </c>
      <c r="D5534" s="38" t="str">
        <f>VLOOKUP(B5534,lookup!A:D,4,FALSE)</f>
        <v>E31000020</v>
      </c>
      <c r="E5534" s="38" t="s">
        <v>169</v>
      </c>
      <c r="F5534" s="38" t="s">
        <v>150</v>
      </c>
      <c r="G5534" s="39">
        <v>2</v>
      </c>
      <c r="I5534" s="35">
        <v>2</v>
      </c>
      <c r="J5534" s="67">
        <f t="shared" si="74"/>
        <v>0</v>
      </c>
    </row>
    <row r="5535" spans="1:10" hidden="1" x14ac:dyDescent="0.35">
      <c r="A5535" s="38">
        <v>2012</v>
      </c>
      <c r="B5535" s="38" t="s">
        <v>63</v>
      </c>
      <c r="C5535" s="38" t="str">
        <f>VLOOKUP(B5535,lookup!A:C,3,FALSE)</f>
        <v>Non Metropolitan Fire Authorities</v>
      </c>
      <c r="D5535" s="38" t="str">
        <f>VLOOKUP(B5535,lookup!A:D,4,FALSE)</f>
        <v>E31000020</v>
      </c>
      <c r="E5535" s="38" t="s">
        <v>170</v>
      </c>
      <c r="F5535" s="38" t="s">
        <v>150</v>
      </c>
      <c r="G5535" s="39">
        <v>231</v>
      </c>
      <c r="I5535" s="35">
        <v>231</v>
      </c>
      <c r="J5535" s="67">
        <f t="shared" si="74"/>
        <v>0</v>
      </c>
    </row>
    <row r="5536" spans="1:10" hidden="1" x14ac:dyDescent="0.35">
      <c r="A5536" s="38">
        <v>2012</v>
      </c>
      <c r="B5536" s="38" t="s">
        <v>63</v>
      </c>
      <c r="C5536" s="38" t="str">
        <f>VLOOKUP(B5536,lookup!A:C,3,FALSE)</f>
        <v>Non Metropolitan Fire Authorities</v>
      </c>
      <c r="D5536" s="38" t="str">
        <f>VLOOKUP(B5536,lookup!A:D,4,FALSE)</f>
        <v>E31000020</v>
      </c>
      <c r="E5536" s="38" t="s">
        <v>168</v>
      </c>
      <c r="F5536" s="38" t="s">
        <v>150</v>
      </c>
      <c r="G5536" s="39">
        <v>0</v>
      </c>
      <c r="I5536" s="35">
        <v>0</v>
      </c>
      <c r="J5536" s="67">
        <f t="shared" si="74"/>
        <v>0</v>
      </c>
    </row>
    <row r="5537" spans="1:10" hidden="1" x14ac:dyDescent="0.35">
      <c r="A5537" s="38">
        <v>2012</v>
      </c>
      <c r="B5537" s="38" t="s">
        <v>63</v>
      </c>
      <c r="C5537" s="38" t="str">
        <f>VLOOKUP(B5537,lookup!A:C,3,FALSE)</f>
        <v>Non Metropolitan Fire Authorities</v>
      </c>
      <c r="D5537" s="38" t="str">
        <f>VLOOKUP(B5537,lookup!A:D,4,FALSE)</f>
        <v>E31000020</v>
      </c>
      <c r="E5537" s="38" t="s">
        <v>167</v>
      </c>
      <c r="F5537" s="38" t="s">
        <v>150</v>
      </c>
      <c r="G5537" s="39">
        <v>21</v>
      </c>
      <c r="I5537" s="35">
        <v>21</v>
      </c>
      <c r="J5537" s="67">
        <f t="shared" si="74"/>
        <v>0</v>
      </c>
    </row>
    <row r="5538" spans="1:10" hidden="1" x14ac:dyDescent="0.35">
      <c r="A5538" s="38">
        <v>2012</v>
      </c>
      <c r="B5538" s="38" t="s">
        <v>165</v>
      </c>
      <c r="C5538" s="38" t="str">
        <f>VLOOKUP(B5538,lookup!A:C,3,FALSE)</f>
        <v>Non Metropolitan Fire Authorities</v>
      </c>
      <c r="D5538" s="38" t="str">
        <f>VLOOKUP(B5538,lookup!A:D,4,FALSE)</f>
        <v>E31000021</v>
      </c>
      <c r="E5538" t="s">
        <v>169</v>
      </c>
      <c r="F5538" s="38" t="s">
        <v>156</v>
      </c>
      <c r="G5538" s="39">
        <v>0</v>
      </c>
      <c r="I5538" s="35">
        <v>0</v>
      </c>
      <c r="J5538" s="67">
        <f t="shared" si="74"/>
        <v>0</v>
      </c>
    </row>
    <row r="5539" spans="1:10" hidden="1" x14ac:dyDescent="0.35">
      <c r="A5539" s="38">
        <v>2012</v>
      </c>
      <c r="B5539" s="38" t="s">
        <v>165</v>
      </c>
      <c r="C5539" s="38" t="str">
        <f>VLOOKUP(B5539,lookup!A:C,3,FALSE)</f>
        <v>Non Metropolitan Fire Authorities</v>
      </c>
      <c r="D5539" s="38" t="str">
        <f>VLOOKUP(B5539,lookup!A:D,4,FALSE)</f>
        <v>E31000021</v>
      </c>
      <c r="E5539" t="s">
        <v>170</v>
      </c>
      <c r="F5539" s="38" t="s">
        <v>156</v>
      </c>
      <c r="G5539" s="39">
        <v>0</v>
      </c>
      <c r="I5539" s="35">
        <v>0</v>
      </c>
      <c r="J5539" s="67">
        <f t="shared" ref="J5539:J5602" si="75">I5539-G5539</f>
        <v>0</v>
      </c>
    </row>
    <row r="5540" spans="1:10" hidden="1" x14ac:dyDescent="0.35">
      <c r="A5540" s="38">
        <v>2012</v>
      </c>
      <c r="B5540" s="38" t="s">
        <v>165</v>
      </c>
      <c r="C5540" s="38" t="str">
        <f>VLOOKUP(B5540,lookup!A:C,3,FALSE)</f>
        <v>Non Metropolitan Fire Authorities</v>
      </c>
      <c r="D5540" s="38" t="str">
        <f>VLOOKUP(B5540,lookup!A:D,4,FALSE)</f>
        <v>E31000021</v>
      </c>
      <c r="E5540" t="s">
        <v>168</v>
      </c>
      <c r="F5540" s="38" t="s">
        <v>156</v>
      </c>
      <c r="G5540" s="39">
        <v>0</v>
      </c>
      <c r="I5540" s="35">
        <v>0</v>
      </c>
      <c r="J5540" s="67">
        <f t="shared" si="75"/>
        <v>0</v>
      </c>
    </row>
    <row r="5541" spans="1:10" hidden="1" x14ac:dyDescent="0.35">
      <c r="A5541" s="38">
        <v>2012</v>
      </c>
      <c r="B5541" s="38" t="s">
        <v>165</v>
      </c>
      <c r="C5541" s="38" t="str">
        <f>VLOOKUP(B5541,lookup!A:C,3,FALSE)</f>
        <v>Non Metropolitan Fire Authorities</v>
      </c>
      <c r="D5541" s="38" t="str">
        <f>VLOOKUP(B5541,lookup!A:D,4,FALSE)</f>
        <v>E31000021</v>
      </c>
      <c r="E5541" t="s">
        <v>177</v>
      </c>
      <c r="F5541" s="38" t="s">
        <v>156</v>
      </c>
      <c r="G5541" s="39">
        <v>79</v>
      </c>
      <c r="I5541" s="35">
        <v>79</v>
      </c>
      <c r="J5541" s="67">
        <f t="shared" si="75"/>
        <v>0</v>
      </c>
    </row>
    <row r="5542" spans="1:10" hidden="1" x14ac:dyDescent="0.35">
      <c r="A5542" s="38">
        <v>2012</v>
      </c>
      <c r="B5542" s="38" t="s">
        <v>165</v>
      </c>
      <c r="C5542" s="38" t="str">
        <f>VLOOKUP(B5542,lookup!A:C,3,FALSE)</f>
        <v>Non Metropolitan Fire Authorities</v>
      </c>
      <c r="D5542" s="38" t="str">
        <f>VLOOKUP(B5542,lookup!A:D,4,FALSE)</f>
        <v>E31000021</v>
      </c>
      <c r="E5542" t="s">
        <v>169</v>
      </c>
      <c r="F5542" s="38" t="s">
        <v>157</v>
      </c>
      <c r="G5542" s="39">
        <v>0</v>
      </c>
      <c r="I5542" s="35">
        <v>0</v>
      </c>
      <c r="J5542" s="67">
        <f t="shared" si="75"/>
        <v>0</v>
      </c>
    </row>
    <row r="5543" spans="1:10" hidden="1" x14ac:dyDescent="0.35">
      <c r="A5543" s="38">
        <v>2012</v>
      </c>
      <c r="B5543" s="38" t="s">
        <v>165</v>
      </c>
      <c r="C5543" s="38" t="str">
        <f>VLOOKUP(B5543,lookup!A:C,3,FALSE)</f>
        <v>Non Metropolitan Fire Authorities</v>
      </c>
      <c r="D5543" s="38" t="str">
        <f>VLOOKUP(B5543,lookup!A:D,4,FALSE)</f>
        <v>E31000021</v>
      </c>
      <c r="E5543" t="s">
        <v>170</v>
      </c>
      <c r="F5543" s="38" t="s">
        <v>157</v>
      </c>
      <c r="G5543" s="39">
        <v>0</v>
      </c>
      <c r="I5543" s="35">
        <v>0</v>
      </c>
      <c r="J5543" s="67">
        <f t="shared" si="75"/>
        <v>0</v>
      </c>
    </row>
    <row r="5544" spans="1:10" hidden="1" x14ac:dyDescent="0.35">
      <c r="A5544" s="38">
        <v>2012</v>
      </c>
      <c r="B5544" s="38" t="s">
        <v>165</v>
      </c>
      <c r="C5544" s="38" t="str">
        <f>VLOOKUP(B5544,lookup!A:C,3,FALSE)</f>
        <v>Non Metropolitan Fire Authorities</v>
      </c>
      <c r="D5544" s="38" t="str">
        <f>VLOOKUP(B5544,lookup!A:D,4,FALSE)</f>
        <v>E31000021</v>
      </c>
      <c r="E5544" t="s">
        <v>168</v>
      </c>
      <c r="F5544" s="38" t="s">
        <v>157</v>
      </c>
      <c r="G5544" s="39">
        <v>0</v>
      </c>
      <c r="I5544" s="35">
        <v>0</v>
      </c>
      <c r="J5544" s="67">
        <f t="shared" si="75"/>
        <v>0</v>
      </c>
    </row>
    <row r="5545" spans="1:10" hidden="1" x14ac:dyDescent="0.35">
      <c r="A5545" s="38">
        <v>2012</v>
      </c>
      <c r="B5545" s="38" t="s">
        <v>165</v>
      </c>
      <c r="C5545" s="38" t="str">
        <f>VLOOKUP(B5545,lookup!A:C,3,FALSE)</f>
        <v>Non Metropolitan Fire Authorities</v>
      </c>
      <c r="D5545" s="38" t="str">
        <f>VLOOKUP(B5545,lookup!A:D,4,FALSE)</f>
        <v>E31000021</v>
      </c>
      <c r="E5545" t="s">
        <v>177</v>
      </c>
      <c r="F5545" s="38" t="s">
        <v>157</v>
      </c>
      <c r="G5545" s="39">
        <v>111</v>
      </c>
      <c r="I5545" s="35">
        <v>111</v>
      </c>
      <c r="J5545" s="67">
        <f t="shared" si="75"/>
        <v>0</v>
      </c>
    </row>
    <row r="5546" spans="1:10" hidden="1" x14ac:dyDescent="0.35">
      <c r="A5546" s="38">
        <v>2012</v>
      </c>
      <c r="B5546" s="38" t="s">
        <v>165</v>
      </c>
      <c r="C5546" s="38" t="str">
        <f>VLOOKUP(B5546,lookup!A:C,3,FALSE)</f>
        <v>Non Metropolitan Fire Authorities</v>
      </c>
      <c r="D5546" s="38" t="str">
        <f>VLOOKUP(B5546,lookup!A:D,4,FALSE)</f>
        <v>E31000021</v>
      </c>
      <c r="E5546" t="s">
        <v>169</v>
      </c>
      <c r="F5546" s="38" t="s">
        <v>149</v>
      </c>
      <c r="G5546" s="39">
        <v>0</v>
      </c>
      <c r="I5546" s="35">
        <v>0</v>
      </c>
      <c r="J5546" s="67">
        <f t="shared" si="75"/>
        <v>0</v>
      </c>
    </row>
    <row r="5547" spans="1:10" hidden="1" x14ac:dyDescent="0.35">
      <c r="A5547" s="38">
        <v>2012</v>
      </c>
      <c r="B5547" s="38" t="s">
        <v>165</v>
      </c>
      <c r="C5547" s="38" t="str">
        <f>VLOOKUP(B5547,lookup!A:C,3,FALSE)</f>
        <v>Non Metropolitan Fire Authorities</v>
      </c>
      <c r="D5547" s="38" t="str">
        <f>VLOOKUP(B5547,lookup!A:D,4,FALSE)</f>
        <v>E31000021</v>
      </c>
      <c r="E5547" t="s">
        <v>170</v>
      </c>
      <c r="F5547" s="38" t="s">
        <v>149</v>
      </c>
      <c r="G5547" s="39">
        <v>0</v>
      </c>
      <c r="I5547" s="35">
        <v>0</v>
      </c>
      <c r="J5547" s="67">
        <f t="shared" si="75"/>
        <v>0</v>
      </c>
    </row>
    <row r="5548" spans="1:10" hidden="1" x14ac:dyDescent="0.35">
      <c r="A5548" s="38">
        <v>2012</v>
      </c>
      <c r="B5548" s="38" t="s">
        <v>165</v>
      </c>
      <c r="C5548" s="38" t="str">
        <f>VLOOKUP(B5548,lookup!A:C,3,FALSE)</f>
        <v>Non Metropolitan Fire Authorities</v>
      </c>
      <c r="D5548" s="38" t="str">
        <f>VLOOKUP(B5548,lookup!A:D,4,FALSE)</f>
        <v>E31000021</v>
      </c>
      <c r="E5548" t="s">
        <v>168</v>
      </c>
      <c r="F5548" s="38" t="s">
        <v>149</v>
      </c>
      <c r="G5548" s="39">
        <v>0</v>
      </c>
      <c r="I5548" s="35">
        <v>0</v>
      </c>
      <c r="J5548" s="67">
        <f t="shared" si="75"/>
        <v>0</v>
      </c>
    </row>
    <row r="5549" spans="1:10" hidden="1" x14ac:dyDescent="0.35">
      <c r="A5549" s="38">
        <v>2012</v>
      </c>
      <c r="B5549" s="38" t="s">
        <v>165</v>
      </c>
      <c r="C5549" s="38" t="str">
        <f>VLOOKUP(B5549,lookup!A:C,3,FALSE)</f>
        <v>Non Metropolitan Fire Authorities</v>
      </c>
      <c r="D5549" s="38" t="str">
        <f>VLOOKUP(B5549,lookup!A:D,4,FALSE)</f>
        <v>E31000021</v>
      </c>
      <c r="E5549" t="s">
        <v>177</v>
      </c>
      <c r="F5549" s="38" t="s">
        <v>149</v>
      </c>
      <c r="G5549" s="39">
        <v>1</v>
      </c>
      <c r="I5549" s="35">
        <v>1</v>
      </c>
      <c r="J5549" s="67">
        <f t="shared" si="75"/>
        <v>0</v>
      </c>
    </row>
    <row r="5550" spans="1:10" hidden="1" x14ac:dyDescent="0.35">
      <c r="A5550" s="38">
        <v>2012</v>
      </c>
      <c r="B5550" s="38" t="s">
        <v>165</v>
      </c>
      <c r="C5550" s="38" t="str">
        <f>VLOOKUP(B5550,lookup!A:C,3,FALSE)</f>
        <v>Non Metropolitan Fire Authorities</v>
      </c>
      <c r="D5550" s="38" t="str">
        <f>VLOOKUP(B5550,lookup!A:D,4,FALSE)</f>
        <v>E31000021</v>
      </c>
      <c r="E5550" t="s">
        <v>169</v>
      </c>
      <c r="F5550" s="38" t="s">
        <v>150</v>
      </c>
      <c r="G5550" s="39">
        <v>0</v>
      </c>
      <c r="I5550" s="35">
        <v>0</v>
      </c>
      <c r="J5550" s="67">
        <f t="shared" si="75"/>
        <v>0</v>
      </c>
    </row>
    <row r="5551" spans="1:10" hidden="1" x14ac:dyDescent="0.35">
      <c r="A5551" s="38">
        <v>2012</v>
      </c>
      <c r="B5551" s="38" t="s">
        <v>165</v>
      </c>
      <c r="C5551" s="38" t="str">
        <f>VLOOKUP(B5551,lookup!A:C,3,FALSE)</f>
        <v>Non Metropolitan Fire Authorities</v>
      </c>
      <c r="D5551" s="38" t="str">
        <f>VLOOKUP(B5551,lookup!A:D,4,FALSE)</f>
        <v>E31000021</v>
      </c>
      <c r="E5551" t="s">
        <v>170</v>
      </c>
      <c r="F5551" s="38" t="s">
        <v>150</v>
      </c>
      <c r="G5551" s="39">
        <v>0</v>
      </c>
      <c r="I5551" s="35">
        <v>0</v>
      </c>
      <c r="J5551" s="67">
        <f t="shared" si="75"/>
        <v>0</v>
      </c>
    </row>
    <row r="5552" spans="1:10" hidden="1" x14ac:dyDescent="0.35">
      <c r="A5552" s="38">
        <v>2012</v>
      </c>
      <c r="B5552" s="38" t="s">
        <v>165</v>
      </c>
      <c r="C5552" s="38" t="str">
        <f>VLOOKUP(B5552,lookup!A:C,3,FALSE)</f>
        <v>Non Metropolitan Fire Authorities</v>
      </c>
      <c r="D5552" s="38" t="str">
        <f>VLOOKUP(B5552,lookup!A:D,4,FALSE)</f>
        <v>E31000021</v>
      </c>
      <c r="E5552" t="s">
        <v>168</v>
      </c>
      <c r="F5552" s="38" t="s">
        <v>150</v>
      </c>
      <c r="G5552" s="39">
        <v>0</v>
      </c>
      <c r="I5552" s="35">
        <v>0</v>
      </c>
      <c r="J5552" s="67">
        <f t="shared" si="75"/>
        <v>0</v>
      </c>
    </row>
    <row r="5553" spans="1:10" hidden="1" x14ac:dyDescent="0.35">
      <c r="A5553" s="38">
        <v>2012</v>
      </c>
      <c r="B5553" s="38" t="s">
        <v>165</v>
      </c>
      <c r="C5553" s="38" t="str">
        <f>VLOOKUP(B5553,lookup!A:C,3,FALSE)</f>
        <v>Non Metropolitan Fire Authorities</v>
      </c>
      <c r="D5553" s="38" t="str">
        <f>VLOOKUP(B5553,lookup!A:D,4,FALSE)</f>
        <v>E31000021</v>
      </c>
      <c r="E5553" t="s">
        <v>177</v>
      </c>
      <c r="F5553" s="38" t="s">
        <v>150</v>
      </c>
      <c r="G5553" s="39">
        <v>21</v>
      </c>
      <c r="I5553" s="35">
        <v>21</v>
      </c>
      <c r="J5553" s="67">
        <f t="shared" si="75"/>
        <v>0</v>
      </c>
    </row>
    <row r="5554" spans="1:10" hidden="1" x14ac:dyDescent="0.35">
      <c r="A5554" s="38">
        <v>2012</v>
      </c>
      <c r="B5554" s="38" t="s">
        <v>69</v>
      </c>
      <c r="C5554" s="38" t="str">
        <f>VLOOKUP(B5554,lookup!A:C,3,FALSE)</f>
        <v>Non Metropolitan Fire Authorities</v>
      </c>
      <c r="D5554" s="38" t="str">
        <f>VLOOKUP(B5554,lookup!A:D,4,FALSE)</f>
        <v>E31000039</v>
      </c>
      <c r="E5554" t="s">
        <v>169</v>
      </c>
      <c r="F5554" s="38" t="s">
        <v>156</v>
      </c>
      <c r="G5554" s="39">
        <v>0</v>
      </c>
      <c r="I5554" s="35">
        <v>0</v>
      </c>
      <c r="J5554" s="67">
        <f t="shared" si="75"/>
        <v>0</v>
      </c>
    </row>
    <row r="5555" spans="1:10" hidden="1" x14ac:dyDescent="0.35">
      <c r="A5555" s="38">
        <v>2012</v>
      </c>
      <c r="B5555" s="38" t="s">
        <v>69</v>
      </c>
      <c r="C5555" s="38" t="str">
        <f>VLOOKUP(B5555,lookup!A:C,3,FALSE)</f>
        <v>Non Metropolitan Fire Authorities</v>
      </c>
      <c r="D5555" s="38" t="str">
        <f>VLOOKUP(B5555,lookup!A:D,4,FALSE)</f>
        <v>E31000039</v>
      </c>
      <c r="E5555" t="s">
        <v>170</v>
      </c>
      <c r="F5555" s="38" t="s">
        <v>156</v>
      </c>
      <c r="G5555" s="39">
        <v>0</v>
      </c>
      <c r="I5555" s="35">
        <v>0</v>
      </c>
      <c r="J5555" s="67">
        <f t="shared" si="75"/>
        <v>0</v>
      </c>
    </row>
    <row r="5556" spans="1:10" hidden="1" x14ac:dyDescent="0.35">
      <c r="A5556" s="38">
        <v>2012</v>
      </c>
      <c r="B5556" s="38" t="s">
        <v>69</v>
      </c>
      <c r="C5556" s="38" t="str">
        <f>VLOOKUP(B5556,lookup!A:C,3,FALSE)</f>
        <v>Non Metropolitan Fire Authorities</v>
      </c>
      <c r="D5556" s="38" t="str">
        <f>VLOOKUP(B5556,lookup!A:D,4,FALSE)</f>
        <v>E31000039</v>
      </c>
      <c r="E5556" t="s">
        <v>168</v>
      </c>
      <c r="F5556" s="38" t="s">
        <v>156</v>
      </c>
      <c r="G5556" s="39">
        <v>0</v>
      </c>
      <c r="I5556" s="35">
        <v>0</v>
      </c>
      <c r="J5556" s="67">
        <f t="shared" si="75"/>
        <v>0</v>
      </c>
    </row>
    <row r="5557" spans="1:10" hidden="1" x14ac:dyDescent="0.35">
      <c r="A5557" s="38">
        <v>2012</v>
      </c>
      <c r="B5557" s="38" t="s">
        <v>69</v>
      </c>
      <c r="C5557" s="38" t="str">
        <f>VLOOKUP(B5557,lookup!A:C,3,FALSE)</f>
        <v>Non Metropolitan Fire Authorities</v>
      </c>
      <c r="D5557" s="38" t="str">
        <f>VLOOKUP(B5557,lookup!A:D,4,FALSE)</f>
        <v>E31000039</v>
      </c>
      <c r="E5557" t="s">
        <v>177</v>
      </c>
      <c r="F5557" s="38" t="s">
        <v>156</v>
      </c>
      <c r="G5557" s="39">
        <v>12</v>
      </c>
      <c r="I5557" s="35">
        <v>12</v>
      </c>
      <c r="J5557" s="67">
        <f t="shared" si="75"/>
        <v>0</v>
      </c>
    </row>
    <row r="5558" spans="1:10" hidden="1" x14ac:dyDescent="0.35">
      <c r="A5558" s="38">
        <v>2012</v>
      </c>
      <c r="B5558" s="38" t="s">
        <v>69</v>
      </c>
      <c r="C5558" s="38" t="str">
        <f>VLOOKUP(B5558,lookup!A:C,3,FALSE)</f>
        <v>Non Metropolitan Fire Authorities</v>
      </c>
      <c r="D5558" s="38" t="str">
        <f>VLOOKUP(B5558,lookup!A:D,4,FALSE)</f>
        <v>E31000039</v>
      </c>
      <c r="E5558" t="s">
        <v>169</v>
      </c>
      <c r="F5558" s="38" t="s">
        <v>157</v>
      </c>
      <c r="G5558" s="39">
        <v>0</v>
      </c>
      <c r="I5558" s="35">
        <v>0</v>
      </c>
      <c r="J5558" s="67">
        <f t="shared" si="75"/>
        <v>0</v>
      </c>
    </row>
    <row r="5559" spans="1:10" hidden="1" x14ac:dyDescent="0.35">
      <c r="A5559" s="38">
        <v>2012</v>
      </c>
      <c r="B5559" s="38" t="s">
        <v>69</v>
      </c>
      <c r="C5559" s="38" t="str">
        <f>VLOOKUP(B5559,lookup!A:C,3,FALSE)</f>
        <v>Non Metropolitan Fire Authorities</v>
      </c>
      <c r="D5559" s="38" t="str">
        <f>VLOOKUP(B5559,lookup!A:D,4,FALSE)</f>
        <v>E31000039</v>
      </c>
      <c r="E5559" t="s">
        <v>170</v>
      </c>
      <c r="F5559" s="38" t="s">
        <v>157</v>
      </c>
      <c r="G5559" s="39">
        <v>0</v>
      </c>
      <c r="I5559" s="35">
        <v>0</v>
      </c>
      <c r="J5559" s="67">
        <f t="shared" si="75"/>
        <v>0</v>
      </c>
    </row>
    <row r="5560" spans="1:10" hidden="1" x14ac:dyDescent="0.35">
      <c r="A5560" s="38">
        <v>2012</v>
      </c>
      <c r="B5560" s="38" t="s">
        <v>69</v>
      </c>
      <c r="C5560" s="38" t="str">
        <f>VLOOKUP(B5560,lookup!A:C,3,FALSE)</f>
        <v>Non Metropolitan Fire Authorities</v>
      </c>
      <c r="D5560" s="38" t="str">
        <f>VLOOKUP(B5560,lookup!A:D,4,FALSE)</f>
        <v>E31000039</v>
      </c>
      <c r="E5560" t="s">
        <v>168</v>
      </c>
      <c r="F5560" s="38" t="s">
        <v>157</v>
      </c>
      <c r="G5560" s="39">
        <v>0</v>
      </c>
      <c r="I5560" s="35">
        <v>0</v>
      </c>
      <c r="J5560" s="67">
        <f t="shared" si="75"/>
        <v>0</v>
      </c>
    </row>
    <row r="5561" spans="1:10" hidden="1" x14ac:dyDescent="0.35">
      <c r="A5561" s="38">
        <v>2012</v>
      </c>
      <c r="B5561" s="38" t="s">
        <v>69</v>
      </c>
      <c r="C5561" s="38" t="str">
        <f>VLOOKUP(B5561,lookup!A:C,3,FALSE)</f>
        <v>Non Metropolitan Fire Authorities</v>
      </c>
      <c r="D5561" s="38" t="str">
        <f>VLOOKUP(B5561,lookup!A:D,4,FALSE)</f>
        <v>E31000039</v>
      </c>
      <c r="E5561" t="s">
        <v>177</v>
      </c>
      <c r="F5561" s="38" t="s">
        <v>157</v>
      </c>
      <c r="G5561" s="39">
        <v>41</v>
      </c>
      <c r="I5561" s="35">
        <v>41</v>
      </c>
      <c r="J5561" s="67">
        <f t="shared" si="75"/>
        <v>0</v>
      </c>
    </row>
    <row r="5562" spans="1:10" hidden="1" x14ac:dyDescent="0.35">
      <c r="A5562" s="38">
        <v>2012</v>
      </c>
      <c r="B5562" s="38" t="s">
        <v>69</v>
      </c>
      <c r="C5562" s="38" t="str">
        <f>VLOOKUP(B5562,lookup!A:C,3,FALSE)</f>
        <v>Non Metropolitan Fire Authorities</v>
      </c>
      <c r="D5562" s="38" t="str">
        <f>VLOOKUP(B5562,lookup!A:D,4,FALSE)</f>
        <v>E31000039</v>
      </c>
      <c r="E5562" t="s">
        <v>169</v>
      </c>
      <c r="F5562" s="38" t="s">
        <v>149</v>
      </c>
      <c r="G5562" s="39">
        <v>0</v>
      </c>
      <c r="I5562" s="35">
        <v>0</v>
      </c>
      <c r="J5562" s="67">
        <f t="shared" si="75"/>
        <v>0</v>
      </c>
    </row>
    <row r="5563" spans="1:10" hidden="1" x14ac:dyDescent="0.35">
      <c r="A5563" s="38">
        <v>2012</v>
      </c>
      <c r="B5563" s="38" t="s">
        <v>69</v>
      </c>
      <c r="C5563" s="38" t="str">
        <f>VLOOKUP(B5563,lookup!A:C,3,FALSE)</f>
        <v>Non Metropolitan Fire Authorities</v>
      </c>
      <c r="D5563" s="38" t="str">
        <f>VLOOKUP(B5563,lookup!A:D,4,FALSE)</f>
        <v>E31000039</v>
      </c>
      <c r="E5563" t="s">
        <v>170</v>
      </c>
      <c r="F5563" s="38" t="s">
        <v>149</v>
      </c>
      <c r="G5563" s="39">
        <v>0</v>
      </c>
      <c r="I5563" s="35">
        <v>0</v>
      </c>
      <c r="J5563" s="67">
        <f t="shared" si="75"/>
        <v>0</v>
      </c>
    </row>
    <row r="5564" spans="1:10" hidden="1" x14ac:dyDescent="0.35">
      <c r="A5564" s="38">
        <v>2012</v>
      </c>
      <c r="B5564" s="38" t="s">
        <v>69</v>
      </c>
      <c r="C5564" s="38" t="str">
        <f>VLOOKUP(B5564,lookup!A:C,3,FALSE)</f>
        <v>Non Metropolitan Fire Authorities</v>
      </c>
      <c r="D5564" s="38" t="str">
        <f>VLOOKUP(B5564,lookup!A:D,4,FALSE)</f>
        <v>E31000039</v>
      </c>
      <c r="E5564" t="s">
        <v>168</v>
      </c>
      <c r="F5564" s="38" t="s">
        <v>149</v>
      </c>
      <c r="G5564" s="39">
        <v>0</v>
      </c>
      <c r="I5564" s="35">
        <v>0</v>
      </c>
      <c r="J5564" s="67">
        <f t="shared" si="75"/>
        <v>0</v>
      </c>
    </row>
    <row r="5565" spans="1:10" hidden="1" x14ac:dyDescent="0.35">
      <c r="A5565" s="38">
        <v>2012</v>
      </c>
      <c r="B5565" s="38" t="s">
        <v>69</v>
      </c>
      <c r="C5565" s="38" t="str">
        <f>VLOOKUP(B5565,lookup!A:C,3,FALSE)</f>
        <v>Non Metropolitan Fire Authorities</v>
      </c>
      <c r="D5565" s="38" t="str">
        <f>VLOOKUP(B5565,lookup!A:D,4,FALSE)</f>
        <v>E31000039</v>
      </c>
      <c r="E5565" t="s">
        <v>177</v>
      </c>
      <c r="F5565" s="38" t="s">
        <v>149</v>
      </c>
      <c r="G5565" s="39">
        <v>0</v>
      </c>
      <c r="I5565" s="35">
        <v>0</v>
      </c>
      <c r="J5565" s="67">
        <f t="shared" si="75"/>
        <v>0</v>
      </c>
    </row>
    <row r="5566" spans="1:10" hidden="1" x14ac:dyDescent="0.35">
      <c r="A5566" s="38">
        <v>2012</v>
      </c>
      <c r="B5566" s="38" t="s">
        <v>69</v>
      </c>
      <c r="C5566" s="38" t="str">
        <f>VLOOKUP(B5566,lookup!A:C,3,FALSE)</f>
        <v>Non Metropolitan Fire Authorities</v>
      </c>
      <c r="D5566" s="38" t="str">
        <f>VLOOKUP(B5566,lookup!A:D,4,FALSE)</f>
        <v>E31000039</v>
      </c>
      <c r="E5566" t="s">
        <v>169</v>
      </c>
      <c r="F5566" s="38" t="s">
        <v>150</v>
      </c>
      <c r="G5566" s="39">
        <v>0</v>
      </c>
      <c r="I5566" s="35">
        <v>0</v>
      </c>
      <c r="J5566" s="67">
        <f t="shared" si="75"/>
        <v>0</v>
      </c>
    </row>
    <row r="5567" spans="1:10" hidden="1" x14ac:dyDescent="0.35">
      <c r="A5567" s="38">
        <v>2012</v>
      </c>
      <c r="B5567" s="38" t="s">
        <v>69</v>
      </c>
      <c r="C5567" s="38" t="str">
        <f>VLOOKUP(B5567,lookup!A:C,3,FALSE)</f>
        <v>Non Metropolitan Fire Authorities</v>
      </c>
      <c r="D5567" s="38" t="str">
        <f>VLOOKUP(B5567,lookup!A:D,4,FALSE)</f>
        <v>E31000039</v>
      </c>
      <c r="E5567" t="s">
        <v>170</v>
      </c>
      <c r="F5567" s="38" t="s">
        <v>150</v>
      </c>
      <c r="G5567" s="39">
        <v>0</v>
      </c>
      <c r="I5567" s="35">
        <v>0</v>
      </c>
      <c r="J5567" s="67">
        <f t="shared" si="75"/>
        <v>0</v>
      </c>
    </row>
    <row r="5568" spans="1:10" hidden="1" x14ac:dyDescent="0.35">
      <c r="A5568" s="38">
        <v>2012</v>
      </c>
      <c r="B5568" s="38" t="s">
        <v>69</v>
      </c>
      <c r="C5568" s="38" t="str">
        <f>VLOOKUP(B5568,lookup!A:C,3,FALSE)</f>
        <v>Non Metropolitan Fire Authorities</v>
      </c>
      <c r="D5568" s="38" t="str">
        <f>VLOOKUP(B5568,lookup!A:D,4,FALSE)</f>
        <v>E31000039</v>
      </c>
      <c r="E5568" t="s">
        <v>168</v>
      </c>
      <c r="F5568" s="38" t="s">
        <v>150</v>
      </c>
      <c r="G5568" s="39">
        <v>0</v>
      </c>
      <c r="I5568" s="35">
        <v>0</v>
      </c>
      <c r="J5568" s="67">
        <f t="shared" si="75"/>
        <v>0</v>
      </c>
    </row>
    <row r="5569" spans="1:10" hidden="1" x14ac:dyDescent="0.35">
      <c r="A5569" s="38">
        <v>2012</v>
      </c>
      <c r="B5569" s="38" t="s">
        <v>69</v>
      </c>
      <c r="C5569" s="38" t="str">
        <f>VLOOKUP(B5569,lookup!A:C,3,FALSE)</f>
        <v>Non Metropolitan Fire Authorities</v>
      </c>
      <c r="D5569" s="38" t="str">
        <f>VLOOKUP(B5569,lookup!A:D,4,FALSE)</f>
        <v>E31000039</v>
      </c>
      <c r="E5569" t="s">
        <v>177</v>
      </c>
      <c r="F5569" s="38" t="s">
        <v>150</v>
      </c>
      <c r="G5569" s="39">
        <v>3</v>
      </c>
      <c r="I5569" s="35">
        <v>3</v>
      </c>
      <c r="J5569" s="67">
        <f t="shared" si="75"/>
        <v>0</v>
      </c>
    </row>
    <row r="5570" spans="1:10" hidden="1" x14ac:dyDescent="0.35">
      <c r="A5570" s="38">
        <v>2012</v>
      </c>
      <c r="B5570" s="38" t="s">
        <v>72</v>
      </c>
      <c r="C5570" s="38" t="str">
        <f>VLOOKUP(B5570,lookup!A:C,3,FALSE)</f>
        <v>Non Metropolitan Fire Authorities</v>
      </c>
      <c r="D5570" s="38" t="str">
        <f>VLOOKUP(B5570,lookup!A:D,4,FALSE)</f>
        <v>E31000022</v>
      </c>
      <c r="E5570" s="38" t="s">
        <v>169</v>
      </c>
      <c r="F5570" s="38" t="s">
        <v>156</v>
      </c>
      <c r="G5570" s="39">
        <v>5</v>
      </c>
      <c r="I5570" s="35">
        <v>5</v>
      </c>
      <c r="J5570" s="67">
        <f t="shared" si="75"/>
        <v>0</v>
      </c>
    </row>
    <row r="5571" spans="1:10" hidden="1" x14ac:dyDescent="0.35">
      <c r="A5571" s="38">
        <v>2012</v>
      </c>
      <c r="B5571" s="38" t="s">
        <v>72</v>
      </c>
      <c r="C5571" s="38" t="str">
        <f>VLOOKUP(B5571,lookup!A:C,3,FALSE)</f>
        <v>Non Metropolitan Fire Authorities</v>
      </c>
      <c r="D5571" s="38" t="str">
        <f>VLOOKUP(B5571,lookup!A:D,4,FALSE)</f>
        <v>E31000022</v>
      </c>
      <c r="E5571" s="38" t="s">
        <v>170</v>
      </c>
      <c r="F5571" s="38" t="s">
        <v>156</v>
      </c>
      <c r="G5571" s="39">
        <v>325</v>
      </c>
      <c r="I5571" s="35">
        <v>325</v>
      </c>
      <c r="J5571" s="67">
        <f t="shared" si="75"/>
        <v>0</v>
      </c>
    </row>
    <row r="5572" spans="1:10" hidden="1" x14ac:dyDescent="0.35">
      <c r="A5572" s="38">
        <v>2012</v>
      </c>
      <c r="B5572" s="38" t="s">
        <v>72</v>
      </c>
      <c r="C5572" s="38" t="str">
        <f>VLOOKUP(B5572,lookup!A:C,3,FALSE)</f>
        <v>Non Metropolitan Fire Authorities</v>
      </c>
      <c r="D5572" s="38" t="str">
        <f>VLOOKUP(B5572,lookup!A:D,4,FALSE)</f>
        <v>E31000022</v>
      </c>
      <c r="E5572" s="38" t="s">
        <v>168</v>
      </c>
      <c r="F5572" s="38" t="s">
        <v>156</v>
      </c>
      <c r="G5572" s="39">
        <v>4</v>
      </c>
      <c r="I5572" s="35">
        <v>4</v>
      </c>
      <c r="J5572" s="67">
        <f t="shared" si="75"/>
        <v>0</v>
      </c>
    </row>
    <row r="5573" spans="1:10" hidden="1" x14ac:dyDescent="0.35">
      <c r="A5573" s="38">
        <v>2012</v>
      </c>
      <c r="B5573" s="38" t="s">
        <v>72</v>
      </c>
      <c r="C5573" s="38" t="str">
        <f>VLOOKUP(B5573,lookup!A:C,3,FALSE)</f>
        <v>Non Metropolitan Fire Authorities</v>
      </c>
      <c r="D5573" s="38" t="str">
        <f>VLOOKUP(B5573,lookup!A:D,4,FALSE)</f>
        <v>E31000022</v>
      </c>
      <c r="E5573" s="38" t="s">
        <v>167</v>
      </c>
      <c r="F5573" s="38" t="s">
        <v>156</v>
      </c>
      <c r="G5573" s="39">
        <v>504</v>
      </c>
      <c r="I5573" s="35">
        <v>504</v>
      </c>
      <c r="J5573" s="67">
        <f t="shared" si="75"/>
        <v>0</v>
      </c>
    </row>
    <row r="5574" spans="1:10" hidden="1" x14ac:dyDescent="0.35">
      <c r="A5574" s="38">
        <v>2012</v>
      </c>
      <c r="B5574" s="38" t="s">
        <v>72</v>
      </c>
      <c r="C5574" s="38" t="str">
        <f>VLOOKUP(B5574,lookup!A:C,3,FALSE)</f>
        <v>Non Metropolitan Fire Authorities</v>
      </c>
      <c r="D5574" s="38" t="str">
        <f>VLOOKUP(B5574,lookup!A:D,4,FALSE)</f>
        <v>E31000022</v>
      </c>
      <c r="E5574" s="38" t="s">
        <v>169</v>
      </c>
      <c r="F5574" s="38" t="s">
        <v>157</v>
      </c>
      <c r="G5574" s="39">
        <v>3</v>
      </c>
      <c r="I5574" s="35">
        <v>3</v>
      </c>
      <c r="J5574" s="67">
        <f t="shared" si="75"/>
        <v>0</v>
      </c>
    </row>
    <row r="5575" spans="1:10" hidden="1" x14ac:dyDescent="0.35">
      <c r="A5575" s="38">
        <v>2012</v>
      </c>
      <c r="B5575" s="38" t="s">
        <v>72</v>
      </c>
      <c r="C5575" s="38" t="str">
        <f>VLOOKUP(B5575,lookup!A:C,3,FALSE)</f>
        <v>Non Metropolitan Fire Authorities</v>
      </c>
      <c r="D5575" s="38" t="str">
        <f>VLOOKUP(B5575,lookup!A:D,4,FALSE)</f>
        <v>E31000022</v>
      </c>
      <c r="E5575" s="38" t="s">
        <v>170</v>
      </c>
      <c r="F5575" s="38" t="s">
        <v>157</v>
      </c>
      <c r="G5575" s="39">
        <v>171</v>
      </c>
      <c r="I5575" s="35">
        <v>171</v>
      </c>
      <c r="J5575" s="67">
        <f t="shared" si="75"/>
        <v>0</v>
      </c>
    </row>
    <row r="5576" spans="1:10" hidden="1" x14ac:dyDescent="0.35">
      <c r="A5576" s="38">
        <v>2012</v>
      </c>
      <c r="B5576" s="38" t="s">
        <v>72</v>
      </c>
      <c r="C5576" s="38" t="str">
        <f>VLOOKUP(B5576,lookup!A:C,3,FALSE)</f>
        <v>Non Metropolitan Fire Authorities</v>
      </c>
      <c r="D5576" s="38" t="str">
        <f>VLOOKUP(B5576,lookup!A:D,4,FALSE)</f>
        <v>E31000022</v>
      </c>
      <c r="E5576" s="38" t="s">
        <v>168</v>
      </c>
      <c r="F5576" s="38" t="s">
        <v>157</v>
      </c>
      <c r="G5576" s="39">
        <v>1</v>
      </c>
      <c r="I5576" s="35">
        <v>1</v>
      </c>
      <c r="J5576" s="67">
        <f t="shared" si="75"/>
        <v>0</v>
      </c>
    </row>
    <row r="5577" spans="1:10" hidden="1" x14ac:dyDescent="0.35">
      <c r="A5577" s="38">
        <v>2012</v>
      </c>
      <c r="B5577" s="38" t="s">
        <v>72</v>
      </c>
      <c r="C5577" s="38" t="str">
        <f>VLOOKUP(B5577,lookup!A:C,3,FALSE)</f>
        <v>Non Metropolitan Fire Authorities</v>
      </c>
      <c r="D5577" s="38" t="str">
        <f>VLOOKUP(B5577,lookup!A:D,4,FALSE)</f>
        <v>E31000022</v>
      </c>
      <c r="E5577" s="38" t="s">
        <v>167</v>
      </c>
      <c r="F5577" s="38" t="s">
        <v>157</v>
      </c>
      <c r="G5577" s="39">
        <v>389</v>
      </c>
      <c r="I5577" s="35">
        <v>389</v>
      </c>
      <c r="J5577" s="67">
        <f t="shared" si="75"/>
        <v>0</v>
      </c>
    </row>
    <row r="5578" spans="1:10" hidden="1" x14ac:dyDescent="0.35">
      <c r="A5578" s="38">
        <v>2012</v>
      </c>
      <c r="B5578" s="38" t="s">
        <v>72</v>
      </c>
      <c r="C5578" s="38" t="str">
        <f>VLOOKUP(B5578,lookup!A:C,3,FALSE)</f>
        <v>Non Metropolitan Fire Authorities</v>
      </c>
      <c r="D5578" s="38" t="str">
        <f>VLOOKUP(B5578,lookup!A:D,4,FALSE)</f>
        <v>E31000022</v>
      </c>
      <c r="E5578" s="38" t="s">
        <v>169</v>
      </c>
      <c r="F5578" s="38" t="s">
        <v>149</v>
      </c>
      <c r="G5578" s="39">
        <v>0</v>
      </c>
      <c r="I5578" s="35">
        <v>0</v>
      </c>
      <c r="J5578" s="67">
        <f t="shared" si="75"/>
        <v>0</v>
      </c>
    </row>
    <row r="5579" spans="1:10" hidden="1" x14ac:dyDescent="0.35">
      <c r="A5579" s="38">
        <v>2012</v>
      </c>
      <c r="B5579" s="38" t="s">
        <v>72</v>
      </c>
      <c r="C5579" s="38" t="str">
        <f>VLOOKUP(B5579,lookup!A:C,3,FALSE)</f>
        <v>Non Metropolitan Fire Authorities</v>
      </c>
      <c r="D5579" s="38" t="str">
        <f>VLOOKUP(B5579,lookup!A:D,4,FALSE)</f>
        <v>E31000022</v>
      </c>
      <c r="E5579" s="38" t="s">
        <v>170</v>
      </c>
      <c r="F5579" s="38" t="s">
        <v>149</v>
      </c>
      <c r="G5579" s="39">
        <v>18</v>
      </c>
      <c r="I5579" s="35">
        <v>18</v>
      </c>
      <c r="J5579" s="67">
        <f t="shared" si="75"/>
        <v>0</v>
      </c>
    </row>
    <row r="5580" spans="1:10" hidden="1" x14ac:dyDescent="0.35">
      <c r="A5580" s="38">
        <v>2012</v>
      </c>
      <c r="B5580" s="38" t="s">
        <v>72</v>
      </c>
      <c r="C5580" s="38" t="str">
        <f>VLOOKUP(B5580,lookup!A:C,3,FALSE)</f>
        <v>Non Metropolitan Fire Authorities</v>
      </c>
      <c r="D5580" s="38" t="str">
        <f>VLOOKUP(B5580,lookup!A:D,4,FALSE)</f>
        <v>E31000022</v>
      </c>
      <c r="E5580" s="38" t="s">
        <v>168</v>
      </c>
      <c r="F5580" s="38" t="s">
        <v>149</v>
      </c>
      <c r="G5580" s="39">
        <v>0</v>
      </c>
      <c r="I5580" s="35">
        <v>0</v>
      </c>
      <c r="J5580" s="67">
        <f t="shared" si="75"/>
        <v>0</v>
      </c>
    </row>
    <row r="5581" spans="1:10" hidden="1" x14ac:dyDescent="0.35">
      <c r="A5581" s="38">
        <v>2012</v>
      </c>
      <c r="B5581" s="38" t="s">
        <v>72</v>
      </c>
      <c r="C5581" s="38" t="str">
        <f>VLOOKUP(B5581,lookup!A:C,3,FALSE)</f>
        <v>Non Metropolitan Fire Authorities</v>
      </c>
      <c r="D5581" s="38" t="str">
        <f>VLOOKUP(B5581,lookup!A:D,4,FALSE)</f>
        <v>E31000022</v>
      </c>
      <c r="E5581" s="38" t="s">
        <v>167</v>
      </c>
      <c r="F5581" s="38" t="s">
        <v>149</v>
      </c>
      <c r="G5581" s="39">
        <v>18</v>
      </c>
      <c r="I5581" s="35">
        <v>18</v>
      </c>
      <c r="J5581" s="67">
        <f t="shared" si="75"/>
        <v>0</v>
      </c>
    </row>
    <row r="5582" spans="1:10" hidden="1" x14ac:dyDescent="0.35">
      <c r="A5582" s="38">
        <v>2012</v>
      </c>
      <c r="B5582" s="38" t="s">
        <v>72</v>
      </c>
      <c r="C5582" s="38" t="str">
        <f>VLOOKUP(B5582,lookup!A:C,3,FALSE)</f>
        <v>Non Metropolitan Fire Authorities</v>
      </c>
      <c r="D5582" s="38" t="str">
        <f>VLOOKUP(B5582,lookup!A:D,4,FALSE)</f>
        <v>E31000022</v>
      </c>
      <c r="E5582" s="38" t="s">
        <v>169</v>
      </c>
      <c r="F5582" s="38" t="s">
        <v>150</v>
      </c>
      <c r="G5582" s="39">
        <v>0</v>
      </c>
      <c r="I5582" s="35">
        <v>0</v>
      </c>
      <c r="J5582" s="67">
        <f t="shared" si="75"/>
        <v>0</v>
      </c>
    </row>
    <row r="5583" spans="1:10" hidden="1" x14ac:dyDescent="0.35">
      <c r="A5583" s="38">
        <v>2012</v>
      </c>
      <c r="B5583" s="38" t="s">
        <v>72</v>
      </c>
      <c r="C5583" s="38" t="str">
        <f>VLOOKUP(B5583,lookup!A:C,3,FALSE)</f>
        <v>Non Metropolitan Fire Authorities</v>
      </c>
      <c r="D5583" s="38" t="str">
        <f>VLOOKUP(B5583,lookup!A:D,4,FALSE)</f>
        <v>E31000022</v>
      </c>
      <c r="E5583" s="38" t="s">
        <v>170</v>
      </c>
      <c r="F5583" s="38" t="s">
        <v>150</v>
      </c>
      <c r="G5583" s="39">
        <v>143</v>
      </c>
      <c r="I5583" s="35">
        <v>143</v>
      </c>
      <c r="J5583" s="67">
        <f t="shared" si="75"/>
        <v>0</v>
      </c>
    </row>
    <row r="5584" spans="1:10" hidden="1" x14ac:dyDescent="0.35">
      <c r="A5584" s="38">
        <v>2012</v>
      </c>
      <c r="B5584" s="38" t="s">
        <v>72</v>
      </c>
      <c r="C5584" s="38" t="str">
        <f>VLOOKUP(B5584,lookup!A:C,3,FALSE)</f>
        <v>Non Metropolitan Fire Authorities</v>
      </c>
      <c r="D5584" s="38" t="str">
        <f>VLOOKUP(B5584,lookup!A:D,4,FALSE)</f>
        <v>E31000022</v>
      </c>
      <c r="E5584" s="38" t="s">
        <v>168</v>
      </c>
      <c r="F5584" s="38" t="s">
        <v>150</v>
      </c>
      <c r="G5584" s="39">
        <v>0</v>
      </c>
      <c r="I5584" s="35">
        <v>0</v>
      </c>
      <c r="J5584" s="67">
        <f t="shared" si="75"/>
        <v>0</v>
      </c>
    </row>
    <row r="5585" spans="1:10" hidden="1" x14ac:dyDescent="0.35">
      <c r="A5585" s="38">
        <v>2012</v>
      </c>
      <c r="B5585" s="38" t="s">
        <v>72</v>
      </c>
      <c r="C5585" s="38" t="str">
        <f>VLOOKUP(B5585,lookup!A:C,3,FALSE)</f>
        <v>Non Metropolitan Fire Authorities</v>
      </c>
      <c r="D5585" s="38" t="str">
        <f>VLOOKUP(B5585,lookup!A:D,4,FALSE)</f>
        <v>E31000022</v>
      </c>
      <c r="E5585" s="38" t="s">
        <v>167</v>
      </c>
      <c r="F5585" s="38" t="s">
        <v>150</v>
      </c>
      <c r="G5585" s="39">
        <v>106</v>
      </c>
      <c r="I5585" s="35">
        <v>106</v>
      </c>
      <c r="J5585" s="67">
        <f t="shared" si="75"/>
        <v>0</v>
      </c>
    </row>
    <row r="5586" spans="1:10" hidden="1" x14ac:dyDescent="0.35">
      <c r="A5586" s="38">
        <v>2012</v>
      </c>
      <c r="B5586" s="38" t="s">
        <v>75</v>
      </c>
      <c r="C5586" s="38" t="str">
        <f>VLOOKUP(B5586,lookup!A:C,3,FALSE)</f>
        <v>Non Metropolitan Fire Authorities</v>
      </c>
      <c r="D5586" s="38" t="str">
        <f>VLOOKUP(B5586,lookup!A:D,4,FALSE)</f>
        <v>E31000023</v>
      </c>
      <c r="E5586" s="38" t="s">
        <v>169</v>
      </c>
      <c r="F5586" s="38" t="s">
        <v>156</v>
      </c>
      <c r="G5586" s="39">
        <v>4</v>
      </c>
      <c r="I5586" s="35">
        <v>4</v>
      </c>
      <c r="J5586" s="67">
        <f t="shared" si="75"/>
        <v>0</v>
      </c>
    </row>
    <row r="5587" spans="1:10" hidden="1" x14ac:dyDescent="0.35">
      <c r="A5587" s="38">
        <v>2012</v>
      </c>
      <c r="B5587" s="38" t="s">
        <v>75</v>
      </c>
      <c r="C5587" s="38" t="str">
        <f>VLOOKUP(B5587,lookup!A:C,3,FALSE)</f>
        <v>Non Metropolitan Fire Authorities</v>
      </c>
      <c r="D5587" s="38" t="str">
        <f>VLOOKUP(B5587,lookup!A:D,4,FALSE)</f>
        <v>E31000023</v>
      </c>
      <c r="E5587" s="38" t="s">
        <v>170</v>
      </c>
      <c r="F5587" s="38" t="s">
        <v>156</v>
      </c>
      <c r="G5587" s="39">
        <v>550</v>
      </c>
      <c r="I5587" s="35">
        <v>550</v>
      </c>
      <c r="J5587" s="67">
        <f t="shared" si="75"/>
        <v>0</v>
      </c>
    </row>
    <row r="5588" spans="1:10" hidden="1" x14ac:dyDescent="0.35">
      <c r="A5588" s="38">
        <v>2012</v>
      </c>
      <c r="B5588" s="38" t="s">
        <v>75</v>
      </c>
      <c r="C5588" s="38" t="str">
        <f>VLOOKUP(B5588,lookup!A:C,3,FALSE)</f>
        <v>Non Metropolitan Fire Authorities</v>
      </c>
      <c r="D5588" s="38" t="str">
        <f>VLOOKUP(B5588,lookup!A:D,4,FALSE)</f>
        <v>E31000023</v>
      </c>
      <c r="E5588" s="38" t="s">
        <v>168</v>
      </c>
      <c r="F5588" s="38" t="s">
        <v>156</v>
      </c>
      <c r="G5588" s="39">
        <v>7</v>
      </c>
      <c r="I5588" s="35">
        <v>7</v>
      </c>
      <c r="J5588" s="67">
        <f t="shared" si="75"/>
        <v>0</v>
      </c>
    </row>
    <row r="5589" spans="1:10" hidden="1" x14ac:dyDescent="0.35">
      <c r="A5589" s="38">
        <v>2012</v>
      </c>
      <c r="B5589" s="38" t="s">
        <v>75</v>
      </c>
      <c r="C5589" s="38" t="str">
        <f>VLOOKUP(B5589,lookup!A:C,3,FALSE)</f>
        <v>Non Metropolitan Fire Authorities</v>
      </c>
      <c r="D5589" s="38" t="str">
        <f>VLOOKUP(B5589,lookup!A:D,4,FALSE)</f>
        <v>E31000023</v>
      </c>
      <c r="E5589" s="38" t="s">
        <v>167</v>
      </c>
      <c r="F5589" s="38" t="s">
        <v>156</v>
      </c>
      <c r="G5589" s="39">
        <v>239</v>
      </c>
      <c r="I5589" s="35">
        <v>239</v>
      </c>
      <c r="J5589" s="67">
        <f t="shared" si="75"/>
        <v>0</v>
      </c>
    </row>
    <row r="5590" spans="1:10" hidden="1" x14ac:dyDescent="0.35">
      <c r="A5590" s="38">
        <v>2012</v>
      </c>
      <c r="B5590" s="38" t="s">
        <v>75</v>
      </c>
      <c r="C5590" s="38" t="str">
        <f>VLOOKUP(B5590,lookup!A:C,3,FALSE)</f>
        <v>Non Metropolitan Fire Authorities</v>
      </c>
      <c r="D5590" s="38" t="str">
        <f>VLOOKUP(B5590,lookup!A:D,4,FALSE)</f>
        <v>E31000023</v>
      </c>
      <c r="E5590" s="38" t="s">
        <v>169</v>
      </c>
      <c r="F5590" s="38" t="s">
        <v>157</v>
      </c>
      <c r="G5590" s="39">
        <v>4</v>
      </c>
      <c r="I5590" s="35">
        <v>4</v>
      </c>
      <c r="J5590" s="67">
        <f t="shared" si="75"/>
        <v>0</v>
      </c>
    </row>
    <row r="5591" spans="1:10" hidden="1" x14ac:dyDescent="0.35">
      <c r="A5591" s="38">
        <v>2012</v>
      </c>
      <c r="B5591" s="38" t="s">
        <v>75</v>
      </c>
      <c r="C5591" s="38" t="str">
        <f>VLOOKUP(B5591,lookup!A:C,3,FALSE)</f>
        <v>Non Metropolitan Fire Authorities</v>
      </c>
      <c r="D5591" s="38" t="str">
        <f>VLOOKUP(B5591,lookup!A:D,4,FALSE)</f>
        <v>E31000023</v>
      </c>
      <c r="E5591" s="38" t="s">
        <v>170</v>
      </c>
      <c r="F5591" s="38" t="s">
        <v>157</v>
      </c>
      <c r="G5591" s="39">
        <v>315</v>
      </c>
      <c r="I5591" s="35">
        <v>315</v>
      </c>
      <c r="J5591" s="67">
        <f t="shared" si="75"/>
        <v>0</v>
      </c>
    </row>
    <row r="5592" spans="1:10" hidden="1" x14ac:dyDescent="0.35">
      <c r="A5592" s="38">
        <v>2012</v>
      </c>
      <c r="B5592" s="38" t="s">
        <v>75</v>
      </c>
      <c r="C5592" s="38" t="str">
        <f>VLOOKUP(B5592,lookup!A:C,3,FALSE)</f>
        <v>Non Metropolitan Fire Authorities</v>
      </c>
      <c r="D5592" s="38" t="str">
        <f>VLOOKUP(B5592,lookup!A:D,4,FALSE)</f>
        <v>E31000023</v>
      </c>
      <c r="E5592" s="38" t="s">
        <v>168</v>
      </c>
      <c r="F5592" s="38" t="s">
        <v>157</v>
      </c>
      <c r="G5592" s="39">
        <v>7</v>
      </c>
      <c r="I5592" s="35">
        <v>7</v>
      </c>
      <c r="J5592" s="67">
        <f t="shared" si="75"/>
        <v>0</v>
      </c>
    </row>
    <row r="5593" spans="1:10" hidden="1" x14ac:dyDescent="0.35">
      <c r="A5593" s="38">
        <v>2012</v>
      </c>
      <c r="B5593" s="38" t="s">
        <v>75</v>
      </c>
      <c r="C5593" s="38" t="str">
        <f>VLOOKUP(B5593,lookup!A:C,3,FALSE)</f>
        <v>Non Metropolitan Fire Authorities</v>
      </c>
      <c r="D5593" s="38" t="str">
        <f>VLOOKUP(B5593,lookup!A:D,4,FALSE)</f>
        <v>E31000023</v>
      </c>
      <c r="E5593" s="38" t="s">
        <v>167</v>
      </c>
      <c r="F5593" s="38" t="s">
        <v>157</v>
      </c>
      <c r="G5593" s="39">
        <v>79</v>
      </c>
      <c r="I5593" s="35">
        <v>79</v>
      </c>
      <c r="J5593" s="67">
        <f t="shared" si="75"/>
        <v>0</v>
      </c>
    </row>
    <row r="5594" spans="1:10" hidden="1" x14ac:dyDescent="0.35">
      <c r="A5594" s="38">
        <v>2012</v>
      </c>
      <c r="B5594" s="38" t="s">
        <v>75</v>
      </c>
      <c r="C5594" s="38" t="str">
        <f>VLOOKUP(B5594,lookup!A:C,3,FALSE)</f>
        <v>Non Metropolitan Fire Authorities</v>
      </c>
      <c r="D5594" s="38" t="str">
        <f>VLOOKUP(B5594,lookup!A:D,4,FALSE)</f>
        <v>E31000023</v>
      </c>
      <c r="E5594" s="38" t="s">
        <v>169</v>
      </c>
      <c r="F5594" s="38" t="s">
        <v>149</v>
      </c>
      <c r="G5594" s="39">
        <v>2</v>
      </c>
      <c r="I5594" s="35">
        <v>2</v>
      </c>
      <c r="J5594" s="67">
        <f t="shared" si="75"/>
        <v>0</v>
      </c>
    </row>
    <row r="5595" spans="1:10" hidden="1" x14ac:dyDescent="0.35">
      <c r="A5595" s="38">
        <v>2012</v>
      </c>
      <c r="B5595" s="38" t="s">
        <v>75</v>
      </c>
      <c r="C5595" s="38" t="str">
        <f>VLOOKUP(B5595,lookup!A:C,3,FALSE)</f>
        <v>Non Metropolitan Fire Authorities</v>
      </c>
      <c r="D5595" s="38" t="str">
        <f>VLOOKUP(B5595,lookup!A:D,4,FALSE)</f>
        <v>E31000023</v>
      </c>
      <c r="E5595" s="38" t="s">
        <v>170</v>
      </c>
      <c r="F5595" s="38" t="s">
        <v>149</v>
      </c>
      <c r="G5595" s="39">
        <v>37</v>
      </c>
      <c r="I5595" s="35">
        <v>37</v>
      </c>
      <c r="J5595" s="67">
        <f t="shared" si="75"/>
        <v>0</v>
      </c>
    </row>
    <row r="5596" spans="1:10" hidden="1" x14ac:dyDescent="0.35">
      <c r="A5596" s="38">
        <v>2012</v>
      </c>
      <c r="B5596" s="38" t="s">
        <v>75</v>
      </c>
      <c r="C5596" s="38" t="str">
        <f>VLOOKUP(B5596,lookup!A:C,3,FALSE)</f>
        <v>Non Metropolitan Fire Authorities</v>
      </c>
      <c r="D5596" s="38" t="str">
        <f>VLOOKUP(B5596,lookup!A:D,4,FALSE)</f>
        <v>E31000023</v>
      </c>
      <c r="E5596" s="38" t="s">
        <v>168</v>
      </c>
      <c r="F5596" s="38" t="s">
        <v>149</v>
      </c>
      <c r="G5596" s="39">
        <v>0</v>
      </c>
      <c r="I5596" s="35">
        <v>0</v>
      </c>
      <c r="J5596" s="67">
        <f t="shared" si="75"/>
        <v>0</v>
      </c>
    </row>
    <row r="5597" spans="1:10" hidden="1" x14ac:dyDescent="0.35">
      <c r="A5597" s="38">
        <v>2012</v>
      </c>
      <c r="B5597" s="38" t="s">
        <v>75</v>
      </c>
      <c r="C5597" s="38" t="str">
        <f>VLOOKUP(B5597,lookup!A:C,3,FALSE)</f>
        <v>Non Metropolitan Fire Authorities</v>
      </c>
      <c r="D5597" s="38" t="str">
        <f>VLOOKUP(B5597,lookup!A:D,4,FALSE)</f>
        <v>E31000023</v>
      </c>
      <c r="E5597" s="38" t="s">
        <v>167</v>
      </c>
      <c r="F5597" s="38" t="s">
        <v>149</v>
      </c>
      <c r="G5597" s="39">
        <v>5</v>
      </c>
      <c r="I5597" s="35">
        <v>5</v>
      </c>
      <c r="J5597" s="67">
        <f t="shared" si="75"/>
        <v>0</v>
      </c>
    </row>
    <row r="5598" spans="1:10" hidden="1" x14ac:dyDescent="0.35">
      <c r="A5598" s="38">
        <v>2012</v>
      </c>
      <c r="B5598" s="38" t="s">
        <v>75</v>
      </c>
      <c r="C5598" s="38" t="str">
        <f>VLOOKUP(B5598,lookup!A:C,3,FALSE)</f>
        <v>Non Metropolitan Fire Authorities</v>
      </c>
      <c r="D5598" s="38" t="str">
        <f>VLOOKUP(B5598,lookup!A:D,4,FALSE)</f>
        <v>E31000023</v>
      </c>
      <c r="E5598" s="38" t="s">
        <v>169</v>
      </c>
      <c r="F5598" s="38" t="s">
        <v>150</v>
      </c>
      <c r="G5598" s="39">
        <v>4</v>
      </c>
      <c r="I5598" s="35">
        <v>4</v>
      </c>
      <c r="J5598" s="67">
        <f t="shared" si="75"/>
        <v>0</v>
      </c>
    </row>
    <row r="5599" spans="1:10" hidden="1" x14ac:dyDescent="0.35">
      <c r="A5599" s="38">
        <v>2012</v>
      </c>
      <c r="B5599" s="38" t="s">
        <v>75</v>
      </c>
      <c r="C5599" s="38" t="str">
        <f>VLOOKUP(B5599,lookup!A:C,3,FALSE)</f>
        <v>Non Metropolitan Fire Authorities</v>
      </c>
      <c r="D5599" s="38" t="str">
        <f>VLOOKUP(B5599,lookup!A:D,4,FALSE)</f>
        <v>E31000023</v>
      </c>
      <c r="E5599" s="38" t="s">
        <v>170</v>
      </c>
      <c r="F5599" s="38" t="s">
        <v>150</v>
      </c>
      <c r="G5599" s="39">
        <v>205</v>
      </c>
      <c r="I5599" s="35">
        <v>205</v>
      </c>
      <c r="J5599" s="67">
        <f t="shared" si="75"/>
        <v>0</v>
      </c>
    </row>
    <row r="5600" spans="1:10" hidden="1" x14ac:dyDescent="0.35">
      <c r="A5600" s="38">
        <v>2012</v>
      </c>
      <c r="B5600" s="38" t="s">
        <v>75</v>
      </c>
      <c r="C5600" s="38" t="str">
        <f>VLOOKUP(B5600,lookup!A:C,3,FALSE)</f>
        <v>Non Metropolitan Fire Authorities</v>
      </c>
      <c r="D5600" s="38" t="str">
        <f>VLOOKUP(B5600,lookup!A:D,4,FALSE)</f>
        <v>E31000023</v>
      </c>
      <c r="E5600" s="38" t="s">
        <v>168</v>
      </c>
      <c r="F5600" s="38" t="s">
        <v>150</v>
      </c>
      <c r="G5600" s="39">
        <v>0</v>
      </c>
      <c r="I5600" s="35">
        <v>0</v>
      </c>
      <c r="J5600" s="67">
        <f t="shared" si="75"/>
        <v>0</v>
      </c>
    </row>
    <row r="5601" spans="1:10" hidden="1" x14ac:dyDescent="0.35">
      <c r="A5601" s="38">
        <v>2012</v>
      </c>
      <c r="B5601" s="38" t="s">
        <v>75</v>
      </c>
      <c r="C5601" s="38" t="str">
        <f>VLOOKUP(B5601,lookup!A:C,3,FALSE)</f>
        <v>Non Metropolitan Fire Authorities</v>
      </c>
      <c r="D5601" s="38" t="str">
        <f>VLOOKUP(B5601,lookup!A:D,4,FALSE)</f>
        <v>E31000023</v>
      </c>
      <c r="E5601" s="38" t="s">
        <v>167</v>
      </c>
      <c r="F5601" s="38" t="s">
        <v>150</v>
      </c>
      <c r="G5601" s="39">
        <v>62</v>
      </c>
      <c r="I5601" s="35">
        <v>62</v>
      </c>
      <c r="J5601" s="67">
        <f t="shared" si="75"/>
        <v>0</v>
      </c>
    </row>
    <row r="5602" spans="1:10" hidden="1" x14ac:dyDescent="0.35">
      <c r="A5602" s="38">
        <v>2012</v>
      </c>
      <c r="B5602" s="38" t="s">
        <v>78</v>
      </c>
      <c r="C5602" s="38" t="str">
        <f>VLOOKUP(B5602,lookup!A:C,3,FALSE)</f>
        <v>Non Metropolitan Fire Authorities</v>
      </c>
      <c r="D5602" s="38" t="str">
        <f>VLOOKUP(B5602,lookup!A:D,4,FALSE)</f>
        <v>E31000024</v>
      </c>
      <c r="E5602" s="38" t="s">
        <v>169</v>
      </c>
      <c r="F5602" s="38" t="s">
        <v>156</v>
      </c>
      <c r="G5602" s="39">
        <v>4</v>
      </c>
      <c r="I5602" s="35">
        <v>4</v>
      </c>
      <c r="J5602" s="67">
        <f t="shared" si="75"/>
        <v>0</v>
      </c>
    </row>
    <row r="5603" spans="1:10" hidden="1" x14ac:dyDescent="0.35">
      <c r="A5603" s="38">
        <v>2012</v>
      </c>
      <c r="B5603" s="38" t="s">
        <v>78</v>
      </c>
      <c r="C5603" s="38" t="str">
        <f>VLOOKUP(B5603,lookup!A:C,3,FALSE)</f>
        <v>Non Metropolitan Fire Authorities</v>
      </c>
      <c r="D5603" s="38" t="str">
        <f>VLOOKUP(B5603,lookup!A:D,4,FALSE)</f>
        <v>E31000024</v>
      </c>
      <c r="E5603" s="38" t="s">
        <v>170</v>
      </c>
      <c r="F5603" s="38" t="s">
        <v>156</v>
      </c>
      <c r="G5603" s="39">
        <v>270</v>
      </c>
      <c r="I5603" s="35">
        <v>270</v>
      </c>
      <c r="J5603" s="67">
        <f t="shared" ref="J5603:J5666" si="76">I5603-G5603</f>
        <v>0</v>
      </c>
    </row>
    <row r="5604" spans="1:10" hidden="1" x14ac:dyDescent="0.35">
      <c r="A5604" s="38">
        <v>2012</v>
      </c>
      <c r="B5604" s="38" t="s">
        <v>78</v>
      </c>
      <c r="C5604" s="38" t="str">
        <f>VLOOKUP(B5604,lookup!A:C,3,FALSE)</f>
        <v>Non Metropolitan Fire Authorities</v>
      </c>
      <c r="D5604" s="38" t="str">
        <f>VLOOKUP(B5604,lookup!A:D,4,FALSE)</f>
        <v>E31000024</v>
      </c>
      <c r="E5604" s="38" t="s">
        <v>168</v>
      </c>
      <c r="F5604" s="38" t="s">
        <v>156</v>
      </c>
      <c r="G5604" s="39">
        <v>3</v>
      </c>
      <c r="I5604" s="35">
        <v>3</v>
      </c>
      <c r="J5604" s="67">
        <f t="shared" si="76"/>
        <v>0</v>
      </c>
    </row>
    <row r="5605" spans="1:10" hidden="1" x14ac:dyDescent="0.35">
      <c r="A5605" s="38">
        <v>2012</v>
      </c>
      <c r="B5605" s="38" t="s">
        <v>78</v>
      </c>
      <c r="C5605" s="38" t="str">
        <f>VLOOKUP(B5605,lookup!A:C,3,FALSE)</f>
        <v>Non Metropolitan Fire Authorities</v>
      </c>
      <c r="D5605" s="38" t="str">
        <f>VLOOKUP(B5605,lookup!A:D,4,FALSE)</f>
        <v>E31000024</v>
      </c>
      <c r="E5605" s="38" t="s">
        <v>167</v>
      </c>
      <c r="F5605" s="38" t="s">
        <v>156</v>
      </c>
      <c r="G5605" s="39">
        <v>185</v>
      </c>
      <c r="I5605" s="35">
        <v>185</v>
      </c>
      <c r="J5605" s="67">
        <f t="shared" si="76"/>
        <v>0</v>
      </c>
    </row>
    <row r="5606" spans="1:10" hidden="1" x14ac:dyDescent="0.35">
      <c r="A5606" s="38">
        <v>2012</v>
      </c>
      <c r="B5606" s="38" t="s">
        <v>78</v>
      </c>
      <c r="C5606" s="38" t="str">
        <f>VLOOKUP(B5606,lookup!A:C,3,FALSE)</f>
        <v>Non Metropolitan Fire Authorities</v>
      </c>
      <c r="D5606" s="38" t="str">
        <f>VLOOKUP(B5606,lookup!A:D,4,FALSE)</f>
        <v>E31000024</v>
      </c>
      <c r="E5606" s="38" t="s">
        <v>169</v>
      </c>
      <c r="F5606" s="38" t="s">
        <v>157</v>
      </c>
      <c r="G5606" s="39">
        <v>0</v>
      </c>
      <c r="I5606" s="35">
        <v>0</v>
      </c>
      <c r="J5606" s="67">
        <f t="shared" si="76"/>
        <v>0</v>
      </c>
    </row>
    <row r="5607" spans="1:10" hidden="1" x14ac:dyDescent="0.35">
      <c r="A5607" s="38">
        <v>2012</v>
      </c>
      <c r="B5607" s="38" t="s">
        <v>78</v>
      </c>
      <c r="C5607" s="38" t="str">
        <f>VLOOKUP(B5607,lookup!A:C,3,FALSE)</f>
        <v>Non Metropolitan Fire Authorities</v>
      </c>
      <c r="D5607" s="38" t="str">
        <f>VLOOKUP(B5607,lookup!A:D,4,FALSE)</f>
        <v>E31000024</v>
      </c>
      <c r="E5607" s="38" t="s">
        <v>170</v>
      </c>
      <c r="F5607" s="38" t="s">
        <v>157</v>
      </c>
      <c r="G5607" s="39">
        <v>147</v>
      </c>
      <c r="I5607" s="35">
        <v>147</v>
      </c>
      <c r="J5607" s="67">
        <f t="shared" si="76"/>
        <v>0</v>
      </c>
    </row>
    <row r="5608" spans="1:10" hidden="1" x14ac:dyDescent="0.35">
      <c r="A5608" s="38">
        <v>2012</v>
      </c>
      <c r="B5608" s="38" t="s">
        <v>78</v>
      </c>
      <c r="C5608" s="38" t="str">
        <f>VLOOKUP(B5608,lookup!A:C,3,FALSE)</f>
        <v>Non Metropolitan Fire Authorities</v>
      </c>
      <c r="D5608" s="38" t="str">
        <f>VLOOKUP(B5608,lookup!A:D,4,FALSE)</f>
        <v>E31000024</v>
      </c>
      <c r="E5608" s="38" t="s">
        <v>168</v>
      </c>
      <c r="F5608" s="38" t="s">
        <v>157</v>
      </c>
      <c r="G5608" s="39">
        <v>2</v>
      </c>
      <c r="I5608" s="35">
        <v>2</v>
      </c>
      <c r="J5608" s="67">
        <f t="shared" si="76"/>
        <v>0</v>
      </c>
    </row>
    <row r="5609" spans="1:10" hidden="1" x14ac:dyDescent="0.35">
      <c r="A5609" s="38">
        <v>2012</v>
      </c>
      <c r="B5609" s="38" t="s">
        <v>78</v>
      </c>
      <c r="C5609" s="38" t="str">
        <f>VLOOKUP(B5609,lookup!A:C,3,FALSE)</f>
        <v>Non Metropolitan Fire Authorities</v>
      </c>
      <c r="D5609" s="38" t="str">
        <f>VLOOKUP(B5609,lookup!A:D,4,FALSE)</f>
        <v>E31000024</v>
      </c>
      <c r="E5609" s="38" t="s">
        <v>167</v>
      </c>
      <c r="F5609" s="38" t="s">
        <v>157</v>
      </c>
      <c r="G5609" s="39">
        <v>115</v>
      </c>
      <c r="I5609" s="35">
        <v>115</v>
      </c>
      <c r="J5609" s="67">
        <f t="shared" si="76"/>
        <v>0</v>
      </c>
    </row>
    <row r="5610" spans="1:10" hidden="1" x14ac:dyDescent="0.35">
      <c r="A5610" s="38">
        <v>2012</v>
      </c>
      <c r="B5610" s="38" t="s">
        <v>78</v>
      </c>
      <c r="C5610" s="38" t="str">
        <f>VLOOKUP(B5610,lookup!A:C,3,FALSE)</f>
        <v>Non Metropolitan Fire Authorities</v>
      </c>
      <c r="D5610" s="38" t="str">
        <f>VLOOKUP(B5610,lookup!A:D,4,FALSE)</f>
        <v>E31000024</v>
      </c>
      <c r="E5610" s="38" t="s">
        <v>169</v>
      </c>
      <c r="F5610" s="38" t="s">
        <v>149</v>
      </c>
      <c r="G5610" s="39">
        <v>1</v>
      </c>
      <c r="I5610" s="35">
        <v>1</v>
      </c>
      <c r="J5610" s="67">
        <f t="shared" si="76"/>
        <v>0</v>
      </c>
    </row>
    <row r="5611" spans="1:10" hidden="1" x14ac:dyDescent="0.35">
      <c r="A5611" s="38">
        <v>2012</v>
      </c>
      <c r="B5611" s="38" t="s">
        <v>78</v>
      </c>
      <c r="C5611" s="38" t="str">
        <f>VLOOKUP(B5611,lookup!A:C,3,FALSE)</f>
        <v>Non Metropolitan Fire Authorities</v>
      </c>
      <c r="D5611" s="38" t="str">
        <f>VLOOKUP(B5611,lookup!A:D,4,FALSE)</f>
        <v>E31000024</v>
      </c>
      <c r="E5611" s="38" t="s">
        <v>170</v>
      </c>
      <c r="F5611" s="38" t="s">
        <v>149</v>
      </c>
      <c r="G5611" s="39">
        <v>18</v>
      </c>
      <c r="I5611" s="35">
        <v>18</v>
      </c>
      <c r="J5611" s="67">
        <f t="shared" si="76"/>
        <v>0</v>
      </c>
    </row>
    <row r="5612" spans="1:10" hidden="1" x14ac:dyDescent="0.35">
      <c r="A5612" s="38">
        <v>2012</v>
      </c>
      <c r="B5612" s="38" t="s">
        <v>78</v>
      </c>
      <c r="C5612" s="38" t="str">
        <f>VLOOKUP(B5612,lookup!A:C,3,FALSE)</f>
        <v>Non Metropolitan Fire Authorities</v>
      </c>
      <c r="D5612" s="38" t="str">
        <f>VLOOKUP(B5612,lookup!A:D,4,FALSE)</f>
        <v>E31000024</v>
      </c>
      <c r="E5612" s="38" t="s">
        <v>168</v>
      </c>
      <c r="F5612" s="38" t="s">
        <v>149</v>
      </c>
      <c r="G5612" s="39">
        <v>0</v>
      </c>
      <c r="I5612" s="35">
        <v>0</v>
      </c>
      <c r="J5612" s="67">
        <f t="shared" si="76"/>
        <v>0</v>
      </c>
    </row>
    <row r="5613" spans="1:10" hidden="1" x14ac:dyDescent="0.35">
      <c r="A5613" s="38">
        <v>2012</v>
      </c>
      <c r="B5613" s="38" t="s">
        <v>78</v>
      </c>
      <c r="C5613" s="38" t="str">
        <f>VLOOKUP(B5613,lookup!A:C,3,FALSE)</f>
        <v>Non Metropolitan Fire Authorities</v>
      </c>
      <c r="D5613" s="38" t="str">
        <f>VLOOKUP(B5613,lookup!A:D,4,FALSE)</f>
        <v>E31000024</v>
      </c>
      <c r="E5613" s="38" t="s">
        <v>167</v>
      </c>
      <c r="F5613" s="38" t="s">
        <v>149</v>
      </c>
      <c r="G5613" s="39">
        <v>10</v>
      </c>
      <c r="I5613" s="35">
        <v>10</v>
      </c>
      <c r="J5613" s="67">
        <f t="shared" si="76"/>
        <v>0</v>
      </c>
    </row>
    <row r="5614" spans="1:10" hidden="1" x14ac:dyDescent="0.35">
      <c r="A5614" s="38">
        <v>2012</v>
      </c>
      <c r="B5614" s="38" t="s">
        <v>78</v>
      </c>
      <c r="C5614" s="38" t="str">
        <f>VLOOKUP(B5614,lookup!A:C,3,FALSE)</f>
        <v>Non Metropolitan Fire Authorities</v>
      </c>
      <c r="D5614" s="38" t="str">
        <f>VLOOKUP(B5614,lookup!A:D,4,FALSE)</f>
        <v>E31000024</v>
      </c>
      <c r="E5614" s="38" t="s">
        <v>169</v>
      </c>
      <c r="F5614" s="38" t="s">
        <v>150</v>
      </c>
      <c r="G5614" s="39">
        <v>1</v>
      </c>
      <c r="I5614" s="35">
        <v>1</v>
      </c>
      <c r="J5614" s="67">
        <f t="shared" si="76"/>
        <v>0</v>
      </c>
    </row>
    <row r="5615" spans="1:10" hidden="1" x14ac:dyDescent="0.35">
      <c r="A5615" s="38">
        <v>2012</v>
      </c>
      <c r="B5615" s="38" t="s">
        <v>78</v>
      </c>
      <c r="C5615" s="38" t="str">
        <f>VLOOKUP(B5615,lookup!A:C,3,FALSE)</f>
        <v>Non Metropolitan Fire Authorities</v>
      </c>
      <c r="D5615" s="38" t="str">
        <f>VLOOKUP(B5615,lookup!A:D,4,FALSE)</f>
        <v>E31000024</v>
      </c>
      <c r="E5615" s="38" t="s">
        <v>170</v>
      </c>
      <c r="F5615" s="38" t="s">
        <v>150</v>
      </c>
      <c r="G5615" s="39">
        <v>92</v>
      </c>
      <c r="I5615" s="35">
        <v>92</v>
      </c>
      <c r="J5615" s="67">
        <f t="shared" si="76"/>
        <v>0</v>
      </c>
    </row>
    <row r="5616" spans="1:10" hidden="1" x14ac:dyDescent="0.35">
      <c r="A5616" s="38">
        <v>2012</v>
      </c>
      <c r="B5616" s="38" t="s">
        <v>78</v>
      </c>
      <c r="C5616" s="38" t="str">
        <f>VLOOKUP(B5616,lookup!A:C,3,FALSE)</f>
        <v>Non Metropolitan Fire Authorities</v>
      </c>
      <c r="D5616" s="38" t="str">
        <f>VLOOKUP(B5616,lookup!A:D,4,FALSE)</f>
        <v>E31000024</v>
      </c>
      <c r="E5616" s="38" t="s">
        <v>168</v>
      </c>
      <c r="F5616" s="38" t="s">
        <v>150</v>
      </c>
      <c r="G5616" s="39">
        <v>0</v>
      </c>
      <c r="I5616" s="35">
        <v>0</v>
      </c>
      <c r="J5616" s="67">
        <f t="shared" si="76"/>
        <v>0</v>
      </c>
    </row>
    <row r="5617" spans="1:10" hidden="1" x14ac:dyDescent="0.35">
      <c r="A5617" s="38">
        <v>2012</v>
      </c>
      <c r="B5617" s="38" t="s">
        <v>78</v>
      </c>
      <c r="C5617" s="38" t="str">
        <f>VLOOKUP(B5617,lookup!A:C,3,FALSE)</f>
        <v>Non Metropolitan Fire Authorities</v>
      </c>
      <c r="D5617" s="38" t="str">
        <f>VLOOKUP(B5617,lookup!A:D,4,FALSE)</f>
        <v>E31000024</v>
      </c>
      <c r="E5617" s="38" t="s">
        <v>167</v>
      </c>
      <c r="F5617" s="38" t="s">
        <v>150</v>
      </c>
      <c r="G5617" s="39">
        <v>83</v>
      </c>
      <c r="I5617" s="35">
        <v>83</v>
      </c>
      <c r="J5617" s="67">
        <f t="shared" si="76"/>
        <v>0</v>
      </c>
    </row>
    <row r="5618" spans="1:10" hidden="1" x14ac:dyDescent="0.35">
      <c r="A5618" s="38">
        <v>2012</v>
      </c>
      <c r="B5618" s="38" t="s">
        <v>81</v>
      </c>
      <c r="C5618" s="38" t="str">
        <f>VLOOKUP(B5618,lookup!A:C,3,FALSE)</f>
        <v>Non Metropolitan Fire Authorities</v>
      </c>
      <c r="D5618" s="38" t="str">
        <f>VLOOKUP(B5618,lookup!A:D,4,FALSE)</f>
        <v>E31000025</v>
      </c>
      <c r="E5618" s="38" t="s">
        <v>169</v>
      </c>
      <c r="F5618" s="38" t="s">
        <v>156</v>
      </c>
      <c r="G5618" s="39">
        <v>0</v>
      </c>
      <c r="I5618" s="35">
        <v>0</v>
      </c>
      <c r="J5618" s="67">
        <f t="shared" si="76"/>
        <v>0</v>
      </c>
    </row>
    <row r="5619" spans="1:10" hidden="1" x14ac:dyDescent="0.35">
      <c r="A5619" s="38">
        <v>2012</v>
      </c>
      <c r="B5619" s="38" t="s">
        <v>81</v>
      </c>
      <c r="C5619" s="38" t="str">
        <f>VLOOKUP(B5619,lookup!A:C,3,FALSE)</f>
        <v>Non Metropolitan Fire Authorities</v>
      </c>
      <c r="D5619" s="38" t="str">
        <f>VLOOKUP(B5619,lookup!A:D,4,FALSE)</f>
        <v>E31000025</v>
      </c>
      <c r="E5619" s="38" t="s">
        <v>170</v>
      </c>
      <c r="F5619" s="38" t="s">
        <v>156</v>
      </c>
      <c r="G5619" s="39">
        <v>0</v>
      </c>
      <c r="I5619" s="35">
        <v>0</v>
      </c>
      <c r="J5619" s="67">
        <f t="shared" si="76"/>
        <v>0</v>
      </c>
    </row>
    <row r="5620" spans="1:10" hidden="1" x14ac:dyDescent="0.35">
      <c r="A5620" s="38">
        <v>2012</v>
      </c>
      <c r="B5620" s="38" t="s">
        <v>81</v>
      </c>
      <c r="C5620" s="38" t="str">
        <f>VLOOKUP(B5620,lookup!A:C,3,FALSE)</f>
        <v>Non Metropolitan Fire Authorities</v>
      </c>
      <c r="D5620" s="38" t="str">
        <f>VLOOKUP(B5620,lookup!A:D,4,FALSE)</f>
        <v>E31000025</v>
      </c>
      <c r="E5620" s="38" t="s">
        <v>168</v>
      </c>
      <c r="F5620" s="38" t="s">
        <v>156</v>
      </c>
      <c r="G5620" s="39">
        <v>0</v>
      </c>
      <c r="I5620" s="35">
        <v>0</v>
      </c>
      <c r="J5620" s="67">
        <f t="shared" si="76"/>
        <v>0</v>
      </c>
    </row>
    <row r="5621" spans="1:10" hidden="1" x14ac:dyDescent="0.35">
      <c r="A5621" s="38">
        <v>2012</v>
      </c>
      <c r="B5621" s="38" t="s">
        <v>81</v>
      </c>
      <c r="C5621" s="38" t="str">
        <f>VLOOKUP(B5621,lookup!A:C,3,FALSE)</f>
        <v>Non Metropolitan Fire Authorities</v>
      </c>
      <c r="D5621" s="38" t="str">
        <f>VLOOKUP(B5621,lookup!A:D,4,FALSE)</f>
        <v>E31000025</v>
      </c>
      <c r="E5621" s="38" t="s">
        <v>177</v>
      </c>
      <c r="F5621" s="38" t="s">
        <v>156</v>
      </c>
      <c r="G5621" s="39">
        <v>202</v>
      </c>
      <c r="I5621" s="35">
        <v>202</v>
      </c>
      <c r="J5621" s="67">
        <f t="shared" si="76"/>
        <v>0</v>
      </c>
    </row>
    <row r="5622" spans="1:10" hidden="1" x14ac:dyDescent="0.35">
      <c r="A5622" s="38">
        <v>2012</v>
      </c>
      <c r="B5622" s="38" t="s">
        <v>81</v>
      </c>
      <c r="C5622" s="38" t="str">
        <f>VLOOKUP(B5622,lookup!A:C,3,FALSE)</f>
        <v>Non Metropolitan Fire Authorities</v>
      </c>
      <c r="D5622" s="38" t="str">
        <f>VLOOKUP(B5622,lookup!A:D,4,FALSE)</f>
        <v>E31000025</v>
      </c>
      <c r="E5622" s="38" t="s">
        <v>169</v>
      </c>
      <c r="F5622" s="38" t="s">
        <v>157</v>
      </c>
      <c r="G5622" s="39">
        <v>0</v>
      </c>
      <c r="I5622" s="35">
        <v>0</v>
      </c>
      <c r="J5622" s="67">
        <f t="shared" si="76"/>
        <v>0</v>
      </c>
    </row>
    <row r="5623" spans="1:10" hidden="1" x14ac:dyDescent="0.35">
      <c r="A5623" s="38">
        <v>2012</v>
      </c>
      <c r="B5623" s="38" t="s">
        <v>81</v>
      </c>
      <c r="C5623" s="38" t="str">
        <f>VLOOKUP(B5623,lookup!A:C,3,FALSE)</f>
        <v>Non Metropolitan Fire Authorities</v>
      </c>
      <c r="D5623" s="38" t="str">
        <f>VLOOKUP(B5623,lookup!A:D,4,FALSE)</f>
        <v>E31000025</v>
      </c>
      <c r="E5623" s="38" t="s">
        <v>170</v>
      </c>
      <c r="F5623" s="38" t="s">
        <v>157</v>
      </c>
      <c r="G5623" s="39">
        <v>0</v>
      </c>
      <c r="I5623" s="35">
        <v>0</v>
      </c>
      <c r="J5623" s="67">
        <f t="shared" si="76"/>
        <v>0</v>
      </c>
    </row>
    <row r="5624" spans="1:10" hidden="1" x14ac:dyDescent="0.35">
      <c r="A5624" s="38">
        <v>2012</v>
      </c>
      <c r="B5624" s="38" t="s">
        <v>81</v>
      </c>
      <c r="C5624" s="38" t="str">
        <f>VLOOKUP(B5624,lookup!A:C,3,FALSE)</f>
        <v>Non Metropolitan Fire Authorities</v>
      </c>
      <c r="D5624" s="38" t="str">
        <f>VLOOKUP(B5624,lookup!A:D,4,FALSE)</f>
        <v>E31000025</v>
      </c>
      <c r="E5624" s="38" t="s">
        <v>168</v>
      </c>
      <c r="F5624" s="38" t="s">
        <v>157</v>
      </c>
      <c r="G5624" s="39">
        <v>0</v>
      </c>
      <c r="I5624" s="35">
        <v>0</v>
      </c>
      <c r="J5624" s="67">
        <f t="shared" si="76"/>
        <v>0</v>
      </c>
    </row>
    <row r="5625" spans="1:10" hidden="1" x14ac:dyDescent="0.35">
      <c r="A5625" s="38">
        <v>2012</v>
      </c>
      <c r="B5625" s="38" t="s">
        <v>81</v>
      </c>
      <c r="C5625" s="38" t="str">
        <f>VLOOKUP(B5625,lookup!A:C,3,FALSE)</f>
        <v>Non Metropolitan Fire Authorities</v>
      </c>
      <c r="D5625" s="38" t="str">
        <f>VLOOKUP(B5625,lookup!A:D,4,FALSE)</f>
        <v>E31000025</v>
      </c>
      <c r="E5625" s="38" t="s">
        <v>177</v>
      </c>
      <c r="F5625" s="38" t="s">
        <v>157</v>
      </c>
      <c r="G5625" s="39">
        <v>517</v>
      </c>
      <c r="I5625" s="35">
        <v>517</v>
      </c>
      <c r="J5625" s="67">
        <f t="shared" si="76"/>
        <v>0</v>
      </c>
    </row>
    <row r="5626" spans="1:10" hidden="1" x14ac:dyDescent="0.35">
      <c r="A5626" s="38">
        <v>2012</v>
      </c>
      <c r="B5626" s="38" t="s">
        <v>81</v>
      </c>
      <c r="C5626" s="38" t="str">
        <f>VLOOKUP(B5626,lookup!A:C,3,FALSE)</f>
        <v>Non Metropolitan Fire Authorities</v>
      </c>
      <c r="D5626" s="38" t="str">
        <f>VLOOKUP(B5626,lookup!A:D,4,FALSE)</f>
        <v>E31000025</v>
      </c>
      <c r="E5626" s="38" t="s">
        <v>169</v>
      </c>
      <c r="F5626" s="38" t="s">
        <v>149</v>
      </c>
      <c r="G5626" s="39">
        <v>0</v>
      </c>
      <c r="I5626" s="35">
        <v>0</v>
      </c>
      <c r="J5626" s="67">
        <f t="shared" si="76"/>
        <v>0</v>
      </c>
    </row>
    <row r="5627" spans="1:10" hidden="1" x14ac:dyDescent="0.35">
      <c r="A5627" s="38">
        <v>2012</v>
      </c>
      <c r="B5627" s="38" t="s">
        <v>81</v>
      </c>
      <c r="C5627" s="38" t="str">
        <f>VLOOKUP(B5627,lookup!A:C,3,FALSE)</f>
        <v>Non Metropolitan Fire Authorities</v>
      </c>
      <c r="D5627" s="38" t="str">
        <f>VLOOKUP(B5627,lookup!A:D,4,FALSE)</f>
        <v>E31000025</v>
      </c>
      <c r="E5627" s="38" t="s">
        <v>170</v>
      </c>
      <c r="F5627" s="38" t="s">
        <v>149</v>
      </c>
      <c r="G5627" s="39">
        <v>0</v>
      </c>
      <c r="I5627" s="35">
        <v>0</v>
      </c>
      <c r="J5627" s="67">
        <f t="shared" si="76"/>
        <v>0</v>
      </c>
    </row>
    <row r="5628" spans="1:10" hidden="1" x14ac:dyDescent="0.35">
      <c r="A5628" s="38">
        <v>2012</v>
      </c>
      <c r="B5628" s="38" t="s">
        <v>81</v>
      </c>
      <c r="C5628" s="38" t="str">
        <f>VLOOKUP(B5628,lookup!A:C,3,FALSE)</f>
        <v>Non Metropolitan Fire Authorities</v>
      </c>
      <c r="D5628" s="38" t="str">
        <f>VLOOKUP(B5628,lookup!A:D,4,FALSE)</f>
        <v>E31000025</v>
      </c>
      <c r="E5628" s="38" t="s">
        <v>168</v>
      </c>
      <c r="F5628" s="38" t="s">
        <v>149</v>
      </c>
      <c r="G5628" s="39">
        <v>0</v>
      </c>
      <c r="I5628" s="35">
        <v>0</v>
      </c>
      <c r="J5628" s="67">
        <f t="shared" si="76"/>
        <v>0</v>
      </c>
    </row>
    <row r="5629" spans="1:10" hidden="1" x14ac:dyDescent="0.35">
      <c r="A5629" s="38">
        <v>2012</v>
      </c>
      <c r="B5629" s="38" t="s">
        <v>81</v>
      </c>
      <c r="C5629" s="38" t="str">
        <f>VLOOKUP(B5629,lookup!A:C,3,FALSE)</f>
        <v>Non Metropolitan Fire Authorities</v>
      </c>
      <c r="D5629" s="38" t="str">
        <f>VLOOKUP(B5629,lookup!A:D,4,FALSE)</f>
        <v>E31000025</v>
      </c>
      <c r="E5629" s="38" t="s">
        <v>177</v>
      </c>
      <c r="F5629" s="38" t="s">
        <v>149</v>
      </c>
      <c r="G5629" s="39">
        <v>22</v>
      </c>
      <c r="I5629" s="35">
        <v>22</v>
      </c>
      <c r="J5629" s="67">
        <f t="shared" si="76"/>
        <v>0</v>
      </c>
    </row>
    <row r="5630" spans="1:10" hidden="1" x14ac:dyDescent="0.35">
      <c r="A5630" s="38">
        <v>2012</v>
      </c>
      <c r="B5630" s="38" t="s">
        <v>81</v>
      </c>
      <c r="C5630" s="38" t="str">
        <f>VLOOKUP(B5630,lookup!A:C,3,FALSE)</f>
        <v>Non Metropolitan Fire Authorities</v>
      </c>
      <c r="D5630" s="38" t="str">
        <f>VLOOKUP(B5630,lookup!A:D,4,FALSE)</f>
        <v>E31000025</v>
      </c>
      <c r="E5630" s="38" t="s">
        <v>169</v>
      </c>
      <c r="F5630" s="38" t="s">
        <v>150</v>
      </c>
      <c r="G5630" s="39">
        <v>0</v>
      </c>
      <c r="I5630" s="35">
        <v>0</v>
      </c>
      <c r="J5630" s="67">
        <f t="shared" si="76"/>
        <v>0</v>
      </c>
    </row>
    <row r="5631" spans="1:10" hidden="1" x14ac:dyDescent="0.35">
      <c r="A5631" s="38">
        <v>2012</v>
      </c>
      <c r="B5631" s="38" t="s">
        <v>81</v>
      </c>
      <c r="C5631" s="38" t="str">
        <f>VLOOKUP(B5631,lookup!A:C,3,FALSE)</f>
        <v>Non Metropolitan Fire Authorities</v>
      </c>
      <c r="D5631" s="38" t="str">
        <f>VLOOKUP(B5631,lookup!A:D,4,FALSE)</f>
        <v>E31000025</v>
      </c>
      <c r="E5631" s="38" t="s">
        <v>170</v>
      </c>
      <c r="F5631" s="38" t="s">
        <v>150</v>
      </c>
      <c r="G5631" s="39">
        <v>0</v>
      </c>
      <c r="I5631" s="35">
        <v>0</v>
      </c>
      <c r="J5631" s="67">
        <f t="shared" si="76"/>
        <v>0</v>
      </c>
    </row>
    <row r="5632" spans="1:10" hidden="1" x14ac:dyDescent="0.35">
      <c r="A5632" s="38">
        <v>2012</v>
      </c>
      <c r="B5632" s="38" t="s">
        <v>81</v>
      </c>
      <c r="C5632" s="38" t="str">
        <f>VLOOKUP(B5632,lookup!A:C,3,FALSE)</f>
        <v>Non Metropolitan Fire Authorities</v>
      </c>
      <c r="D5632" s="38" t="str">
        <f>VLOOKUP(B5632,lookup!A:D,4,FALSE)</f>
        <v>E31000025</v>
      </c>
      <c r="E5632" s="38" t="s">
        <v>168</v>
      </c>
      <c r="F5632" s="38" t="s">
        <v>150</v>
      </c>
      <c r="G5632" s="39">
        <v>0</v>
      </c>
      <c r="I5632" s="35">
        <v>0</v>
      </c>
      <c r="J5632" s="67">
        <f t="shared" si="76"/>
        <v>0</v>
      </c>
    </row>
    <row r="5633" spans="1:10" hidden="1" x14ac:dyDescent="0.35">
      <c r="A5633" s="38">
        <v>2012</v>
      </c>
      <c r="B5633" s="38" t="s">
        <v>81</v>
      </c>
      <c r="C5633" s="38" t="str">
        <f>VLOOKUP(B5633,lookup!A:C,3,FALSE)</f>
        <v>Non Metropolitan Fire Authorities</v>
      </c>
      <c r="D5633" s="38" t="str">
        <f>VLOOKUP(B5633,lookup!A:D,4,FALSE)</f>
        <v>E31000025</v>
      </c>
      <c r="E5633" s="38" t="s">
        <v>177</v>
      </c>
      <c r="F5633" s="38" t="s">
        <v>150</v>
      </c>
      <c r="G5633" s="39">
        <v>69</v>
      </c>
      <c r="I5633" s="35">
        <v>69</v>
      </c>
      <c r="J5633" s="67">
        <f t="shared" si="76"/>
        <v>0</v>
      </c>
    </row>
    <row r="5634" spans="1:10" hidden="1" x14ac:dyDescent="0.35">
      <c r="A5634" s="38">
        <v>2012</v>
      </c>
      <c r="B5634" s="38" t="s">
        <v>84</v>
      </c>
      <c r="C5634" s="38" t="str">
        <f>VLOOKUP(B5634,lookup!A:C,3,FALSE)</f>
        <v>Metropolitan Fire Authorities</v>
      </c>
      <c r="D5634" s="38" t="str">
        <f>VLOOKUP(B5634,lookup!A:D,4,FALSE)</f>
        <v>E31000041</v>
      </c>
      <c r="E5634" s="38" t="s">
        <v>169</v>
      </c>
      <c r="F5634" s="38" t="s">
        <v>156</v>
      </c>
      <c r="G5634" s="39">
        <v>0</v>
      </c>
      <c r="I5634" s="35">
        <v>0</v>
      </c>
      <c r="J5634" s="67">
        <f t="shared" si="76"/>
        <v>0</v>
      </c>
    </row>
    <row r="5635" spans="1:10" hidden="1" x14ac:dyDescent="0.35">
      <c r="A5635" s="38">
        <v>2012</v>
      </c>
      <c r="B5635" s="38" t="s">
        <v>84</v>
      </c>
      <c r="C5635" s="38" t="str">
        <f>VLOOKUP(B5635,lookup!A:C,3,FALSE)</f>
        <v>Metropolitan Fire Authorities</v>
      </c>
      <c r="D5635" s="38" t="str">
        <f>VLOOKUP(B5635,lookup!A:D,4,FALSE)</f>
        <v>E31000041</v>
      </c>
      <c r="E5635" s="38" t="s">
        <v>170</v>
      </c>
      <c r="F5635" s="38" t="s">
        <v>156</v>
      </c>
      <c r="G5635" s="39">
        <v>133</v>
      </c>
      <c r="I5635" s="35">
        <v>133</v>
      </c>
      <c r="J5635" s="67">
        <f t="shared" si="76"/>
        <v>0</v>
      </c>
    </row>
    <row r="5636" spans="1:10" hidden="1" x14ac:dyDescent="0.35">
      <c r="A5636" s="38">
        <v>2012</v>
      </c>
      <c r="B5636" s="38" t="s">
        <v>84</v>
      </c>
      <c r="C5636" s="38" t="str">
        <f>VLOOKUP(B5636,lookup!A:C,3,FALSE)</f>
        <v>Metropolitan Fire Authorities</v>
      </c>
      <c r="D5636" s="38" t="str">
        <f>VLOOKUP(B5636,lookup!A:D,4,FALSE)</f>
        <v>E31000041</v>
      </c>
      <c r="E5636" s="38" t="s">
        <v>168</v>
      </c>
      <c r="F5636" s="38" t="s">
        <v>156</v>
      </c>
      <c r="G5636" s="39">
        <v>1</v>
      </c>
      <c r="I5636" s="35">
        <v>1</v>
      </c>
      <c r="J5636" s="67">
        <f t="shared" si="76"/>
        <v>0</v>
      </c>
    </row>
    <row r="5637" spans="1:10" hidden="1" x14ac:dyDescent="0.35">
      <c r="A5637" s="38">
        <v>2012</v>
      </c>
      <c r="B5637" s="38" t="s">
        <v>84</v>
      </c>
      <c r="C5637" s="38" t="str">
        <f>VLOOKUP(B5637,lookup!A:C,3,FALSE)</f>
        <v>Metropolitan Fire Authorities</v>
      </c>
      <c r="D5637" s="38" t="str">
        <f>VLOOKUP(B5637,lookup!A:D,4,FALSE)</f>
        <v>E31000041</v>
      </c>
      <c r="E5637" s="38" t="s">
        <v>167</v>
      </c>
      <c r="F5637" s="38" t="s">
        <v>156</v>
      </c>
      <c r="G5637" s="39">
        <v>690</v>
      </c>
      <c r="I5637" s="35">
        <v>690</v>
      </c>
      <c r="J5637" s="67">
        <f t="shared" si="76"/>
        <v>0</v>
      </c>
    </row>
    <row r="5638" spans="1:10" hidden="1" x14ac:dyDescent="0.35">
      <c r="A5638" s="38">
        <v>2012</v>
      </c>
      <c r="B5638" s="38" t="s">
        <v>84</v>
      </c>
      <c r="C5638" s="38" t="str">
        <f>VLOOKUP(B5638,lookup!A:C,3,FALSE)</f>
        <v>Metropolitan Fire Authorities</v>
      </c>
      <c r="D5638" s="38" t="str">
        <f>VLOOKUP(B5638,lookup!A:D,4,FALSE)</f>
        <v>E31000041</v>
      </c>
      <c r="E5638" s="38" t="s">
        <v>169</v>
      </c>
      <c r="F5638" s="38" t="s">
        <v>157</v>
      </c>
      <c r="G5638" s="39">
        <v>0</v>
      </c>
      <c r="I5638" s="35">
        <v>0</v>
      </c>
      <c r="J5638" s="67">
        <f t="shared" si="76"/>
        <v>0</v>
      </c>
    </row>
    <row r="5639" spans="1:10" hidden="1" x14ac:dyDescent="0.35">
      <c r="A5639" s="38">
        <v>2012</v>
      </c>
      <c r="B5639" s="38" t="s">
        <v>84</v>
      </c>
      <c r="C5639" s="38" t="str">
        <f>VLOOKUP(B5639,lookup!A:C,3,FALSE)</f>
        <v>Metropolitan Fire Authorities</v>
      </c>
      <c r="D5639" s="38" t="str">
        <f>VLOOKUP(B5639,lookup!A:D,4,FALSE)</f>
        <v>E31000041</v>
      </c>
      <c r="E5639" s="38" t="s">
        <v>170</v>
      </c>
      <c r="F5639" s="38" t="s">
        <v>157</v>
      </c>
      <c r="G5639" s="39">
        <v>38</v>
      </c>
      <c r="I5639" s="35">
        <v>38</v>
      </c>
      <c r="J5639" s="67">
        <f t="shared" si="76"/>
        <v>0</v>
      </c>
    </row>
    <row r="5640" spans="1:10" hidden="1" x14ac:dyDescent="0.35">
      <c r="A5640" s="38">
        <v>2012</v>
      </c>
      <c r="B5640" s="38" t="s">
        <v>84</v>
      </c>
      <c r="C5640" s="38" t="str">
        <f>VLOOKUP(B5640,lookup!A:C,3,FALSE)</f>
        <v>Metropolitan Fire Authorities</v>
      </c>
      <c r="D5640" s="38" t="str">
        <f>VLOOKUP(B5640,lookup!A:D,4,FALSE)</f>
        <v>E31000041</v>
      </c>
      <c r="E5640" s="38" t="s">
        <v>168</v>
      </c>
      <c r="F5640" s="38" t="s">
        <v>157</v>
      </c>
      <c r="G5640" s="39">
        <v>0</v>
      </c>
      <c r="I5640" s="35">
        <v>0</v>
      </c>
      <c r="J5640" s="67">
        <f t="shared" si="76"/>
        <v>0</v>
      </c>
    </row>
    <row r="5641" spans="1:10" hidden="1" x14ac:dyDescent="0.35">
      <c r="A5641" s="38">
        <v>2012</v>
      </c>
      <c r="B5641" s="38" t="s">
        <v>84</v>
      </c>
      <c r="C5641" s="38" t="str">
        <f>VLOOKUP(B5641,lookup!A:C,3,FALSE)</f>
        <v>Metropolitan Fire Authorities</v>
      </c>
      <c r="D5641" s="38" t="str">
        <f>VLOOKUP(B5641,lookup!A:D,4,FALSE)</f>
        <v>E31000041</v>
      </c>
      <c r="E5641" s="38" t="s">
        <v>167</v>
      </c>
      <c r="F5641" s="38" t="s">
        <v>157</v>
      </c>
      <c r="G5641" s="39">
        <v>167</v>
      </c>
      <c r="I5641" s="35">
        <v>167</v>
      </c>
      <c r="J5641" s="67">
        <f t="shared" si="76"/>
        <v>0</v>
      </c>
    </row>
    <row r="5642" spans="1:10" hidden="1" x14ac:dyDescent="0.35">
      <c r="A5642" s="38">
        <v>2012</v>
      </c>
      <c r="B5642" s="38" t="s">
        <v>84</v>
      </c>
      <c r="C5642" s="38" t="str">
        <f>VLOOKUP(B5642,lookup!A:C,3,FALSE)</f>
        <v>Metropolitan Fire Authorities</v>
      </c>
      <c r="D5642" s="38" t="str">
        <f>VLOOKUP(B5642,lookup!A:D,4,FALSE)</f>
        <v>E31000041</v>
      </c>
      <c r="E5642" s="38" t="s">
        <v>169</v>
      </c>
      <c r="F5642" s="38" t="s">
        <v>149</v>
      </c>
      <c r="G5642" s="39">
        <v>0</v>
      </c>
      <c r="I5642" s="35">
        <v>0</v>
      </c>
      <c r="J5642" s="67">
        <f t="shared" si="76"/>
        <v>0</v>
      </c>
    </row>
    <row r="5643" spans="1:10" hidden="1" x14ac:dyDescent="0.35">
      <c r="A5643" s="38">
        <v>2012</v>
      </c>
      <c r="B5643" s="38" t="s">
        <v>84</v>
      </c>
      <c r="C5643" s="38" t="str">
        <f>VLOOKUP(B5643,lookup!A:C,3,FALSE)</f>
        <v>Metropolitan Fire Authorities</v>
      </c>
      <c r="D5643" s="38" t="str">
        <f>VLOOKUP(B5643,lookup!A:D,4,FALSE)</f>
        <v>E31000041</v>
      </c>
      <c r="E5643" s="38" t="s">
        <v>170</v>
      </c>
      <c r="F5643" s="38" t="s">
        <v>149</v>
      </c>
      <c r="G5643" s="39">
        <v>12</v>
      </c>
      <c r="I5643" s="35">
        <v>12</v>
      </c>
      <c r="J5643" s="67">
        <f t="shared" si="76"/>
        <v>0</v>
      </c>
    </row>
    <row r="5644" spans="1:10" hidden="1" x14ac:dyDescent="0.35">
      <c r="A5644" s="38">
        <v>2012</v>
      </c>
      <c r="B5644" s="38" t="s">
        <v>84</v>
      </c>
      <c r="C5644" s="38" t="str">
        <f>VLOOKUP(B5644,lookup!A:C,3,FALSE)</f>
        <v>Metropolitan Fire Authorities</v>
      </c>
      <c r="D5644" s="38" t="str">
        <f>VLOOKUP(B5644,lookup!A:D,4,FALSE)</f>
        <v>E31000041</v>
      </c>
      <c r="E5644" s="38" t="s">
        <v>168</v>
      </c>
      <c r="F5644" s="38" t="s">
        <v>149</v>
      </c>
      <c r="G5644" s="39">
        <v>0</v>
      </c>
      <c r="I5644" s="35">
        <v>0</v>
      </c>
      <c r="J5644" s="67">
        <f t="shared" si="76"/>
        <v>0</v>
      </c>
    </row>
    <row r="5645" spans="1:10" hidden="1" x14ac:dyDescent="0.35">
      <c r="A5645" s="38">
        <v>2012</v>
      </c>
      <c r="B5645" s="38" t="s">
        <v>84</v>
      </c>
      <c r="C5645" s="38" t="str">
        <f>VLOOKUP(B5645,lookup!A:C,3,FALSE)</f>
        <v>Metropolitan Fire Authorities</v>
      </c>
      <c r="D5645" s="38" t="str">
        <f>VLOOKUP(B5645,lookup!A:D,4,FALSE)</f>
        <v>E31000041</v>
      </c>
      <c r="E5645" s="38" t="s">
        <v>167</v>
      </c>
      <c r="F5645" s="38" t="s">
        <v>149</v>
      </c>
      <c r="G5645" s="39">
        <v>33</v>
      </c>
      <c r="I5645" s="35">
        <v>33</v>
      </c>
      <c r="J5645" s="67">
        <f t="shared" si="76"/>
        <v>0</v>
      </c>
    </row>
    <row r="5646" spans="1:10" hidden="1" x14ac:dyDescent="0.35">
      <c r="A5646" s="38">
        <v>2012</v>
      </c>
      <c r="B5646" s="38" t="s">
        <v>84</v>
      </c>
      <c r="C5646" s="38" t="str">
        <f>VLOOKUP(B5646,lookup!A:C,3,FALSE)</f>
        <v>Metropolitan Fire Authorities</v>
      </c>
      <c r="D5646" s="38" t="str">
        <f>VLOOKUP(B5646,lookup!A:D,4,FALSE)</f>
        <v>E31000041</v>
      </c>
      <c r="E5646" s="38" t="s">
        <v>169</v>
      </c>
      <c r="F5646" s="38" t="s">
        <v>150</v>
      </c>
      <c r="G5646" s="39">
        <v>2</v>
      </c>
      <c r="I5646" s="35">
        <v>2</v>
      </c>
      <c r="J5646" s="67">
        <f t="shared" si="76"/>
        <v>0</v>
      </c>
    </row>
    <row r="5647" spans="1:10" hidden="1" x14ac:dyDescent="0.35">
      <c r="A5647" s="38">
        <v>2012</v>
      </c>
      <c r="B5647" s="38" t="s">
        <v>84</v>
      </c>
      <c r="C5647" s="38" t="str">
        <f>VLOOKUP(B5647,lookup!A:C,3,FALSE)</f>
        <v>Metropolitan Fire Authorities</v>
      </c>
      <c r="D5647" s="38" t="str">
        <f>VLOOKUP(B5647,lookup!A:D,4,FALSE)</f>
        <v>E31000041</v>
      </c>
      <c r="E5647" s="38" t="s">
        <v>170</v>
      </c>
      <c r="F5647" s="38" t="s">
        <v>150</v>
      </c>
      <c r="G5647" s="39">
        <v>147</v>
      </c>
      <c r="I5647" s="35">
        <v>147</v>
      </c>
      <c r="J5647" s="67">
        <f t="shared" si="76"/>
        <v>0</v>
      </c>
    </row>
    <row r="5648" spans="1:10" hidden="1" x14ac:dyDescent="0.35">
      <c r="A5648" s="38">
        <v>2012</v>
      </c>
      <c r="B5648" s="38" t="s">
        <v>84</v>
      </c>
      <c r="C5648" s="38" t="str">
        <f>VLOOKUP(B5648,lookup!A:C,3,FALSE)</f>
        <v>Metropolitan Fire Authorities</v>
      </c>
      <c r="D5648" s="38" t="str">
        <f>VLOOKUP(B5648,lookup!A:D,4,FALSE)</f>
        <v>E31000041</v>
      </c>
      <c r="E5648" s="38" t="s">
        <v>168</v>
      </c>
      <c r="F5648" s="38" t="s">
        <v>150</v>
      </c>
      <c r="G5648" s="39">
        <v>0</v>
      </c>
      <c r="I5648" s="35">
        <v>0</v>
      </c>
      <c r="J5648" s="67">
        <f t="shared" si="76"/>
        <v>0</v>
      </c>
    </row>
    <row r="5649" spans="1:10" hidden="1" x14ac:dyDescent="0.35">
      <c r="A5649" s="38">
        <v>2012</v>
      </c>
      <c r="B5649" s="38" t="s">
        <v>84</v>
      </c>
      <c r="C5649" s="38" t="str">
        <f>VLOOKUP(B5649,lookup!A:C,3,FALSE)</f>
        <v>Metropolitan Fire Authorities</v>
      </c>
      <c r="D5649" s="38" t="str">
        <f>VLOOKUP(B5649,lookup!A:D,4,FALSE)</f>
        <v>E31000041</v>
      </c>
      <c r="E5649" s="38" t="s">
        <v>167</v>
      </c>
      <c r="F5649" s="38" t="s">
        <v>150</v>
      </c>
      <c r="G5649" s="39">
        <v>234</v>
      </c>
      <c r="I5649" s="35">
        <v>234</v>
      </c>
      <c r="J5649" s="67">
        <f t="shared" si="76"/>
        <v>0</v>
      </c>
    </row>
    <row r="5650" spans="1:10" hidden="1" x14ac:dyDescent="0.35">
      <c r="A5650" s="38">
        <v>2012</v>
      </c>
      <c r="B5650" s="38" t="s">
        <v>87</v>
      </c>
      <c r="C5650" s="38" t="str">
        <f>VLOOKUP(B5650,lookup!A:C,3,FALSE)</f>
        <v>Non Metropolitan Fire Authorities</v>
      </c>
      <c r="D5650" s="38" t="str">
        <f>VLOOKUP(B5650,lookup!A:D,4,FALSE)</f>
        <v>E31000026</v>
      </c>
      <c r="E5650" s="38" t="s">
        <v>169</v>
      </c>
      <c r="F5650" s="38" t="s">
        <v>156</v>
      </c>
      <c r="G5650" s="39">
        <v>0</v>
      </c>
      <c r="I5650" s="35">
        <v>0</v>
      </c>
      <c r="J5650" s="67">
        <f t="shared" si="76"/>
        <v>0</v>
      </c>
    </row>
    <row r="5651" spans="1:10" hidden="1" x14ac:dyDescent="0.35">
      <c r="A5651" s="38">
        <v>2012</v>
      </c>
      <c r="B5651" s="38" t="s">
        <v>87</v>
      </c>
      <c r="C5651" s="38" t="str">
        <f>VLOOKUP(B5651,lookup!A:C,3,FALSE)</f>
        <v>Non Metropolitan Fire Authorities</v>
      </c>
      <c r="D5651" s="38" t="str">
        <f>VLOOKUP(B5651,lookup!A:D,4,FALSE)</f>
        <v>E31000026</v>
      </c>
      <c r="E5651" s="38" t="s">
        <v>170</v>
      </c>
      <c r="F5651" s="38" t="s">
        <v>156</v>
      </c>
      <c r="G5651" s="39">
        <v>0</v>
      </c>
      <c r="I5651" s="35">
        <v>0</v>
      </c>
      <c r="J5651" s="67">
        <f t="shared" si="76"/>
        <v>0</v>
      </c>
    </row>
    <row r="5652" spans="1:10" hidden="1" x14ac:dyDescent="0.35">
      <c r="A5652" s="38">
        <v>2012</v>
      </c>
      <c r="B5652" s="38" t="s">
        <v>87</v>
      </c>
      <c r="C5652" s="38" t="str">
        <f>VLOOKUP(B5652,lookup!A:C,3,FALSE)</f>
        <v>Non Metropolitan Fire Authorities</v>
      </c>
      <c r="D5652" s="38" t="str">
        <f>VLOOKUP(B5652,lookup!A:D,4,FALSE)</f>
        <v>E31000026</v>
      </c>
      <c r="E5652" s="38" t="s">
        <v>168</v>
      </c>
      <c r="F5652" s="38" t="s">
        <v>156</v>
      </c>
      <c r="G5652" s="39">
        <v>0</v>
      </c>
      <c r="I5652" s="35">
        <v>0</v>
      </c>
      <c r="J5652" s="67">
        <f t="shared" si="76"/>
        <v>0</v>
      </c>
    </row>
    <row r="5653" spans="1:10" hidden="1" x14ac:dyDescent="0.35">
      <c r="A5653" s="38">
        <v>2012</v>
      </c>
      <c r="B5653" s="38" t="s">
        <v>87</v>
      </c>
      <c r="C5653" s="38" t="str">
        <f>VLOOKUP(B5653,lookup!A:C,3,FALSE)</f>
        <v>Non Metropolitan Fire Authorities</v>
      </c>
      <c r="D5653" s="38" t="str">
        <f>VLOOKUP(B5653,lookup!A:D,4,FALSE)</f>
        <v>E31000026</v>
      </c>
      <c r="E5653" t="s">
        <v>177</v>
      </c>
      <c r="F5653" s="38" t="s">
        <v>156</v>
      </c>
      <c r="G5653" s="39">
        <v>277</v>
      </c>
      <c r="I5653" s="35">
        <v>277</v>
      </c>
      <c r="J5653" s="67">
        <f t="shared" si="76"/>
        <v>0</v>
      </c>
    </row>
    <row r="5654" spans="1:10" hidden="1" x14ac:dyDescent="0.35">
      <c r="A5654" s="38">
        <v>2012</v>
      </c>
      <c r="B5654" s="38" t="s">
        <v>87</v>
      </c>
      <c r="C5654" s="38" t="str">
        <f>VLOOKUP(B5654,lookup!A:C,3,FALSE)</f>
        <v>Non Metropolitan Fire Authorities</v>
      </c>
      <c r="D5654" s="38" t="str">
        <f>VLOOKUP(B5654,lookup!A:D,4,FALSE)</f>
        <v>E31000026</v>
      </c>
      <c r="E5654" s="38" t="s">
        <v>169</v>
      </c>
      <c r="F5654" s="38" t="s">
        <v>157</v>
      </c>
      <c r="G5654" s="39">
        <v>0</v>
      </c>
      <c r="I5654" s="35">
        <v>0</v>
      </c>
      <c r="J5654" s="67">
        <f t="shared" si="76"/>
        <v>0</v>
      </c>
    </row>
    <row r="5655" spans="1:10" hidden="1" x14ac:dyDescent="0.35">
      <c r="A5655" s="38">
        <v>2012</v>
      </c>
      <c r="B5655" s="38" t="s">
        <v>87</v>
      </c>
      <c r="C5655" s="38" t="str">
        <f>VLOOKUP(B5655,lookup!A:C,3,FALSE)</f>
        <v>Non Metropolitan Fire Authorities</v>
      </c>
      <c r="D5655" s="38" t="str">
        <f>VLOOKUP(B5655,lookup!A:D,4,FALSE)</f>
        <v>E31000026</v>
      </c>
      <c r="E5655" s="38" t="s">
        <v>170</v>
      </c>
      <c r="F5655" s="38" t="s">
        <v>157</v>
      </c>
      <c r="G5655" s="39">
        <v>0</v>
      </c>
      <c r="I5655" s="35">
        <v>0</v>
      </c>
      <c r="J5655" s="67">
        <f t="shared" si="76"/>
        <v>0</v>
      </c>
    </row>
    <row r="5656" spans="1:10" hidden="1" x14ac:dyDescent="0.35">
      <c r="A5656" s="38">
        <v>2012</v>
      </c>
      <c r="B5656" s="38" t="s">
        <v>87</v>
      </c>
      <c r="C5656" s="38" t="str">
        <f>VLOOKUP(B5656,lookup!A:C,3,FALSE)</f>
        <v>Non Metropolitan Fire Authorities</v>
      </c>
      <c r="D5656" s="38" t="str">
        <f>VLOOKUP(B5656,lookup!A:D,4,FALSE)</f>
        <v>E31000026</v>
      </c>
      <c r="E5656" s="38" t="s">
        <v>168</v>
      </c>
      <c r="F5656" s="38" t="s">
        <v>157</v>
      </c>
      <c r="G5656" s="39">
        <v>0</v>
      </c>
      <c r="I5656" s="35">
        <v>0</v>
      </c>
      <c r="J5656" s="67">
        <f t="shared" si="76"/>
        <v>0</v>
      </c>
    </row>
    <row r="5657" spans="1:10" hidden="1" x14ac:dyDescent="0.35">
      <c r="A5657" s="38">
        <v>2012</v>
      </c>
      <c r="B5657" s="38" t="s">
        <v>87</v>
      </c>
      <c r="C5657" s="38" t="str">
        <f>VLOOKUP(B5657,lookup!A:C,3,FALSE)</f>
        <v>Non Metropolitan Fire Authorities</v>
      </c>
      <c r="D5657" s="38" t="str">
        <f>VLOOKUP(B5657,lookup!A:D,4,FALSE)</f>
        <v>E31000026</v>
      </c>
      <c r="E5657" t="s">
        <v>177</v>
      </c>
      <c r="F5657" s="38" t="s">
        <v>157</v>
      </c>
      <c r="G5657" s="39">
        <v>508</v>
      </c>
      <c r="I5657" s="35">
        <v>508</v>
      </c>
      <c r="J5657" s="67">
        <f t="shared" si="76"/>
        <v>0</v>
      </c>
    </row>
    <row r="5658" spans="1:10" hidden="1" x14ac:dyDescent="0.35">
      <c r="A5658" s="38">
        <v>2012</v>
      </c>
      <c r="B5658" s="38" t="s">
        <v>87</v>
      </c>
      <c r="C5658" s="38" t="str">
        <f>VLOOKUP(B5658,lookup!A:C,3,FALSE)</f>
        <v>Non Metropolitan Fire Authorities</v>
      </c>
      <c r="D5658" s="38" t="str">
        <f>VLOOKUP(B5658,lookup!A:D,4,FALSE)</f>
        <v>E31000026</v>
      </c>
      <c r="E5658" s="38" t="s">
        <v>169</v>
      </c>
      <c r="F5658" s="38" t="s">
        <v>149</v>
      </c>
      <c r="G5658" s="39">
        <v>0</v>
      </c>
      <c r="I5658" s="35">
        <v>0</v>
      </c>
      <c r="J5658" s="67">
        <f t="shared" si="76"/>
        <v>0</v>
      </c>
    </row>
    <row r="5659" spans="1:10" hidden="1" x14ac:dyDescent="0.35">
      <c r="A5659" s="38">
        <v>2012</v>
      </c>
      <c r="B5659" s="38" t="s">
        <v>87</v>
      </c>
      <c r="C5659" s="38" t="str">
        <f>VLOOKUP(B5659,lookup!A:C,3,FALSE)</f>
        <v>Non Metropolitan Fire Authorities</v>
      </c>
      <c r="D5659" s="38" t="str">
        <f>VLOOKUP(B5659,lookup!A:D,4,FALSE)</f>
        <v>E31000026</v>
      </c>
      <c r="E5659" s="38" t="s">
        <v>170</v>
      </c>
      <c r="F5659" s="38" t="s">
        <v>149</v>
      </c>
      <c r="G5659" s="39">
        <v>0</v>
      </c>
      <c r="I5659" s="35">
        <v>0</v>
      </c>
      <c r="J5659" s="67">
        <f t="shared" si="76"/>
        <v>0</v>
      </c>
    </row>
    <row r="5660" spans="1:10" hidden="1" x14ac:dyDescent="0.35">
      <c r="A5660" s="38">
        <v>2012</v>
      </c>
      <c r="B5660" s="38" t="s">
        <v>87</v>
      </c>
      <c r="C5660" s="38" t="str">
        <f>VLOOKUP(B5660,lookup!A:C,3,FALSE)</f>
        <v>Non Metropolitan Fire Authorities</v>
      </c>
      <c r="D5660" s="38" t="str">
        <f>VLOOKUP(B5660,lookup!A:D,4,FALSE)</f>
        <v>E31000026</v>
      </c>
      <c r="E5660" s="38" t="s">
        <v>168</v>
      </c>
      <c r="F5660" s="38" t="s">
        <v>149</v>
      </c>
      <c r="G5660" s="39">
        <v>0</v>
      </c>
      <c r="I5660" s="35">
        <v>0</v>
      </c>
      <c r="J5660" s="67">
        <f t="shared" si="76"/>
        <v>0</v>
      </c>
    </row>
    <row r="5661" spans="1:10" hidden="1" x14ac:dyDescent="0.35">
      <c r="A5661" s="38">
        <v>2012</v>
      </c>
      <c r="B5661" s="38" t="s">
        <v>87</v>
      </c>
      <c r="C5661" s="38" t="str">
        <f>VLOOKUP(B5661,lookup!A:C,3,FALSE)</f>
        <v>Non Metropolitan Fire Authorities</v>
      </c>
      <c r="D5661" s="38" t="str">
        <f>VLOOKUP(B5661,lookup!A:D,4,FALSE)</f>
        <v>E31000026</v>
      </c>
      <c r="E5661" t="s">
        <v>177</v>
      </c>
      <c r="F5661" s="38" t="s">
        <v>149</v>
      </c>
      <c r="G5661" s="39">
        <v>28</v>
      </c>
      <c r="I5661" s="35">
        <v>28</v>
      </c>
      <c r="J5661" s="67">
        <f t="shared" si="76"/>
        <v>0</v>
      </c>
    </row>
    <row r="5662" spans="1:10" hidden="1" x14ac:dyDescent="0.35">
      <c r="A5662" s="38">
        <v>2012</v>
      </c>
      <c r="B5662" s="38" t="s">
        <v>87</v>
      </c>
      <c r="C5662" s="38" t="str">
        <f>VLOOKUP(B5662,lookup!A:C,3,FALSE)</f>
        <v>Non Metropolitan Fire Authorities</v>
      </c>
      <c r="D5662" s="38" t="str">
        <f>VLOOKUP(B5662,lookup!A:D,4,FALSE)</f>
        <v>E31000026</v>
      </c>
      <c r="E5662" s="38" t="s">
        <v>169</v>
      </c>
      <c r="F5662" s="38" t="s">
        <v>150</v>
      </c>
      <c r="G5662" s="39">
        <v>0</v>
      </c>
      <c r="I5662" s="35">
        <v>0</v>
      </c>
      <c r="J5662" s="67">
        <f t="shared" si="76"/>
        <v>0</v>
      </c>
    </row>
    <row r="5663" spans="1:10" hidden="1" x14ac:dyDescent="0.35">
      <c r="A5663" s="38">
        <v>2012</v>
      </c>
      <c r="B5663" s="38" t="s">
        <v>87</v>
      </c>
      <c r="C5663" s="38" t="str">
        <f>VLOOKUP(B5663,lookup!A:C,3,FALSE)</f>
        <v>Non Metropolitan Fire Authorities</v>
      </c>
      <c r="D5663" s="38" t="str">
        <f>VLOOKUP(B5663,lookup!A:D,4,FALSE)</f>
        <v>E31000026</v>
      </c>
      <c r="E5663" s="38" t="s">
        <v>170</v>
      </c>
      <c r="F5663" s="38" t="s">
        <v>150</v>
      </c>
      <c r="G5663" s="39">
        <v>0</v>
      </c>
      <c r="I5663" s="35">
        <v>0</v>
      </c>
      <c r="J5663" s="67">
        <f t="shared" si="76"/>
        <v>0</v>
      </c>
    </row>
    <row r="5664" spans="1:10" hidden="1" x14ac:dyDescent="0.35">
      <c r="A5664" s="38">
        <v>2012</v>
      </c>
      <c r="B5664" s="38" t="s">
        <v>87</v>
      </c>
      <c r="C5664" s="38" t="str">
        <f>VLOOKUP(B5664,lookup!A:C,3,FALSE)</f>
        <v>Non Metropolitan Fire Authorities</v>
      </c>
      <c r="D5664" s="38" t="str">
        <f>VLOOKUP(B5664,lookup!A:D,4,FALSE)</f>
        <v>E31000026</v>
      </c>
      <c r="E5664" s="38" t="s">
        <v>168</v>
      </c>
      <c r="F5664" s="38" t="s">
        <v>150</v>
      </c>
      <c r="G5664" s="39">
        <v>0</v>
      </c>
      <c r="I5664" s="35">
        <v>0</v>
      </c>
      <c r="J5664" s="67">
        <f t="shared" si="76"/>
        <v>0</v>
      </c>
    </row>
    <row r="5665" spans="1:10" hidden="1" x14ac:dyDescent="0.35">
      <c r="A5665" s="38">
        <v>2012</v>
      </c>
      <c r="B5665" s="38" t="s">
        <v>87</v>
      </c>
      <c r="C5665" s="38" t="str">
        <f>VLOOKUP(B5665,lookup!A:C,3,FALSE)</f>
        <v>Non Metropolitan Fire Authorities</v>
      </c>
      <c r="D5665" s="38" t="str">
        <f>VLOOKUP(B5665,lookup!A:D,4,FALSE)</f>
        <v>E31000026</v>
      </c>
      <c r="E5665" t="s">
        <v>177</v>
      </c>
      <c r="F5665" s="38" t="s">
        <v>150</v>
      </c>
      <c r="G5665" s="39">
        <v>120</v>
      </c>
      <c r="I5665" s="35">
        <v>120</v>
      </c>
      <c r="J5665" s="67">
        <f t="shared" si="76"/>
        <v>0</v>
      </c>
    </row>
    <row r="5666" spans="1:10" hidden="1" x14ac:dyDescent="0.35">
      <c r="A5666" s="38">
        <v>2012</v>
      </c>
      <c r="B5666" s="38" t="s">
        <v>90</v>
      </c>
      <c r="C5666" s="38" t="str">
        <f>VLOOKUP(B5666,lookup!A:C,3,FALSE)</f>
        <v>Non Metropolitan Fire Authorities</v>
      </c>
      <c r="D5666" s="38" t="str">
        <f>VLOOKUP(B5666,lookup!A:D,4,FALSE)</f>
        <v>E31000027</v>
      </c>
      <c r="E5666" s="38" t="s">
        <v>169</v>
      </c>
      <c r="F5666" s="38" t="s">
        <v>156</v>
      </c>
      <c r="G5666" s="39">
        <v>0</v>
      </c>
      <c r="I5666" s="35">
        <v>0</v>
      </c>
      <c r="J5666" s="67">
        <f t="shared" si="76"/>
        <v>0</v>
      </c>
    </row>
    <row r="5667" spans="1:10" hidden="1" x14ac:dyDescent="0.35">
      <c r="A5667" s="38">
        <v>2012</v>
      </c>
      <c r="B5667" s="38" t="s">
        <v>90</v>
      </c>
      <c r="C5667" s="38" t="str">
        <f>VLOOKUP(B5667,lookup!A:C,3,FALSE)</f>
        <v>Non Metropolitan Fire Authorities</v>
      </c>
      <c r="D5667" s="38" t="str">
        <f>VLOOKUP(B5667,lookup!A:D,4,FALSE)</f>
        <v>E31000027</v>
      </c>
      <c r="E5667" s="38" t="s">
        <v>170</v>
      </c>
      <c r="F5667" s="38" t="s">
        <v>156</v>
      </c>
      <c r="G5667" s="39">
        <v>1</v>
      </c>
      <c r="I5667" s="35">
        <v>1</v>
      </c>
      <c r="J5667" s="67">
        <f t="shared" ref="J5667:J5730" si="77">I5667-G5667</f>
        <v>0</v>
      </c>
    </row>
    <row r="5668" spans="1:10" hidden="1" x14ac:dyDescent="0.35">
      <c r="A5668" s="38">
        <v>2012</v>
      </c>
      <c r="B5668" s="38" t="s">
        <v>90</v>
      </c>
      <c r="C5668" s="38" t="str">
        <f>VLOOKUP(B5668,lookup!A:C,3,FALSE)</f>
        <v>Non Metropolitan Fire Authorities</v>
      </c>
      <c r="D5668" s="38" t="str">
        <f>VLOOKUP(B5668,lookup!A:D,4,FALSE)</f>
        <v>E31000027</v>
      </c>
      <c r="E5668" s="38" t="s">
        <v>168</v>
      </c>
      <c r="F5668" s="38" t="s">
        <v>156</v>
      </c>
      <c r="G5668" s="39">
        <v>0</v>
      </c>
      <c r="I5668" s="35">
        <v>0</v>
      </c>
      <c r="J5668" s="67">
        <f t="shared" si="77"/>
        <v>0</v>
      </c>
    </row>
    <row r="5669" spans="1:10" hidden="1" x14ac:dyDescent="0.35">
      <c r="A5669" s="38">
        <v>2012</v>
      </c>
      <c r="B5669" s="38" t="s">
        <v>90</v>
      </c>
      <c r="C5669" s="38" t="str">
        <f>VLOOKUP(B5669,lookup!A:C,3,FALSE)</f>
        <v>Non Metropolitan Fire Authorities</v>
      </c>
      <c r="D5669" s="38" t="str">
        <f>VLOOKUP(B5669,lookup!A:D,4,FALSE)</f>
        <v>E31000027</v>
      </c>
      <c r="E5669" s="38" t="s">
        <v>167</v>
      </c>
      <c r="F5669" s="38" t="s">
        <v>156</v>
      </c>
      <c r="G5669" s="39">
        <v>335</v>
      </c>
      <c r="I5669" s="35">
        <v>335</v>
      </c>
      <c r="J5669" s="67">
        <f t="shared" si="77"/>
        <v>0</v>
      </c>
    </row>
    <row r="5670" spans="1:10" hidden="1" x14ac:dyDescent="0.35">
      <c r="A5670" s="38">
        <v>2012</v>
      </c>
      <c r="B5670" s="38" t="s">
        <v>90</v>
      </c>
      <c r="C5670" s="38" t="str">
        <f>VLOOKUP(B5670,lookup!A:C,3,FALSE)</f>
        <v>Non Metropolitan Fire Authorities</v>
      </c>
      <c r="D5670" s="38" t="str">
        <f>VLOOKUP(B5670,lookup!A:D,4,FALSE)</f>
        <v>E31000027</v>
      </c>
      <c r="E5670" s="38" t="s">
        <v>169</v>
      </c>
      <c r="F5670" s="38" t="s">
        <v>157</v>
      </c>
      <c r="G5670" s="39">
        <v>0</v>
      </c>
      <c r="I5670" s="35">
        <v>0</v>
      </c>
      <c r="J5670" s="67">
        <f t="shared" si="77"/>
        <v>0</v>
      </c>
    </row>
    <row r="5671" spans="1:10" hidden="1" x14ac:dyDescent="0.35">
      <c r="A5671" s="38">
        <v>2012</v>
      </c>
      <c r="B5671" s="38" t="s">
        <v>90</v>
      </c>
      <c r="C5671" s="38" t="str">
        <f>VLOOKUP(B5671,lookup!A:C,3,FALSE)</f>
        <v>Non Metropolitan Fire Authorities</v>
      </c>
      <c r="D5671" s="38" t="str">
        <f>VLOOKUP(B5671,lookup!A:D,4,FALSE)</f>
        <v>E31000027</v>
      </c>
      <c r="E5671" s="38" t="s">
        <v>170</v>
      </c>
      <c r="F5671" s="38" t="s">
        <v>157</v>
      </c>
      <c r="G5671" s="39">
        <v>21</v>
      </c>
      <c r="I5671" s="35">
        <v>21</v>
      </c>
      <c r="J5671" s="67">
        <f t="shared" si="77"/>
        <v>0</v>
      </c>
    </row>
    <row r="5672" spans="1:10" hidden="1" x14ac:dyDescent="0.35">
      <c r="A5672" s="38">
        <v>2012</v>
      </c>
      <c r="B5672" s="38" t="s">
        <v>90</v>
      </c>
      <c r="C5672" s="38" t="str">
        <f>VLOOKUP(B5672,lookup!A:C,3,FALSE)</f>
        <v>Non Metropolitan Fire Authorities</v>
      </c>
      <c r="D5672" s="38" t="str">
        <f>VLOOKUP(B5672,lookup!A:D,4,FALSE)</f>
        <v>E31000027</v>
      </c>
      <c r="E5672" s="38" t="s">
        <v>168</v>
      </c>
      <c r="F5672" s="38" t="s">
        <v>157</v>
      </c>
      <c r="G5672" s="39">
        <v>0</v>
      </c>
      <c r="I5672" s="35">
        <v>0</v>
      </c>
      <c r="J5672" s="67">
        <f t="shared" si="77"/>
        <v>0</v>
      </c>
    </row>
    <row r="5673" spans="1:10" hidden="1" x14ac:dyDescent="0.35">
      <c r="A5673" s="38">
        <v>2012</v>
      </c>
      <c r="B5673" s="38" t="s">
        <v>90</v>
      </c>
      <c r="C5673" s="38" t="str">
        <f>VLOOKUP(B5673,lookup!A:C,3,FALSE)</f>
        <v>Non Metropolitan Fire Authorities</v>
      </c>
      <c r="D5673" s="38" t="str">
        <f>VLOOKUP(B5673,lookup!A:D,4,FALSE)</f>
        <v>E31000027</v>
      </c>
      <c r="E5673" s="38" t="s">
        <v>167</v>
      </c>
      <c r="F5673" s="38" t="s">
        <v>157</v>
      </c>
      <c r="G5673" s="39">
        <v>349</v>
      </c>
      <c r="I5673" s="35">
        <v>349</v>
      </c>
      <c r="J5673" s="67">
        <f t="shared" si="77"/>
        <v>0</v>
      </c>
    </row>
    <row r="5674" spans="1:10" hidden="1" x14ac:dyDescent="0.35">
      <c r="A5674" s="38">
        <v>2012</v>
      </c>
      <c r="B5674" s="38" t="s">
        <v>90</v>
      </c>
      <c r="C5674" s="38" t="str">
        <f>VLOOKUP(B5674,lookup!A:C,3,FALSE)</f>
        <v>Non Metropolitan Fire Authorities</v>
      </c>
      <c r="D5674" s="38" t="str">
        <f>VLOOKUP(B5674,lookup!A:D,4,FALSE)</f>
        <v>E31000027</v>
      </c>
      <c r="E5674" s="38" t="s">
        <v>169</v>
      </c>
      <c r="F5674" s="38" t="s">
        <v>149</v>
      </c>
      <c r="G5674" s="39">
        <v>0</v>
      </c>
      <c r="I5674" s="35">
        <v>0</v>
      </c>
      <c r="J5674" s="67">
        <f t="shared" si="77"/>
        <v>0</v>
      </c>
    </row>
    <row r="5675" spans="1:10" hidden="1" x14ac:dyDescent="0.35">
      <c r="A5675" s="38">
        <v>2012</v>
      </c>
      <c r="B5675" s="38" t="s">
        <v>90</v>
      </c>
      <c r="C5675" s="38" t="str">
        <f>VLOOKUP(B5675,lookup!A:C,3,FALSE)</f>
        <v>Non Metropolitan Fire Authorities</v>
      </c>
      <c r="D5675" s="38" t="str">
        <f>VLOOKUP(B5675,lookup!A:D,4,FALSE)</f>
        <v>E31000027</v>
      </c>
      <c r="E5675" s="38" t="s">
        <v>170</v>
      </c>
      <c r="F5675" s="38" t="s">
        <v>149</v>
      </c>
      <c r="G5675" s="39">
        <v>0</v>
      </c>
      <c r="I5675" s="35">
        <v>0</v>
      </c>
      <c r="J5675" s="67">
        <f t="shared" si="77"/>
        <v>0</v>
      </c>
    </row>
    <row r="5676" spans="1:10" hidden="1" x14ac:dyDescent="0.35">
      <c r="A5676" s="38">
        <v>2012</v>
      </c>
      <c r="B5676" s="38" t="s">
        <v>90</v>
      </c>
      <c r="C5676" s="38" t="str">
        <f>VLOOKUP(B5676,lookup!A:C,3,FALSE)</f>
        <v>Non Metropolitan Fire Authorities</v>
      </c>
      <c r="D5676" s="38" t="str">
        <f>VLOOKUP(B5676,lookup!A:D,4,FALSE)</f>
        <v>E31000027</v>
      </c>
      <c r="E5676" s="38" t="s">
        <v>168</v>
      </c>
      <c r="F5676" s="38" t="s">
        <v>149</v>
      </c>
      <c r="G5676" s="39">
        <v>0</v>
      </c>
      <c r="I5676" s="35">
        <v>0</v>
      </c>
      <c r="J5676" s="67">
        <f t="shared" si="77"/>
        <v>0</v>
      </c>
    </row>
    <row r="5677" spans="1:10" hidden="1" x14ac:dyDescent="0.35">
      <c r="A5677" s="38">
        <v>2012</v>
      </c>
      <c r="B5677" s="38" t="s">
        <v>90</v>
      </c>
      <c r="C5677" s="38" t="str">
        <f>VLOOKUP(B5677,lookup!A:C,3,FALSE)</f>
        <v>Non Metropolitan Fire Authorities</v>
      </c>
      <c r="D5677" s="38" t="str">
        <f>VLOOKUP(B5677,lookup!A:D,4,FALSE)</f>
        <v>E31000027</v>
      </c>
      <c r="E5677" s="38" t="s">
        <v>167</v>
      </c>
      <c r="F5677" s="38" t="s">
        <v>149</v>
      </c>
      <c r="G5677" s="39">
        <v>25</v>
      </c>
      <c r="I5677" s="35">
        <v>25</v>
      </c>
      <c r="J5677" s="67">
        <f t="shared" si="77"/>
        <v>0</v>
      </c>
    </row>
    <row r="5678" spans="1:10" hidden="1" x14ac:dyDescent="0.35">
      <c r="A5678" s="38">
        <v>2012</v>
      </c>
      <c r="B5678" s="38" t="s">
        <v>90</v>
      </c>
      <c r="C5678" s="38" t="str">
        <f>VLOOKUP(B5678,lookup!A:C,3,FALSE)</f>
        <v>Non Metropolitan Fire Authorities</v>
      </c>
      <c r="D5678" s="38" t="str">
        <f>VLOOKUP(B5678,lookup!A:D,4,FALSE)</f>
        <v>E31000027</v>
      </c>
      <c r="E5678" s="38" t="s">
        <v>169</v>
      </c>
      <c r="F5678" s="38" t="s">
        <v>150</v>
      </c>
      <c r="G5678" s="39">
        <v>0</v>
      </c>
      <c r="I5678" s="35">
        <v>0</v>
      </c>
      <c r="J5678" s="67">
        <f t="shared" si="77"/>
        <v>0</v>
      </c>
    </row>
    <row r="5679" spans="1:10" hidden="1" x14ac:dyDescent="0.35">
      <c r="A5679" s="38">
        <v>2012</v>
      </c>
      <c r="B5679" s="38" t="s">
        <v>90</v>
      </c>
      <c r="C5679" s="38" t="str">
        <f>VLOOKUP(B5679,lookup!A:C,3,FALSE)</f>
        <v>Non Metropolitan Fire Authorities</v>
      </c>
      <c r="D5679" s="38" t="str">
        <f>VLOOKUP(B5679,lookup!A:D,4,FALSE)</f>
        <v>E31000027</v>
      </c>
      <c r="E5679" s="38" t="s">
        <v>170</v>
      </c>
      <c r="F5679" s="38" t="s">
        <v>150</v>
      </c>
      <c r="G5679" s="39">
        <v>8</v>
      </c>
      <c r="I5679" s="35">
        <v>8</v>
      </c>
      <c r="J5679" s="67">
        <f t="shared" si="77"/>
        <v>0</v>
      </c>
    </row>
    <row r="5680" spans="1:10" hidden="1" x14ac:dyDescent="0.35">
      <c r="A5680" s="38">
        <v>2012</v>
      </c>
      <c r="B5680" s="38" t="s">
        <v>90</v>
      </c>
      <c r="C5680" s="38" t="str">
        <f>VLOOKUP(B5680,lookup!A:C,3,FALSE)</f>
        <v>Non Metropolitan Fire Authorities</v>
      </c>
      <c r="D5680" s="38" t="str">
        <f>VLOOKUP(B5680,lookup!A:D,4,FALSE)</f>
        <v>E31000027</v>
      </c>
      <c r="E5680" s="38" t="s">
        <v>168</v>
      </c>
      <c r="F5680" s="38" t="s">
        <v>150</v>
      </c>
      <c r="G5680" s="39">
        <v>0</v>
      </c>
      <c r="I5680" s="35">
        <v>0</v>
      </c>
      <c r="J5680" s="67">
        <f t="shared" si="77"/>
        <v>0</v>
      </c>
    </row>
    <row r="5681" spans="1:10" hidden="1" x14ac:dyDescent="0.35">
      <c r="A5681" s="38">
        <v>2012</v>
      </c>
      <c r="B5681" s="38" t="s">
        <v>90</v>
      </c>
      <c r="C5681" s="38" t="str">
        <f>VLOOKUP(B5681,lookup!A:C,3,FALSE)</f>
        <v>Non Metropolitan Fire Authorities</v>
      </c>
      <c r="D5681" s="38" t="str">
        <f>VLOOKUP(B5681,lookup!A:D,4,FALSE)</f>
        <v>E31000027</v>
      </c>
      <c r="E5681" s="38" t="s">
        <v>167</v>
      </c>
      <c r="F5681" s="38" t="s">
        <v>150</v>
      </c>
      <c r="G5681" s="39">
        <v>94</v>
      </c>
      <c r="I5681" s="35">
        <v>94</v>
      </c>
      <c r="J5681" s="67">
        <f t="shared" si="77"/>
        <v>0</v>
      </c>
    </row>
    <row r="5682" spans="1:10" hidden="1" x14ac:dyDescent="0.35">
      <c r="A5682" s="38">
        <v>2012</v>
      </c>
      <c r="B5682" s="38" t="s">
        <v>93</v>
      </c>
      <c r="C5682" s="38" t="str">
        <f>VLOOKUP(B5682,lookup!A:C,3,FALSE)</f>
        <v>Non Metropolitan Fire Authorities</v>
      </c>
      <c r="D5682" s="38" t="str">
        <f>VLOOKUP(B5682,lookup!A:D,4,FALSE)</f>
        <v>E31000028</v>
      </c>
      <c r="E5682" s="38" t="s">
        <v>169</v>
      </c>
      <c r="F5682" s="38" t="s">
        <v>156</v>
      </c>
      <c r="G5682" s="39">
        <v>0</v>
      </c>
      <c r="I5682" s="35">
        <v>0</v>
      </c>
      <c r="J5682" s="67">
        <f t="shared" si="77"/>
        <v>0</v>
      </c>
    </row>
    <row r="5683" spans="1:10" hidden="1" x14ac:dyDescent="0.35">
      <c r="A5683" s="38">
        <v>2012</v>
      </c>
      <c r="B5683" s="38" t="s">
        <v>93</v>
      </c>
      <c r="C5683" s="38" t="str">
        <f>VLOOKUP(B5683,lookup!A:C,3,FALSE)</f>
        <v>Non Metropolitan Fire Authorities</v>
      </c>
      <c r="D5683" s="38" t="str">
        <f>VLOOKUP(B5683,lookup!A:D,4,FALSE)</f>
        <v>E31000028</v>
      </c>
      <c r="E5683" s="38" t="s">
        <v>170</v>
      </c>
      <c r="F5683" s="38" t="s">
        <v>156</v>
      </c>
      <c r="G5683" s="39">
        <v>108</v>
      </c>
      <c r="I5683" s="35">
        <v>108</v>
      </c>
      <c r="J5683" s="67">
        <f t="shared" si="77"/>
        <v>0</v>
      </c>
    </row>
    <row r="5684" spans="1:10" hidden="1" x14ac:dyDescent="0.35">
      <c r="A5684" s="38">
        <v>2012</v>
      </c>
      <c r="B5684" s="38" t="s">
        <v>93</v>
      </c>
      <c r="C5684" s="38" t="str">
        <f>VLOOKUP(B5684,lookup!A:C,3,FALSE)</f>
        <v>Non Metropolitan Fire Authorities</v>
      </c>
      <c r="D5684" s="38" t="str">
        <f>VLOOKUP(B5684,lookup!A:D,4,FALSE)</f>
        <v>E31000028</v>
      </c>
      <c r="E5684" s="38" t="s">
        <v>168</v>
      </c>
      <c r="F5684" s="38" t="s">
        <v>156</v>
      </c>
      <c r="G5684" s="39">
        <v>0</v>
      </c>
      <c r="I5684" s="35">
        <v>0</v>
      </c>
      <c r="J5684" s="67">
        <f t="shared" si="77"/>
        <v>0</v>
      </c>
    </row>
    <row r="5685" spans="1:10" hidden="1" x14ac:dyDescent="0.35">
      <c r="A5685" s="38">
        <v>2012</v>
      </c>
      <c r="B5685" s="38" t="s">
        <v>93</v>
      </c>
      <c r="C5685" s="38" t="str">
        <f>VLOOKUP(B5685,lookup!A:C,3,FALSE)</f>
        <v>Non Metropolitan Fire Authorities</v>
      </c>
      <c r="D5685" s="38" t="str">
        <f>VLOOKUP(B5685,lookup!A:D,4,FALSE)</f>
        <v>E31000028</v>
      </c>
      <c r="E5685" s="38" t="s">
        <v>167</v>
      </c>
      <c r="F5685" s="38" t="s">
        <v>156</v>
      </c>
      <c r="G5685" s="39">
        <v>176</v>
      </c>
      <c r="I5685" s="35">
        <v>176</v>
      </c>
      <c r="J5685" s="67">
        <f t="shared" si="77"/>
        <v>0</v>
      </c>
    </row>
    <row r="5686" spans="1:10" hidden="1" x14ac:dyDescent="0.35">
      <c r="A5686" s="38">
        <v>2012</v>
      </c>
      <c r="B5686" s="38" t="s">
        <v>93</v>
      </c>
      <c r="C5686" s="38" t="str">
        <f>VLOOKUP(B5686,lookup!A:C,3,FALSE)</f>
        <v>Non Metropolitan Fire Authorities</v>
      </c>
      <c r="D5686" s="38" t="str">
        <f>VLOOKUP(B5686,lookup!A:D,4,FALSE)</f>
        <v>E31000028</v>
      </c>
      <c r="E5686" s="38" t="s">
        <v>169</v>
      </c>
      <c r="F5686" s="38" t="s">
        <v>157</v>
      </c>
      <c r="G5686" s="39">
        <v>0</v>
      </c>
      <c r="I5686" s="35">
        <v>0</v>
      </c>
      <c r="J5686" s="67">
        <f t="shared" si="77"/>
        <v>0</v>
      </c>
    </row>
    <row r="5687" spans="1:10" hidden="1" x14ac:dyDescent="0.35">
      <c r="A5687" s="38">
        <v>2012</v>
      </c>
      <c r="B5687" s="38" t="s">
        <v>93</v>
      </c>
      <c r="C5687" s="38" t="str">
        <f>VLOOKUP(B5687,lookup!A:C,3,FALSE)</f>
        <v>Non Metropolitan Fire Authorities</v>
      </c>
      <c r="D5687" s="38" t="str">
        <f>VLOOKUP(B5687,lookup!A:D,4,FALSE)</f>
        <v>E31000028</v>
      </c>
      <c r="E5687" s="38" t="s">
        <v>170</v>
      </c>
      <c r="F5687" s="38" t="s">
        <v>157</v>
      </c>
      <c r="G5687" s="39">
        <v>51</v>
      </c>
      <c r="I5687" s="35">
        <v>51</v>
      </c>
      <c r="J5687" s="67">
        <f t="shared" si="77"/>
        <v>0</v>
      </c>
    </row>
    <row r="5688" spans="1:10" hidden="1" x14ac:dyDescent="0.35">
      <c r="A5688" s="38">
        <v>2012</v>
      </c>
      <c r="B5688" s="38" t="s">
        <v>93</v>
      </c>
      <c r="C5688" s="38" t="str">
        <f>VLOOKUP(B5688,lookup!A:C,3,FALSE)</f>
        <v>Non Metropolitan Fire Authorities</v>
      </c>
      <c r="D5688" s="38" t="str">
        <f>VLOOKUP(B5688,lookup!A:D,4,FALSE)</f>
        <v>E31000028</v>
      </c>
      <c r="E5688" s="38" t="s">
        <v>168</v>
      </c>
      <c r="F5688" s="38" t="s">
        <v>157</v>
      </c>
      <c r="G5688" s="39">
        <v>0</v>
      </c>
      <c r="I5688" s="35">
        <v>0</v>
      </c>
      <c r="J5688" s="67">
        <f t="shared" si="77"/>
        <v>0</v>
      </c>
    </row>
    <row r="5689" spans="1:10" hidden="1" x14ac:dyDescent="0.35">
      <c r="A5689" s="38">
        <v>2012</v>
      </c>
      <c r="B5689" s="38" t="s">
        <v>93</v>
      </c>
      <c r="C5689" s="38" t="str">
        <f>VLOOKUP(B5689,lookup!A:C,3,FALSE)</f>
        <v>Non Metropolitan Fire Authorities</v>
      </c>
      <c r="D5689" s="38" t="str">
        <f>VLOOKUP(B5689,lookup!A:D,4,FALSE)</f>
        <v>E31000028</v>
      </c>
      <c r="E5689" s="38" t="s">
        <v>167</v>
      </c>
      <c r="F5689" s="38" t="s">
        <v>157</v>
      </c>
      <c r="G5689" s="39">
        <v>195</v>
      </c>
      <c r="I5689" s="35">
        <v>195</v>
      </c>
      <c r="J5689" s="67">
        <f t="shared" si="77"/>
        <v>0</v>
      </c>
    </row>
    <row r="5690" spans="1:10" hidden="1" x14ac:dyDescent="0.35">
      <c r="A5690" s="38">
        <v>2012</v>
      </c>
      <c r="B5690" s="38" t="s">
        <v>93</v>
      </c>
      <c r="C5690" s="38" t="str">
        <f>VLOOKUP(B5690,lookup!A:C,3,FALSE)</f>
        <v>Non Metropolitan Fire Authorities</v>
      </c>
      <c r="D5690" s="38" t="str">
        <f>VLOOKUP(B5690,lookup!A:D,4,FALSE)</f>
        <v>E31000028</v>
      </c>
      <c r="E5690" s="38" t="s">
        <v>169</v>
      </c>
      <c r="F5690" s="38" t="s">
        <v>149</v>
      </c>
      <c r="G5690" s="39">
        <v>0</v>
      </c>
      <c r="I5690" s="35">
        <v>0</v>
      </c>
      <c r="J5690" s="67">
        <f t="shared" si="77"/>
        <v>0</v>
      </c>
    </row>
    <row r="5691" spans="1:10" hidden="1" x14ac:dyDescent="0.35">
      <c r="A5691" s="38">
        <v>2012</v>
      </c>
      <c r="B5691" s="38" t="s">
        <v>93</v>
      </c>
      <c r="C5691" s="38" t="str">
        <f>VLOOKUP(B5691,lookup!A:C,3,FALSE)</f>
        <v>Non Metropolitan Fire Authorities</v>
      </c>
      <c r="D5691" s="38" t="str">
        <f>VLOOKUP(B5691,lookup!A:D,4,FALSE)</f>
        <v>E31000028</v>
      </c>
      <c r="E5691" s="38" t="s">
        <v>170</v>
      </c>
      <c r="F5691" s="38" t="s">
        <v>149</v>
      </c>
      <c r="G5691" s="39">
        <v>7</v>
      </c>
      <c r="I5691" s="35">
        <v>7</v>
      </c>
      <c r="J5691" s="67">
        <f t="shared" si="77"/>
        <v>0</v>
      </c>
    </row>
    <row r="5692" spans="1:10" hidden="1" x14ac:dyDescent="0.35">
      <c r="A5692" s="38">
        <v>2012</v>
      </c>
      <c r="B5692" s="38" t="s">
        <v>93</v>
      </c>
      <c r="C5692" s="38" t="str">
        <f>VLOOKUP(B5692,lookup!A:C,3,FALSE)</f>
        <v>Non Metropolitan Fire Authorities</v>
      </c>
      <c r="D5692" s="38" t="str">
        <f>VLOOKUP(B5692,lookup!A:D,4,FALSE)</f>
        <v>E31000028</v>
      </c>
      <c r="E5692" s="38" t="s">
        <v>168</v>
      </c>
      <c r="F5692" s="38" t="s">
        <v>149</v>
      </c>
      <c r="G5692" s="39">
        <v>0</v>
      </c>
      <c r="I5692" s="35">
        <v>0</v>
      </c>
      <c r="J5692" s="67">
        <f t="shared" si="77"/>
        <v>0</v>
      </c>
    </row>
    <row r="5693" spans="1:10" hidden="1" x14ac:dyDescent="0.35">
      <c r="A5693" s="38">
        <v>2012</v>
      </c>
      <c r="B5693" s="38" t="s">
        <v>93</v>
      </c>
      <c r="C5693" s="38" t="str">
        <f>VLOOKUP(B5693,lookup!A:C,3,FALSE)</f>
        <v>Non Metropolitan Fire Authorities</v>
      </c>
      <c r="D5693" s="38" t="str">
        <f>VLOOKUP(B5693,lookup!A:D,4,FALSE)</f>
        <v>E31000028</v>
      </c>
      <c r="E5693" s="38" t="s">
        <v>167</v>
      </c>
      <c r="F5693" s="38" t="s">
        <v>149</v>
      </c>
      <c r="G5693" s="39">
        <v>15</v>
      </c>
      <c r="I5693" s="35">
        <v>15</v>
      </c>
      <c r="J5693" s="67">
        <f t="shared" si="77"/>
        <v>0</v>
      </c>
    </row>
    <row r="5694" spans="1:10" hidden="1" x14ac:dyDescent="0.35">
      <c r="A5694" s="38">
        <v>2012</v>
      </c>
      <c r="B5694" s="38" t="s">
        <v>93</v>
      </c>
      <c r="C5694" s="38" t="str">
        <f>VLOOKUP(B5694,lookup!A:C,3,FALSE)</f>
        <v>Non Metropolitan Fire Authorities</v>
      </c>
      <c r="D5694" s="38" t="str">
        <f>VLOOKUP(B5694,lookup!A:D,4,FALSE)</f>
        <v>E31000028</v>
      </c>
      <c r="E5694" s="38" t="s">
        <v>169</v>
      </c>
      <c r="F5694" s="38" t="s">
        <v>150</v>
      </c>
      <c r="G5694" s="39">
        <v>0</v>
      </c>
      <c r="I5694" s="35">
        <v>0</v>
      </c>
      <c r="J5694" s="67">
        <f t="shared" si="77"/>
        <v>0</v>
      </c>
    </row>
    <row r="5695" spans="1:10" hidden="1" x14ac:dyDescent="0.35">
      <c r="A5695" s="38">
        <v>2012</v>
      </c>
      <c r="B5695" s="38" t="s">
        <v>93</v>
      </c>
      <c r="C5695" s="38" t="str">
        <f>VLOOKUP(B5695,lookup!A:C,3,FALSE)</f>
        <v>Non Metropolitan Fire Authorities</v>
      </c>
      <c r="D5695" s="38" t="str">
        <f>VLOOKUP(B5695,lookup!A:D,4,FALSE)</f>
        <v>E31000028</v>
      </c>
      <c r="E5695" s="38" t="s">
        <v>170</v>
      </c>
      <c r="F5695" s="38" t="s">
        <v>150</v>
      </c>
      <c r="G5695" s="39">
        <v>20</v>
      </c>
      <c r="I5695" s="35">
        <v>20</v>
      </c>
      <c r="J5695" s="67">
        <f t="shared" si="77"/>
        <v>0</v>
      </c>
    </row>
    <row r="5696" spans="1:10" hidden="1" x14ac:dyDescent="0.35">
      <c r="A5696" s="38">
        <v>2012</v>
      </c>
      <c r="B5696" s="38" t="s">
        <v>93</v>
      </c>
      <c r="C5696" s="38" t="str">
        <f>VLOOKUP(B5696,lookup!A:C,3,FALSE)</f>
        <v>Non Metropolitan Fire Authorities</v>
      </c>
      <c r="D5696" s="38" t="str">
        <f>VLOOKUP(B5696,lookup!A:D,4,FALSE)</f>
        <v>E31000028</v>
      </c>
      <c r="E5696" s="38" t="s">
        <v>168</v>
      </c>
      <c r="F5696" s="38" t="s">
        <v>150</v>
      </c>
      <c r="G5696" s="39">
        <v>0</v>
      </c>
      <c r="I5696" s="35">
        <v>0</v>
      </c>
      <c r="J5696" s="67">
        <f t="shared" si="77"/>
        <v>0</v>
      </c>
    </row>
    <row r="5697" spans="1:10" hidden="1" x14ac:dyDescent="0.35">
      <c r="A5697" s="38">
        <v>2012</v>
      </c>
      <c r="B5697" s="38" t="s">
        <v>93</v>
      </c>
      <c r="C5697" s="38" t="str">
        <f>VLOOKUP(B5697,lookup!A:C,3,FALSE)</f>
        <v>Non Metropolitan Fire Authorities</v>
      </c>
      <c r="D5697" s="38" t="str">
        <f>VLOOKUP(B5697,lookup!A:D,4,FALSE)</f>
        <v>E31000028</v>
      </c>
      <c r="E5697" s="38" t="s">
        <v>167</v>
      </c>
      <c r="F5697" s="38" t="s">
        <v>150</v>
      </c>
      <c r="G5697" s="39">
        <v>34</v>
      </c>
      <c r="I5697" s="35">
        <v>34</v>
      </c>
      <c r="J5697" s="67">
        <f t="shared" si="77"/>
        <v>0</v>
      </c>
    </row>
    <row r="5698" spans="1:10" hidden="1" x14ac:dyDescent="0.35">
      <c r="A5698" s="38">
        <v>2012</v>
      </c>
      <c r="B5698" s="38" t="s">
        <v>96</v>
      </c>
      <c r="C5698" s="38" t="str">
        <f>VLOOKUP(B5698,lookup!A:C,3,FALSE)</f>
        <v>Non Metropolitan Fire Authorities</v>
      </c>
      <c r="D5698" s="38" t="str">
        <f>VLOOKUP(B5698,lookup!A:D,4,FALSE)</f>
        <v>E31000029</v>
      </c>
      <c r="E5698" s="34" t="s">
        <v>169</v>
      </c>
      <c r="F5698" s="38" t="s">
        <v>156</v>
      </c>
      <c r="G5698" s="39">
        <v>0</v>
      </c>
      <c r="I5698" s="35">
        <v>0</v>
      </c>
      <c r="J5698" s="67">
        <f t="shared" si="77"/>
        <v>0</v>
      </c>
    </row>
    <row r="5699" spans="1:10" hidden="1" x14ac:dyDescent="0.35">
      <c r="A5699" s="38">
        <v>2012</v>
      </c>
      <c r="B5699" s="38" t="s">
        <v>96</v>
      </c>
      <c r="C5699" s="38" t="str">
        <f>VLOOKUP(B5699,lookup!A:C,3,FALSE)</f>
        <v>Non Metropolitan Fire Authorities</v>
      </c>
      <c r="D5699" s="38" t="str">
        <f>VLOOKUP(B5699,lookup!A:D,4,FALSE)</f>
        <v>E31000029</v>
      </c>
      <c r="E5699" s="34" t="s">
        <v>170</v>
      </c>
      <c r="F5699" s="38" t="s">
        <v>156</v>
      </c>
      <c r="G5699" s="39">
        <v>0</v>
      </c>
      <c r="I5699" s="35">
        <v>0</v>
      </c>
      <c r="J5699" s="67">
        <f t="shared" si="77"/>
        <v>0</v>
      </c>
    </row>
    <row r="5700" spans="1:10" hidden="1" x14ac:dyDescent="0.35">
      <c r="A5700" s="38">
        <v>2012</v>
      </c>
      <c r="B5700" s="38" t="s">
        <v>96</v>
      </c>
      <c r="C5700" s="38" t="str">
        <f>VLOOKUP(B5700,lookup!A:C,3,FALSE)</f>
        <v>Non Metropolitan Fire Authorities</v>
      </c>
      <c r="D5700" s="38" t="str">
        <f>VLOOKUP(B5700,lookup!A:D,4,FALSE)</f>
        <v>E31000029</v>
      </c>
      <c r="E5700" s="34" t="s">
        <v>168</v>
      </c>
      <c r="F5700" s="38" t="s">
        <v>156</v>
      </c>
      <c r="G5700" s="39">
        <v>0</v>
      </c>
      <c r="I5700" s="35">
        <v>0</v>
      </c>
      <c r="J5700" s="67">
        <f t="shared" si="77"/>
        <v>0</v>
      </c>
    </row>
    <row r="5701" spans="1:10" hidden="1" x14ac:dyDescent="0.35">
      <c r="A5701" s="38">
        <v>2012</v>
      </c>
      <c r="B5701" s="38" t="s">
        <v>96</v>
      </c>
      <c r="C5701" s="38" t="str">
        <f>VLOOKUP(B5701,lookup!A:C,3,FALSE)</f>
        <v>Non Metropolitan Fire Authorities</v>
      </c>
      <c r="D5701" s="38" t="str">
        <f>VLOOKUP(B5701,lookup!A:D,4,FALSE)</f>
        <v>E31000029</v>
      </c>
      <c r="E5701" s="34" t="s">
        <v>177</v>
      </c>
      <c r="F5701" s="38" t="s">
        <v>156</v>
      </c>
      <c r="G5701" s="39">
        <v>161</v>
      </c>
      <c r="I5701" s="35">
        <v>161</v>
      </c>
      <c r="J5701" s="67">
        <f t="shared" si="77"/>
        <v>0</v>
      </c>
    </row>
    <row r="5702" spans="1:10" hidden="1" x14ac:dyDescent="0.35">
      <c r="A5702" s="38">
        <v>2012</v>
      </c>
      <c r="B5702" s="38" t="s">
        <v>96</v>
      </c>
      <c r="C5702" s="38" t="str">
        <f>VLOOKUP(B5702,lookup!A:C,3,FALSE)</f>
        <v>Non Metropolitan Fire Authorities</v>
      </c>
      <c r="D5702" s="38" t="str">
        <f>VLOOKUP(B5702,lookup!A:D,4,FALSE)</f>
        <v>E31000029</v>
      </c>
      <c r="E5702" s="34" t="s">
        <v>169</v>
      </c>
      <c r="F5702" s="38" t="s">
        <v>157</v>
      </c>
      <c r="G5702" s="39">
        <v>0</v>
      </c>
      <c r="I5702" s="35">
        <v>0</v>
      </c>
      <c r="J5702" s="67">
        <f t="shared" si="77"/>
        <v>0</v>
      </c>
    </row>
    <row r="5703" spans="1:10" hidden="1" x14ac:dyDescent="0.35">
      <c r="A5703" s="38">
        <v>2012</v>
      </c>
      <c r="B5703" s="38" t="s">
        <v>96</v>
      </c>
      <c r="C5703" s="38" t="str">
        <f>VLOOKUP(B5703,lookup!A:C,3,FALSE)</f>
        <v>Non Metropolitan Fire Authorities</v>
      </c>
      <c r="D5703" s="38" t="str">
        <f>VLOOKUP(B5703,lookup!A:D,4,FALSE)</f>
        <v>E31000029</v>
      </c>
      <c r="E5703" s="34" t="s">
        <v>170</v>
      </c>
      <c r="F5703" s="38" t="s">
        <v>157</v>
      </c>
      <c r="G5703" s="39">
        <v>0</v>
      </c>
      <c r="I5703" s="35">
        <v>0</v>
      </c>
      <c r="J5703" s="67">
        <f t="shared" si="77"/>
        <v>0</v>
      </c>
    </row>
    <row r="5704" spans="1:10" hidden="1" x14ac:dyDescent="0.35">
      <c r="A5704" s="38">
        <v>2012</v>
      </c>
      <c r="B5704" s="38" t="s">
        <v>96</v>
      </c>
      <c r="C5704" s="38" t="str">
        <f>VLOOKUP(B5704,lookup!A:C,3,FALSE)</f>
        <v>Non Metropolitan Fire Authorities</v>
      </c>
      <c r="D5704" s="38" t="str">
        <f>VLOOKUP(B5704,lookup!A:D,4,FALSE)</f>
        <v>E31000029</v>
      </c>
      <c r="E5704" s="34" t="s">
        <v>168</v>
      </c>
      <c r="F5704" s="38" t="s">
        <v>157</v>
      </c>
      <c r="G5704" s="39">
        <v>0</v>
      </c>
      <c r="I5704" s="35">
        <v>0</v>
      </c>
      <c r="J5704" s="67">
        <f t="shared" si="77"/>
        <v>0</v>
      </c>
    </row>
    <row r="5705" spans="1:10" hidden="1" x14ac:dyDescent="0.35">
      <c r="A5705" s="38">
        <v>2012</v>
      </c>
      <c r="B5705" s="38" t="s">
        <v>96</v>
      </c>
      <c r="C5705" s="38" t="str">
        <f>VLOOKUP(B5705,lookup!A:C,3,FALSE)</f>
        <v>Non Metropolitan Fire Authorities</v>
      </c>
      <c r="D5705" s="38" t="str">
        <f>VLOOKUP(B5705,lookup!A:D,4,FALSE)</f>
        <v>E31000029</v>
      </c>
      <c r="E5705" s="34" t="s">
        <v>177</v>
      </c>
      <c r="F5705" s="38" t="s">
        <v>157</v>
      </c>
      <c r="G5705" s="39">
        <v>224</v>
      </c>
      <c r="I5705" s="35">
        <v>224</v>
      </c>
      <c r="J5705" s="67">
        <f t="shared" si="77"/>
        <v>0</v>
      </c>
    </row>
    <row r="5706" spans="1:10" hidden="1" x14ac:dyDescent="0.35">
      <c r="A5706" s="38">
        <v>2012</v>
      </c>
      <c r="B5706" s="38" t="s">
        <v>96</v>
      </c>
      <c r="C5706" s="38" t="str">
        <f>VLOOKUP(B5706,lookup!A:C,3,FALSE)</f>
        <v>Non Metropolitan Fire Authorities</v>
      </c>
      <c r="D5706" s="38" t="str">
        <f>VLOOKUP(B5706,lookup!A:D,4,FALSE)</f>
        <v>E31000029</v>
      </c>
      <c r="E5706" s="34" t="s">
        <v>169</v>
      </c>
      <c r="F5706" s="38" t="s">
        <v>149</v>
      </c>
      <c r="G5706" s="39">
        <v>0</v>
      </c>
      <c r="I5706" s="35">
        <v>0</v>
      </c>
      <c r="J5706" s="67">
        <f t="shared" si="77"/>
        <v>0</v>
      </c>
    </row>
    <row r="5707" spans="1:10" hidden="1" x14ac:dyDescent="0.35">
      <c r="A5707" s="38">
        <v>2012</v>
      </c>
      <c r="B5707" s="38" t="s">
        <v>96</v>
      </c>
      <c r="C5707" s="38" t="str">
        <f>VLOOKUP(B5707,lookup!A:C,3,FALSE)</f>
        <v>Non Metropolitan Fire Authorities</v>
      </c>
      <c r="D5707" s="38" t="str">
        <f>VLOOKUP(B5707,lookup!A:D,4,FALSE)</f>
        <v>E31000029</v>
      </c>
      <c r="E5707" s="34" t="s">
        <v>170</v>
      </c>
      <c r="F5707" s="38" t="s">
        <v>149</v>
      </c>
      <c r="G5707" s="39">
        <v>0</v>
      </c>
      <c r="I5707" s="35">
        <v>0</v>
      </c>
      <c r="J5707" s="67">
        <f t="shared" si="77"/>
        <v>0</v>
      </c>
    </row>
    <row r="5708" spans="1:10" hidden="1" x14ac:dyDescent="0.35">
      <c r="A5708" s="38">
        <v>2012</v>
      </c>
      <c r="B5708" s="38" t="s">
        <v>96</v>
      </c>
      <c r="C5708" s="38" t="str">
        <f>VLOOKUP(B5708,lookup!A:C,3,FALSE)</f>
        <v>Non Metropolitan Fire Authorities</v>
      </c>
      <c r="D5708" s="38" t="str">
        <f>VLOOKUP(B5708,lookup!A:D,4,FALSE)</f>
        <v>E31000029</v>
      </c>
      <c r="E5708" s="34" t="s">
        <v>168</v>
      </c>
      <c r="F5708" s="38" t="s">
        <v>149</v>
      </c>
      <c r="G5708" s="39">
        <v>0</v>
      </c>
      <c r="I5708" s="35">
        <v>0</v>
      </c>
      <c r="J5708" s="67">
        <f t="shared" si="77"/>
        <v>0</v>
      </c>
    </row>
    <row r="5709" spans="1:10" hidden="1" x14ac:dyDescent="0.35">
      <c r="A5709" s="38">
        <v>2012</v>
      </c>
      <c r="B5709" s="38" t="s">
        <v>96</v>
      </c>
      <c r="C5709" s="38" t="str">
        <f>VLOOKUP(B5709,lookup!A:C,3,FALSE)</f>
        <v>Non Metropolitan Fire Authorities</v>
      </c>
      <c r="D5709" s="38" t="str">
        <f>VLOOKUP(B5709,lookup!A:D,4,FALSE)</f>
        <v>E31000029</v>
      </c>
      <c r="E5709" s="34" t="s">
        <v>177</v>
      </c>
      <c r="F5709" s="38" t="s">
        <v>149</v>
      </c>
      <c r="G5709" s="39">
        <v>18</v>
      </c>
      <c r="I5709" s="35">
        <v>18</v>
      </c>
      <c r="J5709" s="67">
        <f t="shared" si="77"/>
        <v>0</v>
      </c>
    </row>
    <row r="5710" spans="1:10" hidden="1" x14ac:dyDescent="0.35">
      <c r="A5710" s="38">
        <v>2012</v>
      </c>
      <c r="B5710" s="38" t="s">
        <v>96</v>
      </c>
      <c r="C5710" s="38" t="str">
        <f>VLOOKUP(B5710,lookup!A:C,3,FALSE)</f>
        <v>Non Metropolitan Fire Authorities</v>
      </c>
      <c r="D5710" s="38" t="str">
        <f>VLOOKUP(B5710,lookup!A:D,4,FALSE)</f>
        <v>E31000029</v>
      </c>
      <c r="E5710" s="34" t="s">
        <v>169</v>
      </c>
      <c r="F5710" s="38" t="s">
        <v>150</v>
      </c>
      <c r="G5710" s="39">
        <v>0</v>
      </c>
      <c r="I5710" s="35">
        <v>0</v>
      </c>
      <c r="J5710" s="67">
        <f t="shared" si="77"/>
        <v>0</v>
      </c>
    </row>
    <row r="5711" spans="1:10" hidden="1" x14ac:dyDescent="0.35">
      <c r="A5711" s="38">
        <v>2012</v>
      </c>
      <c r="B5711" s="38" t="s">
        <v>96</v>
      </c>
      <c r="C5711" s="38" t="str">
        <f>VLOOKUP(B5711,lookup!A:C,3,FALSE)</f>
        <v>Non Metropolitan Fire Authorities</v>
      </c>
      <c r="D5711" s="38" t="str">
        <f>VLOOKUP(B5711,lookup!A:D,4,FALSE)</f>
        <v>E31000029</v>
      </c>
      <c r="E5711" s="34" t="s">
        <v>170</v>
      </c>
      <c r="F5711" s="38" t="s">
        <v>150</v>
      </c>
      <c r="G5711" s="39">
        <v>0</v>
      </c>
      <c r="I5711" s="35">
        <v>0</v>
      </c>
      <c r="J5711" s="67">
        <f t="shared" si="77"/>
        <v>0</v>
      </c>
    </row>
    <row r="5712" spans="1:10" hidden="1" x14ac:dyDescent="0.35">
      <c r="A5712" s="38">
        <v>2012</v>
      </c>
      <c r="B5712" s="38" t="s">
        <v>96</v>
      </c>
      <c r="C5712" s="38" t="str">
        <f>VLOOKUP(B5712,lookup!A:C,3,FALSE)</f>
        <v>Non Metropolitan Fire Authorities</v>
      </c>
      <c r="D5712" s="38" t="str">
        <f>VLOOKUP(B5712,lookup!A:D,4,FALSE)</f>
        <v>E31000029</v>
      </c>
      <c r="E5712" s="34" t="s">
        <v>168</v>
      </c>
      <c r="F5712" s="38" t="s">
        <v>150</v>
      </c>
      <c r="G5712" s="39">
        <v>0</v>
      </c>
      <c r="I5712" s="35">
        <v>0</v>
      </c>
      <c r="J5712" s="67">
        <f t="shared" si="77"/>
        <v>0</v>
      </c>
    </row>
    <row r="5713" spans="1:10" hidden="1" x14ac:dyDescent="0.35">
      <c r="A5713" s="38">
        <v>2012</v>
      </c>
      <c r="B5713" s="38" t="s">
        <v>96</v>
      </c>
      <c r="C5713" s="38" t="str">
        <f>VLOOKUP(B5713,lookup!A:C,3,FALSE)</f>
        <v>Non Metropolitan Fire Authorities</v>
      </c>
      <c r="D5713" s="38" t="str">
        <f>VLOOKUP(B5713,lookup!A:D,4,FALSE)</f>
        <v>E31000029</v>
      </c>
      <c r="E5713" s="34" t="s">
        <v>177</v>
      </c>
      <c r="F5713" s="38" t="s">
        <v>150</v>
      </c>
      <c r="G5713" s="39">
        <v>52</v>
      </c>
      <c r="I5713" s="35">
        <v>52</v>
      </c>
      <c r="J5713" s="67">
        <f t="shared" si="77"/>
        <v>0</v>
      </c>
    </row>
    <row r="5714" spans="1:10" hidden="1" x14ac:dyDescent="0.35">
      <c r="A5714" s="38">
        <v>2012</v>
      </c>
      <c r="B5714" s="38" t="s">
        <v>99</v>
      </c>
      <c r="C5714" s="38" t="str">
        <f>VLOOKUP(B5714,lookup!A:C,3,FALSE)</f>
        <v>Non Metropolitan Fire Authorities</v>
      </c>
      <c r="D5714" s="38" t="str">
        <f>VLOOKUP(B5714,lookup!A:D,4,FALSE)</f>
        <v>E31000030</v>
      </c>
      <c r="E5714" s="38" t="s">
        <v>169</v>
      </c>
      <c r="F5714" s="38" t="s">
        <v>156</v>
      </c>
      <c r="G5714" s="39">
        <v>6</v>
      </c>
      <c r="I5714" s="35">
        <v>6</v>
      </c>
      <c r="J5714" s="67">
        <f t="shared" si="77"/>
        <v>0</v>
      </c>
    </row>
    <row r="5715" spans="1:10" hidden="1" x14ac:dyDescent="0.35">
      <c r="A5715" s="38">
        <v>2012</v>
      </c>
      <c r="B5715" s="38" t="s">
        <v>99</v>
      </c>
      <c r="C5715" s="38" t="str">
        <f>VLOOKUP(B5715,lookup!A:C,3,FALSE)</f>
        <v>Non Metropolitan Fire Authorities</v>
      </c>
      <c r="D5715" s="38" t="str">
        <f>VLOOKUP(B5715,lookup!A:D,4,FALSE)</f>
        <v>E31000030</v>
      </c>
      <c r="E5715" s="38" t="s">
        <v>170</v>
      </c>
      <c r="F5715" s="38" t="s">
        <v>156</v>
      </c>
      <c r="G5715" s="39">
        <v>333</v>
      </c>
      <c r="I5715" s="35">
        <v>333</v>
      </c>
      <c r="J5715" s="67">
        <f t="shared" si="77"/>
        <v>0</v>
      </c>
    </row>
    <row r="5716" spans="1:10" hidden="1" x14ac:dyDescent="0.35">
      <c r="A5716" s="38">
        <v>2012</v>
      </c>
      <c r="B5716" s="38" t="s">
        <v>99</v>
      </c>
      <c r="C5716" s="38" t="str">
        <f>VLOOKUP(B5716,lookup!A:C,3,FALSE)</f>
        <v>Non Metropolitan Fire Authorities</v>
      </c>
      <c r="D5716" s="38" t="str">
        <f>VLOOKUP(B5716,lookup!A:D,4,FALSE)</f>
        <v>E31000030</v>
      </c>
      <c r="E5716" s="38" t="s">
        <v>168</v>
      </c>
      <c r="F5716" s="38" t="s">
        <v>156</v>
      </c>
      <c r="G5716" s="39">
        <v>1</v>
      </c>
      <c r="I5716" s="35">
        <v>1</v>
      </c>
      <c r="J5716" s="67">
        <f t="shared" si="77"/>
        <v>0</v>
      </c>
    </row>
    <row r="5717" spans="1:10" hidden="1" x14ac:dyDescent="0.35">
      <c r="A5717" s="38">
        <v>2012</v>
      </c>
      <c r="B5717" s="38" t="s">
        <v>99</v>
      </c>
      <c r="C5717" s="38" t="str">
        <f>VLOOKUP(B5717,lookup!A:C,3,FALSE)</f>
        <v>Non Metropolitan Fire Authorities</v>
      </c>
      <c r="D5717" s="38" t="str">
        <f>VLOOKUP(B5717,lookup!A:D,4,FALSE)</f>
        <v>E31000030</v>
      </c>
      <c r="E5717" s="38" t="s">
        <v>167</v>
      </c>
      <c r="F5717" s="38" t="s">
        <v>156</v>
      </c>
      <c r="G5717" s="39">
        <v>185</v>
      </c>
      <c r="I5717" s="35">
        <v>185</v>
      </c>
      <c r="J5717" s="67">
        <f t="shared" si="77"/>
        <v>0</v>
      </c>
    </row>
    <row r="5718" spans="1:10" hidden="1" x14ac:dyDescent="0.35">
      <c r="A5718" s="38">
        <v>2012</v>
      </c>
      <c r="B5718" s="38" t="s">
        <v>99</v>
      </c>
      <c r="C5718" s="38" t="str">
        <f>VLOOKUP(B5718,lookup!A:C,3,FALSE)</f>
        <v>Non Metropolitan Fire Authorities</v>
      </c>
      <c r="D5718" s="38" t="str">
        <f>VLOOKUP(B5718,lookup!A:D,4,FALSE)</f>
        <v>E31000030</v>
      </c>
      <c r="E5718" s="38" t="s">
        <v>169</v>
      </c>
      <c r="F5718" s="38" t="s">
        <v>157</v>
      </c>
      <c r="G5718" s="39">
        <v>2</v>
      </c>
      <c r="I5718" s="35">
        <v>2</v>
      </c>
      <c r="J5718" s="67">
        <f t="shared" si="77"/>
        <v>0</v>
      </c>
    </row>
    <row r="5719" spans="1:10" hidden="1" x14ac:dyDescent="0.35">
      <c r="A5719" s="38">
        <v>2012</v>
      </c>
      <c r="B5719" s="38" t="s">
        <v>99</v>
      </c>
      <c r="C5719" s="38" t="str">
        <f>VLOOKUP(B5719,lookup!A:C,3,FALSE)</f>
        <v>Non Metropolitan Fire Authorities</v>
      </c>
      <c r="D5719" s="38" t="str">
        <f>VLOOKUP(B5719,lookup!A:D,4,FALSE)</f>
        <v>E31000030</v>
      </c>
      <c r="E5719" s="38" t="s">
        <v>170</v>
      </c>
      <c r="F5719" s="38" t="s">
        <v>157</v>
      </c>
      <c r="G5719" s="39">
        <v>226</v>
      </c>
      <c r="I5719" s="35">
        <v>226</v>
      </c>
      <c r="J5719" s="67">
        <f t="shared" si="77"/>
        <v>0</v>
      </c>
    </row>
    <row r="5720" spans="1:10" hidden="1" x14ac:dyDescent="0.35">
      <c r="A5720" s="38">
        <v>2012</v>
      </c>
      <c r="B5720" s="38" t="s">
        <v>99</v>
      </c>
      <c r="C5720" s="38" t="str">
        <f>VLOOKUP(B5720,lookup!A:C,3,FALSE)</f>
        <v>Non Metropolitan Fire Authorities</v>
      </c>
      <c r="D5720" s="38" t="str">
        <f>VLOOKUP(B5720,lookup!A:D,4,FALSE)</f>
        <v>E31000030</v>
      </c>
      <c r="E5720" s="38" t="s">
        <v>168</v>
      </c>
      <c r="F5720" s="38" t="s">
        <v>157</v>
      </c>
      <c r="G5720" s="39">
        <v>4</v>
      </c>
      <c r="I5720" s="35">
        <v>4</v>
      </c>
      <c r="J5720" s="67">
        <f t="shared" si="77"/>
        <v>0</v>
      </c>
    </row>
    <row r="5721" spans="1:10" hidden="1" x14ac:dyDescent="0.35">
      <c r="A5721" s="38">
        <v>2012</v>
      </c>
      <c r="B5721" s="38" t="s">
        <v>99</v>
      </c>
      <c r="C5721" s="38" t="str">
        <f>VLOOKUP(B5721,lookup!A:C,3,FALSE)</f>
        <v>Non Metropolitan Fire Authorities</v>
      </c>
      <c r="D5721" s="38" t="str">
        <f>VLOOKUP(B5721,lookup!A:D,4,FALSE)</f>
        <v>E31000030</v>
      </c>
      <c r="E5721" s="38" t="s">
        <v>167</v>
      </c>
      <c r="F5721" s="38" t="s">
        <v>157</v>
      </c>
      <c r="G5721" s="39">
        <v>108</v>
      </c>
      <c r="I5721" s="35">
        <v>108</v>
      </c>
      <c r="J5721" s="67">
        <f t="shared" si="77"/>
        <v>0</v>
      </c>
    </row>
    <row r="5722" spans="1:10" hidden="1" x14ac:dyDescent="0.35">
      <c r="A5722" s="38">
        <v>2012</v>
      </c>
      <c r="B5722" s="38" t="s">
        <v>99</v>
      </c>
      <c r="C5722" s="38" t="str">
        <f>VLOOKUP(B5722,lookup!A:C,3,FALSE)</f>
        <v>Non Metropolitan Fire Authorities</v>
      </c>
      <c r="D5722" s="38" t="str">
        <f>VLOOKUP(B5722,lookup!A:D,4,FALSE)</f>
        <v>E31000030</v>
      </c>
      <c r="E5722" s="38" t="s">
        <v>169</v>
      </c>
      <c r="F5722" s="38" t="s">
        <v>149</v>
      </c>
      <c r="G5722" s="39">
        <v>1</v>
      </c>
      <c r="I5722" s="35">
        <v>1</v>
      </c>
      <c r="J5722" s="67">
        <f t="shared" si="77"/>
        <v>0</v>
      </c>
    </row>
    <row r="5723" spans="1:10" hidden="1" x14ac:dyDescent="0.35">
      <c r="A5723" s="38">
        <v>2012</v>
      </c>
      <c r="B5723" s="38" t="s">
        <v>99</v>
      </c>
      <c r="C5723" s="38" t="str">
        <f>VLOOKUP(B5723,lookup!A:C,3,FALSE)</f>
        <v>Non Metropolitan Fire Authorities</v>
      </c>
      <c r="D5723" s="38" t="str">
        <f>VLOOKUP(B5723,lookup!A:D,4,FALSE)</f>
        <v>E31000030</v>
      </c>
      <c r="E5723" s="38" t="s">
        <v>170</v>
      </c>
      <c r="F5723" s="38" t="s">
        <v>149</v>
      </c>
      <c r="G5723" s="39">
        <v>16</v>
      </c>
      <c r="I5723" s="35">
        <v>16</v>
      </c>
      <c r="J5723" s="67">
        <f t="shared" si="77"/>
        <v>0</v>
      </c>
    </row>
    <row r="5724" spans="1:10" hidden="1" x14ac:dyDescent="0.35">
      <c r="A5724" s="38">
        <v>2012</v>
      </c>
      <c r="B5724" s="38" t="s">
        <v>99</v>
      </c>
      <c r="C5724" s="38" t="str">
        <f>VLOOKUP(B5724,lookup!A:C,3,FALSE)</f>
        <v>Non Metropolitan Fire Authorities</v>
      </c>
      <c r="D5724" s="38" t="str">
        <f>VLOOKUP(B5724,lookup!A:D,4,FALSE)</f>
        <v>E31000030</v>
      </c>
      <c r="E5724" s="38" t="s">
        <v>168</v>
      </c>
      <c r="F5724" s="38" t="s">
        <v>149</v>
      </c>
      <c r="G5724" s="39">
        <v>0</v>
      </c>
      <c r="I5724" s="35">
        <v>0</v>
      </c>
      <c r="J5724" s="67">
        <f t="shared" si="77"/>
        <v>0</v>
      </c>
    </row>
    <row r="5725" spans="1:10" hidden="1" x14ac:dyDescent="0.35">
      <c r="A5725" s="38">
        <v>2012</v>
      </c>
      <c r="B5725" s="38" t="s">
        <v>99</v>
      </c>
      <c r="C5725" s="38" t="str">
        <f>VLOOKUP(B5725,lookup!A:C,3,FALSE)</f>
        <v>Non Metropolitan Fire Authorities</v>
      </c>
      <c r="D5725" s="38" t="str">
        <f>VLOOKUP(B5725,lookup!A:D,4,FALSE)</f>
        <v>E31000030</v>
      </c>
      <c r="E5725" s="38" t="s">
        <v>167</v>
      </c>
      <c r="F5725" s="38" t="s">
        <v>149</v>
      </c>
      <c r="G5725" s="39">
        <v>10</v>
      </c>
      <c r="I5725" s="35">
        <v>10</v>
      </c>
      <c r="J5725" s="67">
        <f t="shared" si="77"/>
        <v>0</v>
      </c>
    </row>
    <row r="5726" spans="1:10" hidden="1" x14ac:dyDescent="0.35">
      <c r="A5726" s="38">
        <v>2012</v>
      </c>
      <c r="B5726" s="38" t="s">
        <v>99</v>
      </c>
      <c r="C5726" s="38" t="str">
        <f>VLOOKUP(B5726,lookup!A:C,3,FALSE)</f>
        <v>Non Metropolitan Fire Authorities</v>
      </c>
      <c r="D5726" s="38" t="str">
        <f>VLOOKUP(B5726,lookup!A:D,4,FALSE)</f>
        <v>E31000030</v>
      </c>
      <c r="E5726" s="38" t="s">
        <v>169</v>
      </c>
      <c r="F5726" s="38" t="s">
        <v>150</v>
      </c>
      <c r="G5726" s="39">
        <v>2</v>
      </c>
      <c r="I5726" s="35">
        <v>2</v>
      </c>
      <c r="J5726" s="67">
        <f t="shared" si="77"/>
        <v>0</v>
      </c>
    </row>
    <row r="5727" spans="1:10" hidden="1" x14ac:dyDescent="0.35">
      <c r="A5727" s="38">
        <v>2012</v>
      </c>
      <c r="B5727" s="38" t="s">
        <v>99</v>
      </c>
      <c r="C5727" s="38" t="str">
        <f>VLOOKUP(B5727,lookup!A:C,3,FALSE)</f>
        <v>Non Metropolitan Fire Authorities</v>
      </c>
      <c r="D5727" s="38" t="str">
        <f>VLOOKUP(B5727,lookup!A:D,4,FALSE)</f>
        <v>E31000030</v>
      </c>
      <c r="E5727" s="38" t="s">
        <v>170</v>
      </c>
      <c r="F5727" s="38" t="s">
        <v>150</v>
      </c>
      <c r="G5727" s="39">
        <v>115</v>
      </c>
      <c r="I5727" s="35">
        <v>115</v>
      </c>
      <c r="J5727" s="67">
        <f t="shared" si="77"/>
        <v>0</v>
      </c>
    </row>
    <row r="5728" spans="1:10" hidden="1" x14ac:dyDescent="0.35">
      <c r="A5728" s="38">
        <v>2012</v>
      </c>
      <c r="B5728" s="38" t="s">
        <v>99</v>
      </c>
      <c r="C5728" s="38" t="str">
        <f>VLOOKUP(B5728,lookup!A:C,3,FALSE)</f>
        <v>Non Metropolitan Fire Authorities</v>
      </c>
      <c r="D5728" s="38" t="str">
        <f>VLOOKUP(B5728,lookup!A:D,4,FALSE)</f>
        <v>E31000030</v>
      </c>
      <c r="E5728" s="38" t="s">
        <v>168</v>
      </c>
      <c r="F5728" s="38" t="s">
        <v>150</v>
      </c>
      <c r="G5728" s="39">
        <v>0</v>
      </c>
      <c r="I5728" s="35">
        <v>0</v>
      </c>
      <c r="J5728" s="67">
        <f t="shared" si="77"/>
        <v>0</v>
      </c>
    </row>
    <row r="5729" spans="1:10" hidden="1" x14ac:dyDescent="0.35">
      <c r="A5729" s="38">
        <v>2012</v>
      </c>
      <c r="B5729" s="38" t="s">
        <v>99</v>
      </c>
      <c r="C5729" s="38" t="str">
        <f>VLOOKUP(B5729,lookup!A:C,3,FALSE)</f>
        <v>Non Metropolitan Fire Authorities</v>
      </c>
      <c r="D5729" s="38" t="str">
        <f>VLOOKUP(B5729,lookup!A:D,4,FALSE)</f>
        <v>E31000030</v>
      </c>
      <c r="E5729" s="38" t="s">
        <v>167</v>
      </c>
      <c r="F5729" s="38" t="s">
        <v>150</v>
      </c>
      <c r="G5729" s="39">
        <v>45</v>
      </c>
      <c r="I5729" s="35">
        <v>45</v>
      </c>
      <c r="J5729" s="67">
        <f t="shared" si="77"/>
        <v>0</v>
      </c>
    </row>
    <row r="5730" spans="1:10" hidden="1" x14ac:dyDescent="0.35">
      <c r="A5730" s="38">
        <v>2012</v>
      </c>
      <c r="B5730" s="38" t="s">
        <v>102</v>
      </c>
      <c r="C5730" s="38" t="str">
        <f>VLOOKUP(B5730,lookup!A:C,3,FALSE)</f>
        <v>Non Metropolitan Fire Authorities</v>
      </c>
      <c r="D5730" s="38" t="str">
        <f>VLOOKUP(B5730,lookup!A:D,4,FALSE)</f>
        <v>E31000031</v>
      </c>
      <c r="E5730" t="s">
        <v>169</v>
      </c>
      <c r="F5730" s="38" t="s">
        <v>156</v>
      </c>
      <c r="G5730" s="39">
        <v>0</v>
      </c>
      <c r="I5730" s="35">
        <v>0</v>
      </c>
      <c r="J5730" s="67">
        <f t="shared" si="77"/>
        <v>0</v>
      </c>
    </row>
    <row r="5731" spans="1:10" hidden="1" x14ac:dyDescent="0.35">
      <c r="A5731" s="38">
        <v>2012</v>
      </c>
      <c r="B5731" s="38" t="s">
        <v>102</v>
      </c>
      <c r="C5731" s="38" t="str">
        <f>VLOOKUP(B5731,lookup!A:C,3,FALSE)</f>
        <v>Non Metropolitan Fire Authorities</v>
      </c>
      <c r="D5731" s="38" t="str">
        <f>VLOOKUP(B5731,lookup!A:D,4,FALSE)</f>
        <v>E31000031</v>
      </c>
      <c r="E5731" t="s">
        <v>170</v>
      </c>
      <c r="F5731" s="38" t="s">
        <v>156</v>
      </c>
      <c r="G5731" s="39">
        <v>0</v>
      </c>
      <c r="I5731" s="35">
        <v>0</v>
      </c>
      <c r="J5731" s="67">
        <f t="shared" ref="J5731:J5794" si="78">I5731-G5731</f>
        <v>0</v>
      </c>
    </row>
    <row r="5732" spans="1:10" hidden="1" x14ac:dyDescent="0.35">
      <c r="A5732" s="38">
        <v>2012</v>
      </c>
      <c r="B5732" s="38" t="s">
        <v>102</v>
      </c>
      <c r="C5732" s="38" t="str">
        <f>VLOOKUP(B5732,lookup!A:C,3,FALSE)</f>
        <v>Non Metropolitan Fire Authorities</v>
      </c>
      <c r="D5732" s="38" t="str">
        <f>VLOOKUP(B5732,lookup!A:D,4,FALSE)</f>
        <v>E31000031</v>
      </c>
      <c r="E5732" t="s">
        <v>168</v>
      </c>
      <c r="F5732" s="38" t="s">
        <v>156</v>
      </c>
      <c r="G5732" s="39">
        <v>0</v>
      </c>
      <c r="I5732" s="35">
        <v>0</v>
      </c>
      <c r="J5732" s="67">
        <f t="shared" si="78"/>
        <v>0</v>
      </c>
    </row>
    <row r="5733" spans="1:10" hidden="1" x14ac:dyDescent="0.35">
      <c r="A5733" s="38">
        <v>2012</v>
      </c>
      <c r="B5733" s="38" t="s">
        <v>102</v>
      </c>
      <c r="C5733" s="38" t="str">
        <f>VLOOKUP(B5733,lookup!A:C,3,FALSE)</f>
        <v>Non Metropolitan Fire Authorities</v>
      </c>
      <c r="D5733" s="38" t="str">
        <f>VLOOKUP(B5733,lookup!A:D,4,FALSE)</f>
        <v>E31000031</v>
      </c>
      <c r="E5733" t="s">
        <v>177</v>
      </c>
      <c r="F5733" s="38" t="s">
        <v>156</v>
      </c>
      <c r="G5733" s="39">
        <v>248</v>
      </c>
      <c r="I5733" s="35">
        <v>248</v>
      </c>
      <c r="J5733" s="67">
        <f t="shared" si="78"/>
        <v>0</v>
      </c>
    </row>
    <row r="5734" spans="1:10" hidden="1" x14ac:dyDescent="0.35">
      <c r="A5734" s="38">
        <v>2012</v>
      </c>
      <c r="B5734" s="38" t="s">
        <v>102</v>
      </c>
      <c r="C5734" s="38" t="str">
        <f>VLOOKUP(B5734,lookup!A:C,3,FALSE)</f>
        <v>Non Metropolitan Fire Authorities</v>
      </c>
      <c r="D5734" s="38" t="str">
        <f>VLOOKUP(B5734,lookup!A:D,4,FALSE)</f>
        <v>E31000031</v>
      </c>
      <c r="E5734" t="s">
        <v>169</v>
      </c>
      <c r="F5734" s="38" t="s">
        <v>157</v>
      </c>
      <c r="G5734" s="39">
        <v>0</v>
      </c>
      <c r="I5734" s="35">
        <v>0</v>
      </c>
      <c r="J5734" s="67">
        <f t="shared" si="78"/>
        <v>0</v>
      </c>
    </row>
    <row r="5735" spans="1:10" hidden="1" x14ac:dyDescent="0.35">
      <c r="A5735" s="38">
        <v>2012</v>
      </c>
      <c r="B5735" s="38" t="s">
        <v>102</v>
      </c>
      <c r="C5735" s="38" t="str">
        <f>VLOOKUP(B5735,lookup!A:C,3,FALSE)</f>
        <v>Non Metropolitan Fire Authorities</v>
      </c>
      <c r="D5735" s="38" t="str">
        <f>VLOOKUP(B5735,lookup!A:D,4,FALSE)</f>
        <v>E31000031</v>
      </c>
      <c r="E5735" t="s">
        <v>170</v>
      </c>
      <c r="F5735" s="38" t="s">
        <v>157</v>
      </c>
      <c r="G5735" s="39">
        <v>0</v>
      </c>
      <c r="I5735" s="35">
        <v>0</v>
      </c>
      <c r="J5735" s="67">
        <f t="shared" si="78"/>
        <v>0</v>
      </c>
    </row>
    <row r="5736" spans="1:10" hidden="1" x14ac:dyDescent="0.35">
      <c r="A5736" s="38">
        <v>2012</v>
      </c>
      <c r="B5736" s="38" t="s">
        <v>102</v>
      </c>
      <c r="C5736" s="38" t="str">
        <f>VLOOKUP(B5736,lookup!A:C,3,FALSE)</f>
        <v>Non Metropolitan Fire Authorities</v>
      </c>
      <c r="D5736" s="38" t="str">
        <f>VLOOKUP(B5736,lookup!A:D,4,FALSE)</f>
        <v>E31000031</v>
      </c>
      <c r="E5736" t="s">
        <v>168</v>
      </c>
      <c r="F5736" s="38" t="s">
        <v>157</v>
      </c>
      <c r="G5736" s="39">
        <v>0</v>
      </c>
      <c r="I5736" s="35">
        <v>0</v>
      </c>
      <c r="J5736" s="67">
        <f t="shared" si="78"/>
        <v>0</v>
      </c>
    </row>
    <row r="5737" spans="1:10" hidden="1" x14ac:dyDescent="0.35">
      <c r="A5737" s="38">
        <v>2012</v>
      </c>
      <c r="B5737" s="38" t="s">
        <v>102</v>
      </c>
      <c r="C5737" s="38" t="str">
        <f>VLOOKUP(B5737,lookup!A:C,3,FALSE)</f>
        <v>Non Metropolitan Fire Authorities</v>
      </c>
      <c r="D5737" s="38" t="str">
        <f>VLOOKUP(B5737,lookup!A:D,4,FALSE)</f>
        <v>E31000031</v>
      </c>
      <c r="E5737" t="s">
        <v>177</v>
      </c>
      <c r="F5737" s="38" t="s">
        <v>157</v>
      </c>
      <c r="G5737" s="39">
        <v>349</v>
      </c>
      <c r="I5737" s="35">
        <v>349</v>
      </c>
      <c r="J5737" s="67">
        <f t="shared" si="78"/>
        <v>0</v>
      </c>
    </row>
    <row r="5738" spans="1:10" hidden="1" x14ac:dyDescent="0.35">
      <c r="A5738" s="38">
        <v>2012</v>
      </c>
      <c r="B5738" s="38" t="s">
        <v>102</v>
      </c>
      <c r="C5738" s="38" t="str">
        <f>VLOOKUP(B5738,lookup!A:C,3,FALSE)</f>
        <v>Non Metropolitan Fire Authorities</v>
      </c>
      <c r="D5738" s="38" t="str">
        <f>VLOOKUP(B5738,lookup!A:D,4,FALSE)</f>
        <v>E31000031</v>
      </c>
      <c r="E5738" t="s">
        <v>169</v>
      </c>
      <c r="F5738" s="38" t="s">
        <v>149</v>
      </c>
      <c r="G5738" s="39">
        <v>0</v>
      </c>
      <c r="I5738" s="35">
        <v>0</v>
      </c>
      <c r="J5738" s="67">
        <f t="shared" si="78"/>
        <v>0</v>
      </c>
    </row>
    <row r="5739" spans="1:10" hidden="1" x14ac:dyDescent="0.35">
      <c r="A5739" s="38">
        <v>2012</v>
      </c>
      <c r="B5739" s="38" t="s">
        <v>102</v>
      </c>
      <c r="C5739" s="38" t="str">
        <f>VLOOKUP(B5739,lookup!A:C,3,FALSE)</f>
        <v>Non Metropolitan Fire Authorities</v>
      </c>
      <c r="D5739" s="38" t="str">
        <f>VLOOKUP(B5739,lookup!A:D,4,FALSE)</f>
        <v>E31000031</v>
      </c>
      <c r="E5739" t="s">
        <v>170</v>
      </c>
      <c r="F5739" s="38" t="s">
        <v>149</v>
      </c>
      <c r="G5739" s="39">
        <v>0</v>
      </c>
      <c r="I5739" s="35">
        <v>0</v>
      </c>
      <c r="J5739" s="67">
        <f t="shared" si="78"/>
        <v>0</v>
      </c>
    </row>
    <row r="5740" spans="1:10" hidden="1" x14ac:dyDescent="0.35">
      <c r="A5740" s="38">
        <v>2012</v>
      </c>
      <c r="B5740" s="38" t="s">
        <v>102</v>
      </c>
      <c r="C5740" s="38" t="str">
        <f>VLOOKUP(B5740,lookup!A:C,3,FALSE)</f>
        <v>Non Metropolitan Fire Authorities</v>
      </c>
      <c r="D5740" s="38" t="str">
        <f>VLOOKUP(B5740,lookup!A:D,4,FALSE)</f>
        <v>E31000031</v>
      </c>
      <c r="E5740" t="s">
        <v>168</v>
      </c>
      <c r="F5740" s="38" t="s">
        <v>149</v>
      </c>
      <c r="G5740" s="39">
        <v>0</v>
      </c>
      <c r="I5740" s="35">
        <v>0</v>
      </c>
      <c r="J5740" s="67">
        <f t="shared" si="78"/>
        <v>0</v>
      </c>
    </row>
    <row r="5741" spans="1:10" hidden="1" x14ac:dyDescent="0.35">
      <c r="A5741" s="38">
        <v>2012</v>
      </c>
      <c r="B5741" s="38" t="s">
        <v>102</v>
      </c>
      <c r="C5741" s="38" t="str">
        <f>VLOOKUP(B5741,lookup!A:C,3,FALSE)</f>
        <v>Non Metropolitan Fire Authorities</v>
      </c>
      <c r="D5741" s="38" t="str">
        <f>VLOOKUP(B5741,lookup!A:D,4,FALSE)</f>
        <v>E31000031</v>
      </c>
      <c r="E5741" t="s">
        <v>177</v>
      </c>
      <c r="F5741" s="38" t="s">
        <v>149</v>
      </c>
      <c r="G5741" s="39">
        <v>27</v>
      </c>
      <c r="I5741" s="35">
        <v>27</v>
      </c>
      <c r="J5741" s="67">
        <f t="shared" si="78"/>
        <v>0</v>
      </c>
    </row>
    <row r="5742" spans="1:10" hidden="1" x14ac:dyDescent="0.35">
      <c r="A5742" s="38">
        <v>2012</v>
      </c>
      <c r="B5742" s="38" t="s">
        <v>102</v>
      </c>
      <c r="C5742" s="38" t="str">
        <f>VLOOKUP(B5742,lookup!A:C,3,FALSE)</f>
        <v>Non Metropolitan Fire Authorities</v>
      </c>
      <c r="D5742" s="38" t="str">
        <f>VLOOKUP(B5742,lookup!A:D,4,FALSE)</f>
        <v>E31000031</v>
      </c>
      <c r="E5742" t="s">
        <v>169</v>
      </c>
      <c r="F5742" s="38" t="s">
        <v>150</v>
      </c>
      <c r="G5742" s="39">
        <v>0</v>
      </c>
      <c r="I5742" s="35">
        <v>0</v>
      </c>
      <c r="J5742" s="67">
        <f t="shared" si="78"/>
        <v>0</v>
      </c>
    </row>
    <row r="5743" spans="1:10" hidden="1" x14ac:dyDescent="0.35">
      <c r="A5743" s="38">
        <v>2012</v>
      </c>
      <c r="B5743" s="38" t="s">
        <v>102</v>
      </c>
      <c r="C5743" s="38" t="str">
        <f>VLOOKUP(B5743,lookup!A:C,3,FALSE)</f>
        <v>Non Metropolitan Fire Authorities</v>
      </c>
      <c r="D5743" s="38" t="str">
        <f>VLOOKUP(B5743,lookup!A:D,4,FALSE)</f>
        <v>E31000031</v>
      </c>
      <c r="E5743" t="s">
        <v>170</v>
      </c>
      <c r="F5743" s="38" t="s">
        <v>150</v>
      </c>
      <c r="G5743" s="39">
        <v>0</v>
      </c>
      <c r="I5743" s="35">
        <v>0</v>
      </c>
      <c r="J5743" s="67">
        <f t="shared" si="78"/>
        <v>0</v>
      </c>
    </row>
    <row r="5744" spans="1:10" hidden="1" x14ac:dyDescent="0.35">
      <c r="A5744" s="38">
        <v>2012</v>
      </c>
      <c r="B5744" s="38" t="s">
        <v>102</v>
      </c>
      <c r="C5744" s="38" t="str">
        <f>VLOOKUP(B5744,lookup!A:C,3,FALSE)</f>
        <v>Non Metropolitan Fire Authorities</v>
      </c>
      <c r="D5744" s="38" t="str">
        <f>VLOOKUP(B5744,lookup!A:D,4,FALSE)</f>
        <v>E31000031</v>
      </c>
      <c r="E5744" t="s">
        <v>168</v>
      </c>
      <c r="F5744" s="38" t="s">
        <v>150</v>
      </c>
      <c r="G5744" s="39">
        <v>0</v>
      </c>
      <c r="I5744" s="35">
        <v>0</v>
      </c>
      <c r="J5744" s="67">
        <f t="shared" si="78"/>
        <v>0</v>
      </c>
    </row>
    <row r="5745" spans="1:10" hidden="1" x14ac:dyDescent="0.35">
      <c r="A5745" s="38">
        <v>2012</v>
      </c>
      <c r="B5745" s="38" t="s">
        <v>102</v>
      </c>
      <c r="C5745" s="38" t="str">
        <f>VLOOKUP(B5745,lookup!A:C,3,FALSE)</f>
        <v>Non Metropolitan Fire Authorities</v>
      </c>
      <c r="D5745" s="38" t="str">
        <f>VLOOKUP(B5745,lookup!A:D,4,FALSE)</f>
        <v>E31000031</v>
      </c>
      <c r="E5745" t="s">
        <v>177</v>
      </c>
      <c r="F5745" s="38" t="s">
        <v>150</v>
      </c>
      <c r="G5745" s="39">
        <v>62</v>
      </c>
      <c r="I5745" s="35">
        <v>62</v>
      </c>
      <c r="J5745" s="67">
        <f t="shared" si="78"/>
        <v>0</v>
      </c>
    </row>
    <row r="5746" spans="1:10" hidden="1" x14ac:dyDescent="0.35">
      <c r="A5746" s="38">
        <v>2012</v>
      </c>
      <c r="B5746" s="38" t="s">
        <v>105</v>
      </c>
      <c r="C5746" s="38" t="str">
        <f>VLOOKUP(B5746,lookup!A:C,3,FALSE)</f>
        <v>Non Metropolitan Fire Authorities</v>
      </c>
      <c r="D5746" s="38" t="str">
        <f>VLOOKUP(B5746,lookup!A:D,4,FALSE)</f>
        <v>E31000032</v>
      </c>
      <c r="E5746" s="38" t="s">
        <v>169</v>
      </c>
      <c r="F5746" s="38" t="s">
        <v>156</v>
      </c>
      <c r="G5746" s="39">
        <v>0</v>
      </c>
      <c r="I5746" s="35">
        <v>0</v>
      </c>
      <c r="J5746" s="67">
        <f t="shared" si="78"/>
        <v>0</v>
      </c>
    </row>
    <row r="5747" spans="1:10" hidden="1" x14ac:dyDescent="0.35">
      <c r="A5747" s="38">
        <v>2012</v>
      </c>
      <c r="B5747" s="38" t="s">
        <v>105</v>
      </c>
      <c r="C5747" s="38" t="str">
        <f>VLOOKUP(B5747,lookup!A:C,3,FALSE)</f>
        <v>Non Metropolitan Fire Authorities</v>
      </c>
      <c r="D5747" s="38" t="str">
        <f>VLOOKUP(B5747,lookup!A:D,4,FALSE)</f>
        <v>E31000032</v>
      </c>
      <c r="E5747" s="38" t="s">
        <v>170</v>
      </c>
      <c r="F5747" s="38" t="s">
        <v>156</v>
      </c>
      <c r="G5747" s="39">
        <v>127</v>
      </c>
      <c r="I5747" s="35">
        <v>127</v>
      </c>
      <c r="J5747" s="67">
        <f t="shared" si="78"/>
        <v>0</v>
      </c>
    </row>
    <row r="5748" spans="1:10" hidden="1" x14ac:dyDescent="0.35">
      <c r="A5748" s="38">
        <v>2012</v>
      </c>
      <c r="B5748" s="38" t="s">
        <v>105</v>
      </c>
      <c r="C5748" s="38" t="str">
        <f>VLOOKUP(B5748,lookup!A:C,3,FALSE)</f>
        <v>Non Metropolitan Fire Authorities</v>
      </c>
      <c r="D5748" s="38" t="str">
        <f>VLOOKUP(B5748,lookup!A:D,4,FALSE)</f>
        <v>E31000032</v>
      </c>
      <c r="E5748" s="38" t="s">
        <v>168</v>
      </c>
      <c r="F5748" s="38" t="s">
        <v>156</v>
      </c>
      <c r="G5748" s="39">
        <v>0</v>
      </c>
      <c r="I5748" s="35">
        <v>0</v>
      </c>
      <c r="J5748" s="67">
        <f t="shared" si="78"/>
        <v>0</v>
      </c>
    </row>
    <row r="5749" spans="1:10" hidden="1" x14ac:dyDescent="0.35">
      <c r="A5749" s="38">
        <v>2012</v>
      </c>
      <c r="B5749" s="38" t="s">
        <v>105</v>
      </c>
      <c r="C5749" s="38" t="str">
        <f>VLOOKUP(B5749,lookup!A:C,3,FALSE)</f>
        <v>Non Metropolitan Fire Authorities</v>
      </c>
      <c r="D5749" s="38" t="str">
        <f>VLOOKUP(B5749,lookup!A:D,4,FALSE)</f>
        <v>E31000032</v>
      </c>
      <c r="E5749" s="38" t="s">
        <v>167</v>
      </c>
      <c r="F5749" s="38" t="s">
        <v>156</v>
      </c>
      <c r="G5749" s="39">
        <v>70</v>
      </c>
      <c r="I5749" s="35">
        <v>70</v>
      </c>
      <c r="J5749" s="67">
        <f t="shared" si="78"/>
        <v>0</v>
      </c>
    </row>
    <row r="5750" spans="1:10" hidden="1" x14ac:dyDescent="0.35">
      <c r="A5750" s="38">
        <v>2012</v>
      </c>
      <c r="B5750" s="38" t="s">
        <v>105</v>
      </c>
      <c r="C5750" s="38" t="str">
        <f>VLOOKUP(B5750,lookup!A:C,3,FALSE)</f>
        <v>Non Metropolitan Fire Authorities</v>
      </c>
      <c r="D5750" s="38" t="str">
        <f>VLOOKUP(B5750,lookup!A:D,4,FALSE)</f>
        <v>E31000032</v>
      </c>
      <c r="E5750" s="38" t="s">
        <v>169</v>
      </c>
      <c r="F5750" s="38" t="s">
        <v>157</v>
      </c>
      <c r="G5750" s="39">
        <v>0</v>
      </c>
      <c r="I5750" s="35">
        <v>0</v>
      </c>
      <c r="J5750" s="67">
        <f t="shared" si="78"/>
        <v>0</v>
      </c>
    </row>
    <row r="5751" spans="1:10" hidden="1" x14ac:dyDescent="0.35">
      <c r="A5751" s="38">
        <v>2012</v>
      </c>
      <c r="B5751" s="38" t="s">
        <v>105</v>
      </c>
      <c r="C5751" s="38" t="str">
        <f>VLOOKUP(B5751,lookup!A:C,3,FALSE)</f>
        <v>Non Metropolitan Fire Authorities</v>
      </c>
      <c r="D5751" s="38" t="str">
        <f>VLOOKUP(B5751,lookup!A:D,4,FALSE)</f>
        <v>E31000032</v>
      </c>
      <c r="E5751" s="38" t="s">
        <v>170</v>
      </c>
      <c r="F5751" s="38" t="s">
        <v>157</v>
      </c>
      <c r="G5751" s="39">
        <v>222</v>
      </c>
      <c r="I5751" s="35">
        <v>222</v>
      </c>
      <c r="J5751" s="67">
        <f t="shared" si="78"/>
        <v>0</v>
      </c>
    </row>
    <row r="5752" spans="1:10" hidden="1" x14ac:dyDescent="0.35">
      <c r="A5752" s="38">
        <v>2012</v>
      </c>
      <c r="B5752" s="38" t="s">
        <v>105</v>
      </c>
      <c r="C5752" s="38" t="str">
        <f>VLOOKUP(B5752,lookup!A:C,3,FALSE)</f>
        <v>Non Metropolitan Fire Authorities</v>
      </c>
      <c r="D5752" s="38" t="str">
        <f>VLOOKUP(B5752,lookup!A:D,4,FALSE)</f>
        <v>E31000032</v>
      </c>
      <c r="E5752" s="38" t="s">
        <v>168</v>
      </c>
      <c r="F5752" s="38" t="s">
        <v>157</v>
      </c>
      <c r="G5752" s="39">
        <v>3</v>
      </c>
      <c r="I5752" s="35">
        <v>3</v>
      </c>
      <c r="J5752" s="67">
        <f t="shared" si="78"/>
        <v>0</v>
      </c>
    </row>
    <row r="5753" spans="1:10" hidden="1" x14ac:dyDescent="0.35">
      <c r="A5753" s="38">
        <v>2012</v>
      </c>
      <c r="B5753" s="38" t="s">
        <v>105</v>
      </c>
      <c r="C5753" s="38" t="str">
        <f>VLOOKUP(B5753,lookup!A:C,3,FALSE)</f>
        <v>Non Metropolitan Fire Authorities</v>
      </c>
      <c r="D5753" s="38" t="str">
        <f>VLOOKUP(B5753,lookup!A:D,4,FALSE)</f>
        <v>E31000032</v>
      </c>
      <c r="E5753" s="38" t="s">
        <v>167</v>
      </c>
      <c r="F5753" s="38" t="s">
        <v>157</v>
      </c>
      <c r="G5753" s="39">
        <v>108</v>
      </c>
      <c r="I5753" s="35">
        <v>108</v>
      </c>
      <c r="J5753" s="67">
        <f t="shared" si="78"/>
        <v>0</v>
      </c>
    </row>
    <row r="5754" spans="1:10" hidden="1" x14ac:dyDescent="0.35">
      <c r="A5754" s="38">
        <v>2012</v>
      </c>
      <c r="B5754" s="38" t="s">
        <v>105</v>
      </c>
      <c r="C5754" s="38" t="str">
        <f>VLOOKUP(B5754,lookup!A:C,3,FALSE)</f>
        <v>Non Metropolitan Fire Authorities</v>
      </c>
      <c r="D5754" s="38" t="str">
        <f>VLOOKUP(B5754,lookup!A:D,4,FALSE)</f>
        <v>E31000032</v>
      </c>
      <c r="E5754" s="38" t="s">
        <v>169</v>
      </c>
      <c r="F5754" s="38" t="s">
        <v>149</v>
      </c>
      <c r="G5754" s="39">
        <v>0</v>
      </c>
      <c r="I5754" s="35">
        <v>0</v>
      </c>
      <c r="J5754" s="67">
        <f t="shared" si="78"/>
        <v>0</v>
      </c>
    </row>
    <row r="5755" spans="1:10" hidden="1" x14ac:dyDescent="0.35">
      <c r="A5755" s="38">
        <v>2012</v>
      </c>
      <c r="B5755" s="38" t="s">
        <v>105</v>
      </c>
      <c r="C5755" s="38" t="str">
        <f>VLOOKUP(B5755,lookup!A:C,3,FALSE)</f>
        <v>Non Metropolitan Fire Authorities</v>
      </c>
      <c r="D5755" s="38" t="str">
        <f>VLOOKUP(B5755,lookup!A:D,4,FALSE)</f>
        <v>E31000032</v>
      </c>
      <c r="E5755" s="38" t="s">
        <v>170</v>
      </c>
      <c r="F5755" s="38" t="s">
        <v>149</v>
      </c>
      <c r="G5755" s="39">
        <v>9</v>
      </c>
      <c r="I5755" s="35">
        <v>9</v>
      </c>
      <c r="J5755" s="67">
        <f t="shared" si="78"/>
        <v>0</v>
      </c>
    </row>
    <row r="5756" spans="1:10" hidden="1" x14ac:dyDescent="0.35">
      <c r="A5756" s="38">
        <v>2012</v>
      </c>
      <c r="B5756" s="38" t="s">
        <v>105</v>
      </c>
      <c r="C5756" s="38" t="str">
        <f>VLOOKUP(B5756,lookup!A:C,3,FALSE)</f>
        <v>Non Metropolitan Fire Authorities</v>
      </c>
      <c r="D5756" s="38" t="str">
        <f>VLOOKUP(B5756,lookup!A:D,4,FALSE)</f>
        <v>E31000032</v>
      </c>
      <c r="E5756" s="38" t="s">
        <v>168</v>
      </c>
      <c r="F5756" s="38" t="s">
        <v>149</v>
      </c>
      <c r="G5756" s="39">
        <v>0</v>
      </c>
      <c r="I5756" s="35">
        <v>0</v>
      </c>
      <c r="J5756" s="67">
        <f t="shared" si="78"/>
        <v>0</v>
      </c>
    </row>
    <row r="5757" spans="1:10" hidden="1" x14ac:dyDescent="0.35">
      <c r="A5757" s="38">
        <v>2012</v>
      </c>
      <c r="B5757" s="38" t="s">
        <v>105</v>
      </c>
      <c r="C5757" s="38" t="str">
        <f>VLOOKUP(B5757,lookup!A:C,3,FALSE)</f>
        <v>Non Metropolitan Fire Authorities</v>
      </c>
      <c r="D5757" s="38" t="str">
        <f>VLOOKUP(B5757,lookup!A:D,4,FALSE)</f>
        <v>E31000032</v>
      </c>
      <c r="E5757" s="38" t="s">
        <v>167</v>
      </c>
      <c r="F5757" s="38" t="s">
        <v>149</v>
      </c>
      <c r="G5757" s="39">
        <v>8</v>
      </c>
      <c r="I5757" s="35">
        <v>8</v>
      </c>
      <c r="J5757" s="67">
        <f t="shared" si="78"/>
        <v>0</v>
      </c>
    </row>
    <row r="5758" spans="1:10" hidden="1" x14ac:dyDescent="0.35">
      <c r="A5758" s="38">
        <v>2012</v>
      </c>
      <c r="B5758" s="38" t="s">
        <v>105</v>
      </c>
      <c r="C5758" s="38" t="str">
        <f>VLOOKUP(B5758,lookup!A:C,3,FALSE)</f>
        <v>Non Metropolitan Fire Authorities</v>
      </c>
      <c r="D5758" s="38" t="str">
        <f>VLOOKUP(B5758,lookup!A:D,4,FALSE)</f>
        <v>E31000032</v>
      </c>
      <c r="E5758" s="38" t="s">
        <v>169</v>
      </c>
      <c r="F5758" s="38" t="s">
        <v>150</v>
      </c>
      <c r="G5758" s="39">
        <v>1</v>
      </c>
      <c r="I5758" s="35">
        <v>1</v>
      </c>
      <c r="J5758" s="67">
        <f t="shared" si="78"/>
        <v>0</v>
      </c>
    </row>
    <row r="5759" spans="1:10" hidden="1" x14ac:dyDescent="0.35">
      <c r="A5759" s="38">
        <v>2012</v>
      </c>
      <c r="B5759" s="38" t="s">
        <v>105</v>
      </c>
      <c r="C5759" s="38" t="str">
        <f>VLOOKUP(B5759,lookup!A:C,3,FALSE)</f>
        <v>Non Metropolitan Fire Authorities</v>
      </c>
      <c r="D5759" s="38" t="str">
        <f>VLOOKUP(B5759,lookup!A:D,4,FALSE)</f>
        <v>E31000032</v>
      </c>
      <c r="E5759" s="38" t="s">
        <v>170</v>
      </c>
      <c r="F5759" s="38" t="s">
        <v>150</v>
      </c>
      <c r="G5759" s="39">
        <v>41</v>
      </c>
      <c r="I5759" s="35">
        <v>41</v>
      </c>
      <c r="J5759" s="67">
        <f t="shared" si="78"/>
        <v>0</v>
      </c>
    </row>
    <row r="5760" spans="1:10" hidden="1" x14ac:dyDescent="0.35">
      <c r="A5760" s="38">
        <v>2012</v>
      </c>
      <c r="B5760" s="38" t="s">
        <v>105</v>
      </c>
      <c r="C5760" s="38" t="str">
        <f>VLOOKUP(B5760,lookup!A:C,3,FALSE)</f>
        <v>Non Metropolitan Fire Authorities</v>
      </c>
      <c r="D5760" s="38" t="str">
        <f>VLOOKUP(B5760,lookup!A:D,4,FALSE)</f>
        <v>E31000032</v>
      </c>
      <c r="E5760" s="38" t="s">
        <v>168</v>
      </c>
      <c r="F5760" s="38" t="s">
        <v>150</v>
      </c>
      <c r="G5760" s="39">
        <v>1</v>
      </c>
      <c r="I5760" s="35">
        <v>1</v>
      </c>
      <c r="J5760" s="67">
        <f t="shared" si="78"/>
        <v>0</v>
      </c>
    </row>
    <row r="5761" spans="1:10" hidden="1" x14ac:dyDescent="0.35">
      <c r="A5761" s="38">
        <v>2012</v>
      </c>
      <c r="B5761" s="38" t="s">
        <v>105</v>
      </c>
      <c r="C5761" s="38" t="str">
        <f>VLOOKUP(B5761,lookup!A:C,3,FALSE)</f>
        <v>Non Metropolitan Fire Authorities</v>
      </c>
      <c r="D5761" s="38" t="str">
        <f>VLOOKUP(B5761,lookup!A:D,4,FALSE)</f>
        <v>E31000032</v>
      </c>
      <c r="E5761" s="38" t="s">
        <v>167</v>
      </c>
      <c r="F5761" s="38" t="s">
        <v>150</v>
      </c>
      <c r="G5761" s="39">
        <v>33</v>
      </c>
      <c r="I5761" s="35">
        <v>33</v>
      </c>
      <c r="J5761" s="67">
        <f t="shared" si="78"/>
        <v>0</v>
      </c>
    </row>
    <row r="5762" spans="1:10" hidden="1" x14ac:dyDescent="0.35">
      <c r="A5762" s="38">
        <v>2012</v>
      </c>
      <c r="B5762" s="38" t="s">
        <v>108</v>
      </c>
      <c r="C5762" s="38" t="str">
        <f>VLOOKUP(B5762,lookup!A:C,3,FALSE)</f>
        <v>Metropolitan Fire Authorities</v>
      </c>
      <c r="D5762" s="38" t="str">
        <f>VLOOKUP(B5762,lookup!A:D,4,FALSE)</f>
        <v>E31000042</v>
      </c>
      <c r="E5762" s="38" t="s">
        <v>169</v>
      </c>
      <c r="F5762" s="38" t="s">
        <v>156</v>
      </c>
      <c r="G5762" s="39">
        <v>6</v>
      </c>
      <c r="I5762" s="35">
        <v>6</v>
      </c>
      <c r="J5762" s="67">
        <f t="shared" si="78"/>
        <v>0</v>
      </c>
    </row>
    <row r="5763" spans="1:10" hidden="1" x14ac:dyDescent="0.35">
      <c r="A5763" s="38">
        <v>2012</v>
      </c>
      <c r="B5763" s="38" t="s">
        <v>108</v>
      </c>
      <c r="C5763" s="38" t="str">
        <f>VLOOKUP(B5763,lookup!A:C,3,FALSE)</f>
        <v>Metropolitan Fire Authorities</v>
      </c>
      <c r="D5763" s="38" t="str">
        <f>VLOOKUP(B5763,lookup!A:D,4,FALSE)</f>
        <v>E31000042</v>
      </c>
      <c r="E5763" s="38" t="s">
        <v>170</v>
      </c>
      <c r="F5763" s="38" t="s">
        <v>156</v>
      </c>
      <c r="G5763" s="39">
        <v>303</v>
      </c>
      <c r="I5763" s="35">
        <v>303</v>
      </c>
      <c r="J5763" s="67">
        <f t="shared" si="78"/>
        <v>0</v>
      </c>
    </row>
    <row r="5764" spans="1:10" hidden="1" x14ac:dyDescent="0.35">
      <c r="A5764" s="38">
        <v>2012</v>
      </c>
      <c r="B5764" s="38" t="s">
        <v>108</v>
      </c>
      <c r="C5764" s="38" t="str">
        <f>VLOOKUP(B5764,lookup!A:C,3,FALSE)</f>
        <v>Metropolitan Fire Authorities</v>
      </c>
      <c r="D5764" s="38" t="str">
        <f>VLOOKUP(B5764,lookup!A:D,4,FALSE)</f>
        <v>E31000042</v>
      </c>
      <c r="E5764" s="38" t="s">
        <v>168</v>
      </c>
      <c r="F5764" s="38" t="s">
        <v>156</v>
      </c>
      <c r="G5764" s="39">
        <v>3</v>
      </c>
      <c r="I5764" s="35">
        <v>3</v>
      </c>
      <c r="J5764" s="67">
        <f t="shared" si="78"/>
        <v>0</v>
      </c>
    </row>
    <row r="5765" spans="1:10" hidden="1" x14ac:dyDescent="0.35">
      <c r="A5765" s="38">
        <v>2012</v>
      </c>
      <c r="B5765" s="38" t="s">
        <v>108</v>
      </c>
      <c r="C5765" s="38" t="str">
        <f>VLOOKUP(B5765,lookup!A:C,3,FALSE)</f>
        <v>Metropolitan Fire Authorities</v>
      </c>
      <c r="D5765" s="38" t="str">
        <f>VLOOKUP(B5765,lookup!A:D,4,FALSE)</f>
        <v>E31000042</v>
      </c>
      <c r="E5765" s="38" t="s">
        <v>167</v>
      </c>
      <c r="F5765" s="38" t="s">
        <v>156</v>
      </c>
      <c r="G5765" s="39">
        <v>417</v>
      </c>
      <c r="I5765" s="35">
        <v>417</v>
      </c>
      <c r="J5765" s="67">
        <f t="shared" si="78"/>
        <v>0</v>
      </c>
    </row>
    <row r="5766" spans="1:10" hidden="1" x14ac:dyDescent="0.35">
      <c r="A5766" s="38">
        <v>2012</v>
      </c>
      <c r="B5766" s="38" t="s">
        <v>108</v>
      </c>
      <c r="C5766" s="38" t="str">
        <f>VLOOKUP(B5766,lookup!A:C,3,FALSE)</f>
        <v>Metropolitan Fire Authorities</v>
      </c>
      <c r="D5766" s="38" t="str">
        <f>VLOOKUP(B5766,lookup!A:D,4,FALSE)</f>
        <v>E31000042</v>
      </c>
      <c r="E5766" s="38" t="s">
        <v>169</v>
      </c>
      <c r="F5766" s="38" t="s">
        <v>157</v>
      </c>
      <c r="G5766" s="39">
        <v>1</v>
      </c>
      <c r="I5766" s="35">
        <v>1</v>
      </c>
      <c r="J5766" s="67">
        <f t="shared" si="78"/>
        <v>0</v>
      </c>
    </row>
    <row r="5767" spans="1:10" hidden="1" x14ac:dyDescent="0.35">
      <c r="A5767" s="38">
        <v>2012</v>
      </c>
      <c r="B5767" s="38" t="s">
        <v>108</v>
      </c>
      <c r="C5767" s="38" t="str">
        <f>VLOOKUP(B5767,lookup!A:C,3,FALSE)</f>
        <v>Metropolitan Fire Authorities</v>
      </c>
      <c r="D5767" s="38" t="str">
        <f>VLOOKUP(B5767,lookup!A:D,4,FALSE)</f>
        <v>E31000042</v>
      </c>
      <c r="E5767" s="38" t="s">
        <v>170</v>
      </c>
      <c r="F5767" s="38" t="s">
        <v>157</v>
      </c>
      <c r="G5767" s="39">
        <v>37</v>
      </c>
      <c r="I5767" s="35">
        <v>37</v>
      </c>
      <c r="J5767" s="67">
        <f t="shared" si="78"/>
        <v>0</v>
      </c>
    </row>
    <row r="5768" spans="1:10" hidden="1" x14ac:dyDescent="0.35">
      <c r="A5768" s="38">
        <v>2012</v>
      </c>
      <c r="B5768" s="38" t="s">
        <v>108</v>
      </c>
      <c r="C5768" s="38" t="str">
        <f>VLOOKUP(B5768,lookup!A:C,3,FALSE)</f>
        <v>Metropolitan Fire Authorities</v>
      </c>
      <c r="D5768" s="38" t="str">
        <f>VLOOKUP(B5768,lookup!A:D,4,FALSE)</f>
        <v>E31000042</v>
      </c>
      <c r="E5768" s="38" t="s">
        <v>168</v>
      </c>
      <c r="F5768" s="38" t="s">
        <v>157</v>
      </c>
      <c r="G5768" s="39">
        <v>0</v>
      </c>
      <c r="I5768" s="35">
        <v>0</v>
      </c>
      <c r="J5768" s="67">
        <f t="shared" si="78"/>
        <v>0</v>
      </c>
    </row>
    <row r="5769" spans="1:10" hidden="1" x14ac:dyDescent="0.35">
      <c r="A5769" s="38">
        <v>2012</v>
      </c>
      <c r="B5769" s="38" t="s">
        <v>108</v>
      </c>
      <c r="C5769" s="38" t="str">
        <f>VLOOKUP(B5769,lookup!A:C,3,FALSE)</f>
        <v>Metropolitan Fire Authorities</v>
      </c>
      <c r="D5769" s="38" t="str">
        <f>VLOOKUP(B5769,lookup!A:D,4,FALSE)</f>
        <v>E31000042</v>
      </c>
      <c r="E5769" s="38" t="s">
        <v>167</v>
      </c>
      <c r="F5769" s="38" t="s">
        <v>157</v>
      </c>
      <c r="G5769" s="39">
        <v>57</v>
      </c>
      <c r="I5769" s="35">
        <v>57</v>
      </c>
      <c r="J5769" s="67">
        <f t="shared" si="78"/>
        <v>0</v>
      </c>
    </row>
    <row r="5770" spans="1:10" hidden="1" x14ac:dyDescent="0.35">
      <c r="A5770" s="38">
        <v>2012</v>
      </c>
      <c r="B5770" s="38" t="s">
        <v>108</v>
      </c>
      <c r="C5770" s="38" t="str">
        <f>VLOOKUP(B5770,lookup!A:C,3,FALSE)</f>
        <v>Metropolitan Fire Authorities</v>
      </c>
      <c r="D5770" s="38" t="str">
        <f>VLOOKUP(B5770,lookup!A:D,4,FALSE)</f>
        <v>E31000042</v>
      </c>
      <c r="E5770" s="38" t="s">
        <v>169</v>
      </c>
      <c r="F5770" s="38" t="s">
        <v>149</v>
      </c>
      <c r="G5770" s="39">
        <v>4</v>
      </c>
      <c r="I5770" s="35">
        <v>4</v>
      </c>
      <c r="J5770" s="67">
        <f t="shared" si="78"/>
        <v>0</v>
      </c>
    </row>
    <row r="5771" spans="1:10" hidden="1" x14ac:dyDescent="0.35">
      <c r="A5771" s="38">
        <v>2012</v>
      </c>
      <c r="B5771" s="38" t="s">
        <v>108</v>
      </c>
      <c r="C5771" s="38" t="str">
        <f>VLOOKUP(B5771,lookup!A:C,3,FALSE)</f>
        <v>Metropolitan Fire Authorities</v>
      </c>
      <c r="D5771" s="38" t="str">
        <f>VLOOKUP(B5771,lookup!A:D,4,FALSE)</f>
        <v>E31000042</v>
      </c>
      <c r="E5771" s="38" t="s">
        <v>170</v>
      </c>
      <c r="F5771" s="38" t="s">
        <v>149</v>
      </c>
      <c r="G5771" s="39">
        <v>24</v>
      </c>
      <c r="I5771" s="35">
        <v>24</v>
      </c>
      <c r="J5771" s="67">
        <f t="shared" si="78"/>
        <v>0</v>
      </c>
    </row>
    <row r="5772" spans="1:10" hidden="1" x14ac:dyDescent="0.35">
      <c r="A5772" s="38">
        <v>2012</v>
      </c>
      <c r="B5772" s="38" t="s">
        <v>108</v>
      </c>
      <c r="C5772" s="38" t="str">
        <f>VLOOKUP(B5772,lookup!A:C,3,FALSE)</f>
        <v>Metropolitan Fire Authorities</v>
      </c>
      <c r="D5772" s="38" t="str">
        <f>VLOOKUP(B5772,lookup!A:D,4,FALSE)</f>
        <v>E31000042</v>
      </c>
      <c r="E5772" s="38" t="s">
        <v>168</v>
      </c>
      <c r="F5772" s="38" t="s">
        <v>149</v>
      </c>
      <c r="G5772" s="39">
        <v>0</v>
      </c>
      <c r="I5772" s="35">
        <v>0</v>
      </c>
      <c r="J5772" s="67">
        <f t="shared" si="78"/>
        <v>0</v>
      </c>
    </row>
    <row r="5773" spans="1:10" hidden="1" x14ac:dyDescent="0.35">
      <c r="A5773" s="38">
        <v>2012</v>
      </c>
      <c r="B5773" s="38" t="s">
        <v>108</v>
      </c>
      <c r="C5773" s="38" t="str">
        <f>VLOOKUP(B5773,lookup!A:C,3,FALSE)</f>
        <v>Metropolitan Fire Authorities</v>
      </c>
      <c r="D5773" s="38" t="str">
        <f>VLOOKUP(B5773,lookup!A:D,4,FALSE)</f>
        <v>E31000042</v>
      </c>
      <c r="E5773" s="38" t="s">
        <v>167</v>
      </c>
      <c r="F5773" s="38" t="s">
        <v>149</v>
      </c>
      <c r="G5773" s="39">
        <v>10</v>
      </c>
      <c r="I5773" s="35">
        <v>10</v>
      </c>
      <c r="J5773" s="67">
        <f t="shared" si="78"/>
        <v>0</v>
      </c>
    </row>
    <row r="5774" spans="1:10" hidden="1" x14ac:dyDescent="0.35">
      <c r="A5774" s="38">
        <v>2012</v>
      </c>
      <c r="B5774" s="38" t="s">
        <v>108</v>
      </c>
      <c r="C5774" s="38" t="str">
        <f>VLOOKUP(B5774,lookup!A:C,3,FALSE)</f>
        <v>Metropolitan Fire Authorities</v>
      </c>
      <c r="D5774" s="38" t="str">
        <f>VLOOKUP(B5774,lookup!A:D,4,FALSE)</f>
        <v>E31000042</v>
      </c>
      <c r="E5774" s="38" t="s">
        <v>169</v>
      </c>
      <c r="F5774" s="38" t="s">
        <v>150</v>
      </c>
      <c r="G5774" s="39">
        <v>3</v>
      </c>
      <c r="I5774" s="35">
        <v>3</v>
      </c>
      <c r="J5774" s="67">
        <f t="shared" si="78"/>
        <v>0</v>
      </c>
    </row>
    <row r="5775" spans="1:10" hidden="1" x14ac:dyDescent="0.35">
      <c r="A5775" s="38">
        <v>2012</v>
      </c>
      <c r="B5775" s="38" t="s">
        <v>108</v>
      </c>
      <c r="C5775" s="38" t="str">
        <f>VLOOKUP(B5775,lookup!A:C,3,FALSE)</f>
        <v>Metropolitan Fire Authorities</v>
      </c>
      <c r="D5775" s="38" t="str">
        <f>VLOOKUP(B5775,lookup!A:D,4,FALSE)</f>
        <v>E31000042</v>
      </c>
      <c r="E5775" s="38" t="s">
        <v>170</v>
      </c>
      <c r="F5775" s="38" t="s">
        <v>150</v>
      </c>
      <c r="G5775" s="39">
        <v>139</v>
      </c>
      <c r="I5775" s="35">
        <v>139</v>
      </c>
      <c r="J5775" s="67">
        <f t="shared" si="78"/>
        <v>0</v>
      </c>
    </row>
    <row r="5776" spans="1:10" hidden="1" x14ac:dyDescent="0.35">
      <c r="A5776" s="38">
        <v>2012</v>
      </c>
      <c r="B5776" s="38" t="s">
        <v>108</v>
      </c>
      <c r="C5776" s="38" t="str">
        <f>VLOOKUP(B5776,lookup!A:C,3,FALSE)</f>
        <v>Metropolitan Fire Authorities</v>
      </c>
      <c r="D5776" s="38" t="str">
        <f>VLOOKUP(B5776,lookup!A:D,4,FALSE)</f>
        <v>E31000042</v>
      </c>
      <c r="E5776" s="38" t="s">
        <v>168</v>
      </c>
      <c r="F5776" s="38" t="s">
        <v>150</v>
      </c>
      <c r="G5776" s="39">
        <v>0</v>
      </c>
      <c r="I5776" s="35">
        <v>0</v>
      </c>
      <c r="J5776" s="67">
        <f t="shared" si="78"/>
        <v>0</v>
      </c>
    </row>
    <row r="5777" spans="1:10" hidden="1" x14ac:dyDescent="0.35">
      <c r="A5777" s="38">
        <v>2012</v>
      </c>
      <c r="B5777" s="38" t="s">
        <v>108</v>
      </c>
      <c r="C5777" s="38" t="str">
        <f>VLOOKUP(B5777,lookup!A:C,3,FALSE)</f>
        <v>Metropolitan Fire Authorities</v>
      </c>
      <c r="D5777" s="38" t="str">
        <f>VLOOKUP(B5777,lookup!A:D,4,FALSE)</f>
        <v>E31000042</v>
      </c>
      <c r="E5777" s="38" t="s">
        <v>167</v>
      </c>
      <c r="F5777" s="38" t="s">
        <v>150</v>
      </c>
      <c r="G5777" s="39">
        <v>85</v>
      </c>
      <c r="I5777" s="35">
        <v>85</v>
      </c>
      <c r="J5777" s="67">
        <f t="shared" si="78"/>
        <v>0</v>
      </c>
    </row>
    <row r="5778" spans="1:10" hidden="1" x14ac:dyDescent="0.35">
      <c r="A5778" s="38">
        <v>2012</v>
      </c>
      <c r="B5778" s="38" t="s">
        <v>111</v>
      </c>
      <c r="C5778" s="38" t="str">
        <f>VLOOKUP(B5778,lookup!A:C,3,FALSE)</f>
        <v>Non Metropolitan Fire Authorities</v>
      </c>
      <c r="D5778" s="38" t="str">
        <f>VLOOKUP(B5778,lookup!A:D,4,FALSE)</f>
        <v>E31000033</v>
      </c>
      <c r="E5778" s="38" t="s">
        <v>169</v>
      </c>
      <c r="F5778" s="38" t="s">
        <v>156</v>
      </c>
      <c r="G5778" s="39">
        <v>1</v>
      </c>
      <c r="I5778" s="35">
        <v>1</v>
      </c>
      <c r="J5778" s="67">
        <f t="shared" si="78"/>
        <v>0</v>
      </c>
    </row>
    <row r="5779" spans="1:10" hidden="1" x14ac:dyDescent="0.35">
      <c r="A5779" s="38">
        <v>2012</v>
      </c>
      <c r="B5779" s="38" t="s">
        <v>111</v>
      </c>
      <c r="C5779" s="38" t="str">
        <f>VLOOKUP(B5779,lookup!A:C,3,FALSE)</f>
        <v>Non Metropolitan Fire Authorities</v>
      </c>
      <c r="D5779" s="38" t="str">
        <f>VLOOKUP(B5779,lookup!A:D,4,FALSE)</f>
        <v>E31000033</v>
      </c>
      <c r="E5779" s="38" t="s">
        <v>170</v>
      </c>
      <c r="F5779" s="38" t="s">
        <v>156</v>
      </c>
      <c r="G5779" s="39">
        <v>121</v>
      </c>
      <c r="I5779" s="35">
        <v>121</v>
      </c>
      <c r="J5779" s="67">
        <f t="shared" si="78"/>
        <v>0</v>
      </c>
    </row>
    <row r="5780" spans="1:10" hidden="1" x14ac:dyDescent="0.35">
      <c r="A5780" s="38">
        <v>2012</v>
      </c>
      <c r="B5780" s="38" t="s">
        <v>111</v>
      </c>
      <c r="C5780" s="38" t="str">
        <f>VLOOKUP(B5780,lookup!A:C,3,FALSE)</f>
        <v>Non Metropolitan Fire Authorities</v>
      </c>
      <c r="D5780" s="38" t="str">
        <f>VLOOKUP(B5780,lookup!A:D,4,FALSE)</f>
        <v>E31000033</v>
      </c>
      <c r="E5780" s="38" t="s">
        <v>168</v>
      </c>
      <c r="F5780" s="38" t="s">
        <v>156</v>
      </c>
      <c r="G5780" s="39">
        <v>0</v>
      </c>
      <c r="I5780" s="35">
        <v>0</v>
      </c>
      <c r="J5780" s="67">
        <f t="shared" si="78"/>
        <v>0</v>
      </c>
    </row>
    <row r="5781" spans="1:10" hidden="1" x14ac:dyDescent="0.35">
      <c r="A5781" s="38">
        <v>2012</v>
      </c>
      <c r="B5781" s="38" t="s">
        <v>111</v>
      </c>
      <c r="C5781" s="38" t="str">
        <f>VLOOKUP(B5781,lookup!A:C,3,FALSE)</f>
        <v>Non Metropolitan Fire Authorities</v>
      </c>
      <c r="D5781" s="38" t="str">
        <f>VLOOKUP(B5781,lookup!A:D,4,FALSE)</f>
        <v>E31000033</v>
      </c>
      <c r="E5781" s="38" t="s">
        <v>167</v>
      </c>
      <c r="F5781" s="38" t="s">
        <v>156</v>
      </c>
      <c r="G5781" s="39">
        <v>283</v>
      </c>
      <c r="I5781" s="35">
        <v>283</v>
      </c>
      <c r="J5781" s="67">
        <f t="shared" si="78"/>
        <v>0</v>
      </c>
    </row>
    <row r="5782" spans="1:10" hidden="1" x14ac:dyDescent="0.35">
      <c r="A5782" s="38">
        <v>2012</v>
      </c>
      <c r="B5782" s="38" t="s">
        <v>111</v>
      </c>
      <c r="C5782" s="38" t="str">
        <f>VLOOKUP(B5782,lookup!A:C,3,FALSE)</f>
        <v>Non Metropolitan Fire Authorities</v>
      </c>
      <c r="D5782" s="38" t="str">
        <f>VLOOKUP(B5782,lookup!A:D,4,FALSE)</f>
        <v>E31000033</v>
      </c>
      <c r="E5782" s="38" t="s">
        <v>169</v>
      </c>
      <c r="F5782" s="38" t="s">
        <v>157</v>
      </c>
      <c r="G5782" s="39">
        <v>3</v>
      </c>
      <c r="I5782" s="35">
        <v>3</v>
      </c>
      <c r="J5782" s="67">
        <f t="shared" si="78"/>
        <v>0</v>
      </c>
    </row>
    <row r="5783" spans="1:10" hidden="1" x14ac:dyDescent="0.35">
      <c r="A5783" s="38">
        <v>2012</v>
      </c>
      <c r="B5783" s="38" t="s">
        <v>111</v>
      </c>
      <c r="C5783" s="38" t="str">
        <f>VLOOKUP(B5783,lookup!A:C,3,FALSE)</f>
        <v>Non Metropolitan Fire Authorities</v>
      </c>
      <c r="D5783" s="38" t="str">
        <f>VLOOKUP(B5783,lookup!A:D,4,FALSE)</f>
        <v>E31000033</v>
      </c>
      <c r="E5783" s="38" t="s">
        <v>170</v>
      </c>
      <c r="F5783" s="38" t="s">
        <v>157</v>
      </c>
      <c r="G5783" s="39">
        <v>135</v>
      </c>
      <c r="I5783" s="35">
        <v>135</v>
      </c>
      <c r="J5783" s="67">
        <f t="shared" si="78"/>
        <v>0</v>
      </c>
    </row>
    <row r="5784" spans="1:10" hidden="1" x14ac:dyDescent="0.35">
      <c r="A5784" s="38">
        <v>2012</v>
      </c>
      <c r="B5784" s="38" t="s">
        <v>111</v>
      </c>
      <c r="C5784" s="38" t="str">
        <f>VLOOKUP(B5784,lookup!A:C,3,FALSE)</f>
        <v>Non Metropolitan Fire Authorities</v>
      </c>
      <c r="D5784" s="38" t="str">
        <f>VLOOKUP(B5784,lookup!A:D,4,FALSE)</f>
        <v>E31000033</v>
      </c>
      <c r="E5784" s="38" t="s">
        <v>168</v>
      </c>
      <c r="F5784" s="38" t="s">
        <v>157</v>
      </c>
      <c r="G5784" s="39">
        <v>0</v>
      </c>
      <c r="I5784" s="35">
        <v>0</v>
      </c>
      <c r="J5784" s="67">
        <f t="shared" si="78"/>
        <v>0</v>
      </c>
    </row>
    <row r="5785" spans="1:10" hidden="1" x14ac:dyDescent="0.35">
      <c r="A5785" s="38">
        <v>2012</v>
      </c>
      <c r="B5785" s="38" t="s">
        <v>111</v>
      </c>
      <c r="C5785" s="38" t="str">
        <f>VLOOKUP(B5785,lookup!A:C,3,FALSE)</f>
        <v>Non Metropolitan Fire Authorities</v>
      </c>
      <c r="D5785" s="38" t="str">
        <f>VLOOKUP(B5785,lookup!A:D,4,FALSE)</f>
        <v>E31000033</v>
      </c>
      <c r="E5785" s="38" t="s">
        <v>167</v>
      </c>
      <c r="F5785" s="38" t="s">
        <v>157</v>
      </c>
      <c r="G5785" s="39">
        <v>349</v>
      </c>
      <c r="I5785" s="35">
        <v>349</v>
      </c>
      <c r="J5785" s="67">
        <f t="shared" si="78"/>
        <v>0</v>
      </c>
    </row>
    <row r="5786" spans="1:10" hidden="1" x14ac:dyDescent="0.35">
      <c r="A5786" s="38">
        <v>2012</v>
      </c>
      <c r="B5786" s="38" t="s">
        <v>111</v>
      </c>
      <c r="C5786" s="38" t="str">
        <f>VLOOKUP(B5786,lookup!A:C,3,FALSE)</f>
        <v>Non Metropolitan Fire Authorities</v>
      </c>
      <c r="D5786" s="38" t="str">
        <f>VLOOKUP(B5786,lookup!A:D,4,FALSE)</f>
        <v>E31000033</v>
      </c>
      <c r="E5786" s="38" t="s">
        <v>169</v>
      </c>
      <c r="F5786" s="38" t="s">
        <v>149</v>
      </c>
      <c r="G5786" s="39">
        <v>0</v>
      </c>
      <c r="I5786" s="35">
        <v>0</v>
      </c>
      <c r="J5786" s="67">
        <f t="shared" si="78"/>
        <v>0</v>
      </c>
    </row>
    <row r="5787" spans="1:10" hidden="1" x14ac:dyDescent="0.35">
      <c r="A5787" s="38">
        <v>2012</v>
      </c>
      <c r="B5787" s="38" t="s">
        <v>111</v>
      </c>
      <c r="C5787" s="38" t="str">
        <f>VLOOKUP(B5787,lookup!A:C,3,FALSE)</f>
        <v>Non Metropolitan Fire Authorities</v>
      </c>
      <c r="D5787" s="38" t="str">
        <f>VLOOKUP(B5787,lookup!A:D,4,FALSE)</f>
        <v>E31000033</v>
      </c>
      <c r="E5787" s="38" t="s">
        <v>170</v>
      </c>
      <c r="F5787" s="38" t="s">
        <v>149</v>
      </c>
      <c r="G5787" s="39">
        <v>12</v>
      </c>
      <c r="I5787" s="35">
        <v>12</v>
      </c>
      <c r="J5787" s="67">
        <f t="shared" si="78"/>
        <v>0</v>
      </c>
    </row>
    <row r="5788" spans="1:10" hidden="1" x14ac:dyDescent="0.35">
      <c r="A5788" s="38">
        <v>2012</v>
      </c>
      <c r="B5788" s="38" t="s">
        <v>111</v>
      </c>
      <c r="C5788" s="38" t="str">
        <f>VLOOKUP(B5788,lookup!A:C,3,FALSE)</f>
        <v>Non Metropolitan Fire Authorities</v>
      </c>
      <c r="D5788" s="38" t="str">
        <f>VLOOKUP(B5788,lookup!A:D,4,FALSE)</f>
        <v>E31000033</v>
      </c>
      <c r="E5788" s="38" t="s">
        <v>168</v>
      </c>
      <c r="F5788" s="38" t="s">
        <v>149</v>
      </c>
      <c r="G5788" s="39">
        <v>0</v>
      </c>
      <c r="I5788" s="35">
        <v>0</v>
      </c>
      <c r="J5788" s="67">
        <f t="shared" si="78"/>
        <v>0</v>
      </c>
    </row>
    <row r="5789" spans="1:10" hidden="1" x14ac:dyDescent="0.35">
      <c r="A5789" s="38">
        <v>2012</v>
      </c>
      <c r="B5789" s="38" t="s">
        <v>111</v>
      </c>
      <c r="C5789" s="38" t="str">
        <f>VLOOKUP(B5789,lookup!A:C,3,FALSE)</f>
        <v>Non Metropolitan Fire Authorities</v>
      </c>
      <c r="D5789" s="38" t="str">
        <f>VLOOKUP(B5789,lookup!A:D,4,FALSE)</f>
        <v>E31000033</v>
      </c>
      <c r="E5789" s="38" t="s">
        <v>167</v>
      </c>
      <c r="F5789" s="38" t="s">
        <v>149</v>
      </c>
      <c r="G5789" s="39">
        <v>13</v>
      </c>
      <c r="I5789" s="35">
        <v>13</v>
      </c>
      <c r="J5789" s="67">
        <f t="shared" si="78"/>
        <v>0</v>
      </c>
    </row>
    <row r="5790" spans="1:10" hidden="1" x14ac:dyDescent="0.35">
      <c r="A5790" s="38">
        <v>2012</v>
      </c>
      <c r="B5790" s="38" t="s">
        <v>111</v>
      </c>
      <c r="C5790" s="38" t="str">
        <f>VLOOKUP(B5790,lookup!A:C,3,FALSE)</f>
        <v>Non Metropolitan Fire Authorities</v>
      </c>
      <c r="D5790" s="38" t="str">
        <f>VLOOKUP(B5790,lookup!A:D,4,FALSE)</f>
        <v>E31000033</v>
      </c>
      <c r="E5790" s="38" t="s">
        <v>169</v>
      </c>
      <c r="F5790" s="38" t="s">
        <v>150</v>
      </c>
      <c r="G5790" s="39">
        <v>3</v>
      </c>
      <c r="I5790" s="35">
        <v>3</v>
      </c>
      <c r="J5790" s="67">
        <f t="shared" si="78"/>
        <v>0</v>
      </c>
    </row>
    <row r="5791" spans="1:10" hidden="1" x14ac:dyDescent="0.35">
      <c r="A5791" s="38">
        <v>2012</v>
      </c>
      <c r="B5791" s="38" t="s">
        <v>111</v>
      </c>
      <c r="C5791" s="38" t="str">
        <f>VLOOKUP(B5791,lookup!A:C,3,FALSE)</f>
        <v>Non Metropolitan Fire Authorities</v>
      </c>
      <c r="D5791" s="38" t="str">
        <f>VLOOKUP(B5791,lookup!A:D,4,FALSE)</f>
        <v>E31000033</v>
      </c>
      <c r="E5791" s="38" t="s">
        <v>170</v>
      </c>
      <c r="F5791" s="38" t="s">
        <v>150</v>
      </c>
      <c r="G5791" s="39">
        <v>61</v>
      </c>
      <c r="I5791" s="35">
        <v>61</v>
      </c>
      <c r="J5791" s="67">
        <f t="shared" si="78"/>
        <v>0</v>
      </c>
    </row>
    <row r="5792" spans="1:10" hidden="1" x14ac:dyDescent="0.35">
      <c r="A5792" s="38">
        <v>2012</v>
      </c>
      <c r="B5792" s="38" t="s">
        <v>111</v>
      </c>
      <c r="C5792" s="38" t="str">
        <f>VLOOKUP(B5792,lookup!A:C,3,FALSE)</f>
        <v>Non Metropolitan Fire Authorities</v>
      </c>
      <c r="D5792" s="38" t="str">
        <f>VLOOKUP(B5792,lookup!A:D,4,FALSE)</f>
        <v>E31000033</v>
      </c>
      <c r="E5792" s="38" t="s">
        <v>168</v>
      </c>
      <c r="F5792" s="38" t="s">
        <v>150</v>
      </c>
      <c r="G5792" s="39">
        <v>0</v>
      </c>
      <c r="I5792" s="35">
        <v>0</v>
      </c>
      <c r="J5792" s="67">
        <f t="shared" si="78"/>
        <v>0</v>
      </c>
    </row>
    <row r="5793" spans="1:10" hidden="1" x14ac:dyDescent="0.35">
      <c r="A5793" s="38">
        <v>2012</v>
      </c>
      <c r="B5793" s="38" t="s">
        <v>111</v>
      </c>
      <c r="C5793" s="38" t="str">
        <f>VLOOKUP(B5793,lookup!A:C,3,FALSE)</f>
        <v>Non Metropolitan Fire Authorities</v>
      </c>
      <c r="D5793" s="38" t="str">
        <f>VLOOKUP(B5793,lookup!A:D,4,FALSE)</f>
        <v>E31000033</v>
      </c>
      <c r="E5793" s="38" t="s">
        <v>167</v>
      </c>
      <c r="F5793" s="38" t="s">
        <v>150</v>
      </c>
      <c r="G5793" s="39">
        <v>144</v>
      </c>
      <c r="I5793" s="35">
        <v>144</v>
      </c>
      <c r="J5793" s="67">
        <f t="shared" si="78"/>
        <v>0</v>
      </c>
    </row>
    <row r="5794" spans="1:10" hidden="1" x14ac:dyDescent="0.35">
      <c r="A5794" s="38">
        <v>2012</v>
      </c>
      <c r="B5794" s="38" t="s">
        <v>114</v>
      </c>
      <c r="C5794" s="38" t="str">
        <f>VLOOKUP(B5794,lookup!A:C,3,FALSE)</f>
        <v>Non Metropolitan Fire Authorities</v>
      </c>
      <c r="D5794" s="38" t="str">
        <f>VLOOKUP(B5794,lookup!A:D,4,FALSE)</f>
        <v>E31000034</v>
      </c>
      <c r="E5794" s="38" t="s">
        <v>169</v>
      </c>
      <c r="F5794" s="38" t="s">
        <v>156</v>
      </c>
      <c r="G5794" s="39">
        <v>0</v>
      </c>
      <c r="I5794" s="35">
        <v>0</v>
      </c>
      <c r="J5794" s="67">
        <f t="shared" si="78"/>
        <v>0</v>
      </c>
    </row>
    <row r="5795" spans="1:10" hidden="1" x14ac:dyDescent="0.35">
      <c r="A5795" s="38">
        <v>2012</v>
      </c>
      <c r="B5795" s="38" t="s">
        <v>114</v>
      </c>
      <c r="C5795" s="38" t="str">
        <f>VLOOKUP(B5795,lookup!A:C,3,FALSE)</f>
        <v>Non Metropolitan Fire Authorities</v>
      </c>
      <c r="D5795" s="38" t="str">
        <f>VLOOKUP(B5795,lookup!A:D,4,FALSE)</f>
        <v>E31000034</v>
      </c>
      <c r="E5795" s="38" t="s">
        <v>170</v>
      </c>
      <c r="F5795" s="38" t="s">
        <v>156</v>
      </c>
      <c r="G5795" s="39">
        <v>120</v>
      </c>
      <c r="I5795" s="35">
        <v>120</v>
      </c>
      <c r="J5795" s="67">
        <f t="shared" ref="J5795:J5858" si="79">I5795-G5795</f>
        <v>0</v>
      </c>
    </row>
    <row r="5796" spans="1:10" hidden="1" x14ac:dyDescent="0.35">
      <c r="A5796" s="38">
        <v>2012</v>
      </c>
      <c r="B5796" s="38" t="s">
        <v>114</v>
      </c>
      <c r="C5796" s="38" t="str">
        <f>VLOOKUP(B5796,lookup!A:C,3,FALSE)</f>
        <v>Non Metropolitan Fire Authorities</v>
      </c>
      <c r="D5796" s="38" t="str">
        <f>VLOOKUP(B5796,lookup!A:D,4,FALSE)</f>
        <v>E31000034</v>
      </c>
      <c r="E5796" s="38" t="s">
        <v>168</v>
      </c>
      <c r="F5796" s="38" t="s">
        <v>156</v>
      </c>
      <c r="G5796" s="39">
        <v>2</v>
      </c>
      <c r="I5796" s="35">
        <v>2</v>
      </c>
      <c r="J5796" s="67">
        <f t="shared" si="79"/>
        <v>0</v>
      </c>
    </row>
    <row r="5797" spans="1:10" hidden="1" x14ac:dyDescent="0.35">
      <c r="A5797" s="38">
        <v>2012</v>
      </c>
      <c r="B5797" s="38" t="s">
        <v>114</v>
      </c>
      <c r="C5797" s="38" t="str">
        <f>VLOOKUP(B5797,lookup!A:C,3,FALSE)</f>
        <v>Non Metropolitan Fire Authorities</v>
      </c>
      <c r="D5797" s="38" t="str">
        <f>VLOOKUP(B5797,lookup!A:D,4,FALSE)</f>
        <v>E31000034</v>
      </c>
      <c r="E5797" s="38" t="s">
        <v>167</v>
      </c>
      <c r="F5797" s="38" t="s">
        <v>156</v>
      </c>
      <c r="G5797" s="39">
        <v>115</v>
      </c>
      <c r="I5797" s="35">
        <v>115</v>
      </c>
      <c r="J5797" s="67">
        <f t="shared" si="79"/>
        <v>0</v>
      </c>
    </row>
    <row r="5798" spans="1:10" hidden="1" x14ac:dyDescent="0.35">
      <c r="A5798" s="38">
        <v>2012</v>
      </c>
      <c r="B5798" s="38" t="s">
        <v>114</v>
      </c>
      <c r="C5798" s="38" t="str">
        <f>VLOOKUP(B5798,lookup!A:C,3,FALSE)</f>
        <v>Non Metropolitan Fire Authorities</v>
      </c>
      <c r="D5798" s="38" t="str">
        <f>VLOOKUP(B5798,lookup!A:D,4,FALSE)</f>
        <v>E31000034</v>
      </c>
      <c r="E5798" s="38" t="s">
        <v>169</v>
      </c>
      <c r="F5798" s="38" t="s">
        <v>157</v>
      </c>
      <c r="G5798" s="39">
        <v>1</v>
      </c>
      <c r="I5798" s="35">
        <v>1</v>
      </c>
      <c r="J5798" s="67">
        <f t="shared" si="79"/>
        <v>0</v>
      </c>
    </row>
    <row r="5799" spans="1:10" hidden="1" x14ac:dyDescent="0.35">
      <c r="A5799" s="38">
        <v>2012</v>
      </c>
      <c r="B5799" s="38" t="s">
        <v>114</v>
      </c>
      <c r="C5799" s="38" t="str">
        <f>VLOOKUP(B5799,lookup!A:C,3,FALSE)</f>
        <v>Non Metropolitan Fire Authorities</v>
      </c>
      <c r="D5799" s="38" t="str">
        <f>VLOOKUP(B5799,lookup!A:D,4,FALSE)</f>
        <v>E31000034</v>
      </c>
      <c r="E5799" s="38" t="s">
        <v>170</v>
      </c>
      <c r="F5799" s="38" t="s">
        <v>157</v>
      </c>
      <c r="G5799" s="39">
        <v>194</v>
      </c>
      <c r="I5799" s="35">
        <v>194</v>
      </c>
      <c r="J5799" s="67">
        <f t="shared" si="79"/>
        <v>0</v>
      </c>
    </row>
    <row r="5800" spans="1:10" hidden="1" x14ac:dyDescent="0.35">
      <c r="A5800" s="38">
        <v>2012</v>
      </c>
      <c r="B5800" s="38" t="s">
        <v>114</v>
      </c>
      <c r="C5800" s="38" t="str">
        <f>VLOOKUP(B5800,lookup!A:C,3,FALSE)</f>
        <v>Non Metropolitan Fire Authorities</v>
      </c>
      <c r="D5800" s="38" t="str">
        <f>VLOOKUP(B5800,lookup!A:D,4,FALSE)</f>
        <v>E31000034</v>
      </c>
      <c r="E5800" s="38" t="s">
        <v>168</v>
      </c>
      <c r="F5800" s="38" t="s">
        <v>157</v>
      </c>
      <c r="G5800" s="39">
        <v>1</v>
      </c>
      <c r="I5800" s="35">
        <v>1</v>
      </c>
      <c r="J5800" s="67">
        <f t="shared" si="79"/>
        <v>0</v>
      </c>
    </row>
    <row r="5801" spans="1:10" hidden="1" x14ac:dyDescent="0.35">
      <c r="A5801" s="38">
        <v>2012</v>
      </c>
      <c r="B5801" s="38" t="s">
        <v>114</v>
      </c>
      <c r="C5801" s="38" t="str">
        <f>VLOOKUP(B5801,lookup!A:C,3,FALSE)</f>
        <v>Non Metropolitan Fire Authorities</v>
      </c>
      <c r="D5801" s="38" t="str">
        <f>VLOOKUP(B5801,lookup!A:D,4,FALSE)</f>
        <v>E31000034</v>
      </c>
      <c r="E5801" s="38" t="s">
        <v>167</v>
      </c>
      <c r="F5801" s="38" t="s">
        <v>157</v>
      </c>
      <c r="G5801" s="39">
        <v>244</v>
      </c>
      <c r="I5801" s="35">
        <v>244</v>
      </c>
      <c r="J5801" s="67">
        <f t="shared" si="79"/>
        <v>0</v>
      </c>
    </row>
    <row r="5802" spans="1:10" hidden="1" x14ac:dyDescent="0.35">
      <c r="A5802" s="38">
        <v>2012</v>
      </c>
      <c r="B5802" s="38" t="s">
        <v>114</v>
      </c>
      <c r="C5802" s="38" t="str">
        <f>VLOOKUP(B5802,lookup!A:C,3,FALSE)</f>
        <v>Non Metropolitan Fire Authorities</v>
      </c>
      <c r="D5802" s="38" t="str">
        <f>VLOOKUP(B5802,lookup!A:D,4,FALSE)</f>
        <v>E31000034</v>
      </c>
      <c r="E5802" s="38" t="s">
        <v>169</v>
      </c>
      <c r="F5802" s="38" t="s">
        <v>149</v>
      </c>
      <c r="G5802" s="39">
        <v>0</v>
      </c>
      <c r="I5802" s="35">
        <v>0</v>
      </c>
      <c r="J5802" s="67">
        <f t="shared" si="79"/>
        <v>0</v>
      </c>
    </row>
    <row r="5803" spans="1:10" hidden="1" x14ac:dyDescent="0.35">
      <c r="A5803" s="38">
        <v>2012</v>
      </c>
      <c r="B5803" s="38" t="s">
        <v>114</v>
      </c>
      <c r="C5803" s="38" t="str">
        <f>VLOOKUP(B5803,lookup!A:C,3,FALSE)</f>
        <v>Non Metropolitan Fire Authorities</v>
      </c>
      <c r="D5803" s="38" t="str">
        <f>VLOOKUP(B5803,lookup!A:D,4,FALSE)</f>
        <v>E31000034</v>
      </c>
      <c r="E5803" s="38" t="s">
        <v>170</v>
      </c>
      <c r="F5803" s="38" t="s">
        <v>149</v>
      </c>
      <c r="G5803" s="39">
        <v>0</v>
      </c>
      <c r="I5803" s="35">
        <v>0</v>
      </c>
      <c r="J5803" s="67">
        <f t="shared" si="79"/>
        <v>0</v>
      </c>
    </row>
    <row r="5804" spans="1:10" hidden="1" x14ac:dyDescent="0.35">
      <c r="A5804" s="38">
        <v>2012</v>
      </c>
      <c r="B5804" s="38" t="s">
        <v>114</v>
      </c>
      <c r="C5804" s="38" t="str">
        <f>VLOOKUP(B5804,lookup!A:C,3,FALSE)</f>
        <v>Non Metropolitan Fire Authorities</v>
      </c>
      <c r="D5804" s="38" t="str">
        <f>VLOOKUP(B5804,lookup!A:D,4,FALSE)</f>
        <v>E31000034</v>
      </c>
      <c r="E5804" s="38" t="s">
        <v>168</v>
      </c>
      <c r="F5804" s="38" t="s">
        <v>149</v>
      </c>
      <c r="G5804" s="39">
        <v>0</v>
      </c>
      <c r="I5804" s="35">
        <v>0</v>
      </c>
      <c r="J5804" s="67">
        <f t="shared" si="79"/>
        <v>0</v>
      </c>
    </row>
    <row r="5805" spans="1:10" hidden="1" x14ac:dyDescent="0.35">
      <c r="A5805" s="38">
        <v>2012</v>
      </c>
      <c r="B5805" s="38" t="s">
        <v>114</v>
      </c>
      <c r="C5805" s="38" t="str">
        <f>VLOOKUP(B5805,lookup!A:C,3,FALSE)</f>
        <v>Non Metropolitan Fire Authorities</v>
      </c>
      <c r="D5805" s="38" t="str">
        <f>VLOOKUP(B5805,lookup!A:D,4,FALSE)</f>
        <v>E31000034</v>
      </c>
      <c r="E5805" s="38" t="s">
        <v>167</v>
      </c>
      <c r="F5805" s="38" t="s">
        <v>149</v>
      </c>
      <c r="G5805" s="39">
        <v>0</v>
      </c>
      <c r="I5805" s="35">
        <v>0</v>
      </c>
      <c r="J5805" s="67">
        <f t="shared" si="79"/>
        <v>0</v>
      </c>
    </row>
    <row r="5806" spans="1:10" hidden="1" x14ac:dyDescent="0.35">
      <c r="A5806" s="38">
        <v>2012</v>
      </c>
      <c r="B5806" s="38" t="s">
        <v>114</v>
      </c>
      <c r="C5806" s="38" t="str">
        <f>VLOOKUP(B5806,lookup!A:C,3,FALSE)</f>
        <v>Non Metropolitan Fire Authorities</v>
      </c>
      <c r="D5806" s="38" t="str">
        <f>VLOOKUP(B5806,lookup!A:D,4,FALSE)</f>
        <v>E31000034</v>
      </c>
      <c r="E5806" s="38" t="s">
        <v>169</v>
      </c>
      <c r="F5806" s="38" t="s">
        <v>150</v>
      </c>
      <c r="G5806" s="39">
        <v>0</v>
      </c>
      <c r="I5806" s="35">
        <v>0</v>
      </c>
      <c r="J5806" s="67">
        <f t="shared" si="79"/>
        <v>0</v>
      </c>
    </row>
    <row r="5807" spans="1:10" hidden="1" x14ac:dyDescent="0.35">
      <c r="A5807" s="38">
        <v>2012</v>
      </c>
      <c r="B5807" s="38" t="s">
        <v>114</v>
      </c>
      <c r="C5807" s="38" t="str">
        <f>VLOOKUP(B5807,lookup!A:C,3,FALSE)</f>
        <v>Non Metropolitan Fire Authorities</v>
      </c>
      <c r="D5807" s="38" t="str">
        <f>VLOOKUP(B5807,lookup!A:D,4,FALSE)</f>
        <v>E31000034</v>
      </c>
      <c r="E5807" s="38" t="s">
        <v>170</v>
      </c>
      <c r="F5807" s="38" t="s">
        <v>150</v>
      </c>
      <c r="G5807" s="39">
        <v>40</v>
      </c>
      <c r="I5807" s="35">
        <v>40</v>
      </c>
      <c r="J5807" s="67">
        <f t="shared" si="79"/>
        <v>0</v>
      </c>
    </row>
    <row r="5808" spans="1:10" hidden="1" x14ac:dyDescent="0.35">
      <c r="A5808" s="38">
        <v>2012</v>
      </c>
      <c r="B5808" s="38" t="s">
        <v>114</v>
      </c>
      <c r="C5808" s="38" t="str">
        <f>VLOOKUP(B5808,lookup!A:C,3,FALSE)</f>
        <v>Non Metropolitan Fire Authorities</v>
      </c>
      <c r="D5808" s="38" t="str">
        <f>VLOOKUP(B5808,lookup!A:D,4,FALSE)</f>
        <v>E31000034</v>
      </c>
      <c r="E5808" s="38" t="s">
        <v>168</v>
      </c>
      <c r="F5808" s="38" t="s">
        <v>150</v>
      </c>
      <c r="G5808" s="39">
        <v>0</v>
      </c>
      <c r="I5808" s="35">
        <v>0</v>
      </c>
      <c r="J5808" s="67">
        <f t="shared" si="79"/>
        <v>0</v>
      </c>
    </row>
    <row r="5809" spans="1:10" hidden="1" x14ac:dyDescent="0.35">
      <c r="A5809" s="38">
        <v>2012</v>
      </c>
      <c r="B5809" s="38" t="s">
        <v>114</v>
      </c>
      <c r="C5809" s="38" t="str">
        <f>VLOOKUP(B5809,lookup!A:C,3,FALSE)</f>
        <v>Non Metropolitan Fire Authorities</v>
      </c>
      <c r="D5809" s="38" t="str">
        <f>VLOOKUP(B5809,lookup!A:D,4,FALSE)</f>
        <v>E31000034</v>
      </c>
      <c r="E5809" s="38" t="s">
        <v>167</v>
      </c>
      <c r="F5809" s="38" t="s">
        <v>150</v>
      </c>
      <c r="G5809" s="39">
        <v>61</v>
      </c>
      <c r="I5809" s="35">
        <v>61</v>
      </c>
      <c r="J5809" s="67">
        <f t="shared" si="79"/>
        <v>0</v>
      </c>
    </row>
    <row r="5810" spans="1:10" hidden="1" x14ac:dyDescent="0.35">
      <c r="A5810" s="38">
        <v>2012</v>
      </c>
      <c r="B5810" s="38" t="s">
        <v>117</v>
      </c>
      <c r="C5810" s="38" t="str">
        <f>VLOOKUP(B5810,lookup!A:C,3,FALSE)</f>
        <v>Non Metropolitan Fire Authorities</v>
      </c>
      <c r="D5810" s="38" t="str">
        <f>VLOOKUP(B5810,lookup!A:D,4,FALSE)</f>
        <v>E31000035</v>
      </c>
      <c r="E5810" s="38" t="s">
        <v>169</v>
      </c>
      <c r="F5810" s="38" t="s">
        <v>156</v>
      </c>
      <c r="G5810" s="39">
        <v>6</v>
      </c>
      <c r="I5810" s="35">
        <v>6</v>
      </c>
      <c r="J5810" s="67">
        <f t="shared" si="79"/>
        <v>0</v>
      </c>
    </row>
    <row r="5811" spans="1:10" hidden="1" x14ac:dyDescent="0.35">
      <c r="A5811" s="38">
        <v>2012</v>
      </c>
      <c r="B5811" s="38" t="s">
        <v>117</v>
      </c>
      <c r="C5811" s="38" t="str">
        <f>VLOOKUP(B5811,lookup!A:C,3,FALSE)</f>
        <v>Non Metropolitan Fire Authorities</v>
      </c>
      <c r="D5811" s="38" t="str">
        <f>VLOOKUP(B5811,lookup!A:D,4,FALSE)</f>
        <v>E31000035</v>
      </c>
      <c r="E5811" s="38" t="s">
        <v>170</v>
      </c>
      <c r="F5811" s="38" t="s">
        <v>156</v>
      </c>
      <c r="G5811" s="39">
        <v>522</v>
      </c>
      <c r="I5811" s="35">
        <v>522</v>
      </c>
      <c r="J5811" s="67">
        <f t="shared" si="79"/>
        <v>0</v>
      </c>
    </row>
    <row r="5812" spans="1:10" hidden="1" x14ac:dyDescent="0.35">
      <c r="A5812" s="38">
        <v>2012</v>
      </c>
      <c r="B5812" s="38" t="s">
        <v>117</v>
      </c>
      <c r="C5812" s="38" t="str">
        <f>VLOOKUP(B5812,lookup!A:C,3,FALSE)</f>
        <v>Non Metropolitan Fire Authorities</v>
      </c>
      <c r="D5812" s="38" t="str">
        <f>VLOOKUP(B5812,lookup!A:D,4,FALSE)</f>
        <v>E31000035</v>
      </c>
      <c r="E5812" s="38" t="s">
        <v>168</v>
      </c>
      <c r="F5812" s="38" t="s">
        <v>156</v>
      </c>
      <c r="G5812" s="39">
        <v>4</v>
      </c>
      <c r="I5812" s="35">
        <v>4</v>
      </c>
      <c r="J5812" s="67">
        <f t="shared" si="79"/>
        <v>0</v>
      </c>
    </row>
    <row r="5813" spans="1:10" hidden="1" x14ac:dyDescent="0.35">
      <c r="A5813" s="38">
        <v>2012</v>
      </c>
      <c r="B5813" s="38" t="s">
        <v>117</v>
      </c>
      <c r="C5813" s="38" t="str">
        <f>VLOOKUP(B5813,lookup!A:C,3,FALSE)</f>
        <v>Non Metropolitan Fire Authorities</v>
      </c>
      <c r="D5813" s="38" t="str">
        <f>VLOOKUP(B5813,lookup!A:D,4,FALSE)</f>
        <v>E31000035</v>
      </c>
      <c r="E5813" s="38" t="s">
        <v>167</v>
      </c>
      <c r="F5813" s="38" t="s">
        <v>156</v>
      </c>
      <c r="G5813" s="39">
        <v>91</v>
      </c>
      <c r="I5813" s="35">
        <v>91</v>
      </c>
      <c r="J5813" s="67">
        <f t="shared" si="79"/>
        <v>0</v>
      </c>
    </row>
    <row r="5814" spans="1:10" hidden="1" x14ac:dyDescent="0.35">
      <c r="A5814" s="38">
        <v>2012</v>
      </c>
      <c r="B5814" s="38" t="s">
        <v>117</v>
      </c>
      <c r="C5814" s="38" t="str">
        <f>VLOOKUP(B5814,lookup!A:C,3,FALSE)</f>
        <v>Non Metropolitan Fire Authorities</v>
      </c>
      <c r="D5814" s="38" t="str">
        <f>VLOOKUP(B5814,lookup!A:D,4,FALSE)</f>
        <v>E31000035</v>
      </c>
      <c r="E5814" s="38" t="s">
        <v>169</v>
      </c>
      <c r="F5814" s="38" t="s">
        <v>157</v>
      </c>
      <c r="G5814" s="39">
        <v>0</v>
      </c>
      <c r="I5814" s="35">
        <v>0</v>
      </c>
      <c r="J5814" s="67">
        <f t="shared" si="79"/>
        <v>0</v>
      </c>
    </row>
    <row r="5815" spans="1:10" hidden="1" x14ac:dyDescent="0.35">
      <c r="A5815" s="38">
        <v>2012</v>
      </c>
      <c r="B5815" s="38" t="s">
        <v>117</v>
      </c>
      <c r="C5815" s="38" t="str">
        <f>VLOOKUP(B5815,lookup!A:C,3,FALSE)</f>
        <v>Non Metropolitan Fire Authorities</v>
      </c>
      <c r="D5815" s="38" t="str">
        <f>VLOOKUP(B5815,lookup!A:D,4,FALSE)</f>
        <v>E31000035</v>
      </c>
      <c r="E5815" s="38" t="s">
        <v>170</v>
      </c>
      <c r="F5815" s="38" t="s">
        <v>157</v>
      </c>
      <c r="G5815" s="39">
        <v>110</v>
      </c>
      <c r="I5815" s="35">
        <v>110</v>
      </c>
      <c r="J5815" s="67">
        <f t="shared" si="79"/>
        <v>0</v>
      </c>
    </row>
    <row r="5816" spans="1:10" hidden="1" x14ac:dyDescent="0.35">
      <c r="A5816" s="38">
        <v>2012</v>
      </c>
      <c r="B5816" s="38" t="s">
        <v>117</v>
      </c>
      <c r="C5816" s="38" t="str">
        <f>VLOOKUP(B5816,lookup!A:C,3,FALSE)</f>
        <v>Non Metropolitan Fire Authorities</v>
      </c>
      <c r="D5816" s="38" t="str">
        <f>VLOOKUP(B5816,lookup!A:D,4,FALSE)</f>
        <v>E31000035</v>
      </c>
      <c r="E5816" s="38" t="s">
        <v>168</v>
      </c>
      <c r="F5816" s="38" t="s">
        <v>157</v>
      </c>
      <c r="G5816" s="39">
        <v>2</v>
      </c>
      <c r="I5816" s="35">
        <v>2</v>
      </c>
      <c r="J5816" s="67">
        <f t="shared" si="79"/>
        <v>0</v>
      </c>
    </row>
    <row r="5817" spans="1:10" hidden="1" x14ac:dyDescent="0.35">
      <c r="A5817" s="38">
        <v>2012</v>
      </c>
      <c r="B5817" s="38" t="s">
        <v>117</v>
      </c>
      <c r="C5817" s="38" t="str">
        <f>VLOOKUP(B5817,lookup!A:C,3,FALSE)</f>
        <v>Non Metropolitan Fire Authorities</v>
      </c>
      <c r="D5817" s="38" t="str">
        <f>VLOOKUP(B5817,lookup!A:D,4,FALSE)</f>
        <v>E31000035</v>
      </c>
      <c r="E5817" s="38" t="s">
        <v>167</v>
      </c>
      <c r="F5817" s="38" t="s">
        <v>157</v>
      </c>
      <c r="G5817" s="39">
        <v>15</v>
      </c>
      <c r="I5817" s="35">
        <v>15</v>
      </c>
      <c r="J5817" s="67">
        <f t="shared" si="79"/>
        <v>0</v>
      </c>
    </row>
    <row r="5818" spans="1:10" hidden="1" x14ac:dyDescent="0.35">
      <c r="A5818" s="38">
        <v>2012</v>
      </c>
      <c r="B5818" s="38" t="s">
        <v>117</v>
      </c>
      <c r="C5818" s="38" t="str">
        <f>VLOOKUP(B5818,lookup!A:C,3,FALSE)</f>
        <v>Non Metropolitan Fire Authorities</v>
      </c>
      <c r="D5818" s="38" t="str">
        <f>VLOOKUP(B5818,lookup!A:D,4,FALSE)</f>
        <v>E31000035</v>
      </c>
      <c r="E5818" s="38" t="s">
        <v>169</v>
      </c>
      <c r="F5818" s="38" t="s">
        <v>149</v>
      </c>
      <c r="G5818" s="39">
        <v>0</v>
      </c>
      <c r="I5818" s="35">
        <v>0</v>
      </c>
      <c r="J5818" s="67">
        <f t="shared" si="79"/>
        <v>0</v>
      </c>
    </row>
    <row r="5819" spans="1:10" hidden="1" x14ac:dyDescent="0.35">
      <c r="A5819" s="38">
        <v>2012</v>
      </c>
      <c r="B5819" s="38" t="s">
        <v>117</v>
      </c>
      <c r="C5819" s="38" t="str">
        <f>VLOOKUP(B5819,lookup!A:C,3,FALSE)</f>
        <v>Non Metropolitan Fire Authorities</v>
      </c>
      <c r="D5819" s="38" t="str">
        <f>VLOOKUP(B5819,lookup!A:D,4,FALSE)</f>
        <v>E31000035</v>
      </c>
      <c r="E5819" s="38" t="s">
        <v>170</v>
      </c>
      <c r="F5819" s="38" t="s">
        <v>149</v>
      </c>
      <c r="G5819" s="39">
        <v>29</v>
      </c>
      <c r="I5819" s="35">
        <v>29</v>
      </c>
      <c r="J5819" s="67">
        <f t="shared" si="79"/>
        <v>0</v>
      </c>
    </row>
    <row r="5820" spans="1:10" hidden="1" x14ac:dyDescent="0.35">
      <c r="A5820" s="38">
        <v>2012</v>
      </c>
      <c r="B5820" s="38" t="s">
        <v>117</v>
      </c>
      <c r="C5820" s="38" t="str">
        <f>VLOOKUP(B5820,lookup!A:C,3,FALSE)</f>
        <v>Non Metropolitan Fire Authorities</v>
      </c>
      <c r="D5820" s="38" t="str">
        <f>VLOOKUP(B5820,lookup!A:D,4,FALSE)</f>
        <v>E31000035</v>
      </c>
      <c r="E5820" s="38" t="s">
        <v>168</v>
      </c>
      <c r="F5820" s="38" t="s">
        <v>149</v>
      </c>
      <c r="G5820" s="39">
        <v>0</v>
      </c>
      <c r="I5820" s="35">
        <v>0</v>
      </c>
      <c r="J5820" s="67">
        <f t="shared" si="79"/>
        <v>0</v>
      </c>
    </row>
    <row r="5821" spans="1:10" hidden="1" x14ac:dyDescent="0.35">
      <c r="A5821" s="38">
        <v>2012</v>
      </c>
      <c r="B5821" s="38" t="s">
        <v>117</v>
      </c>
      <c r="C5821" s="38" t="str">
        <f>VLOOKUP(B5821,lookup!A:C,3,FALSE)</f>
        <v>Non Metropolitan Fire Authorities</v>
      </c>
      <c r="D5821" s="38" t="str">
        <f>VLOOKUP(B5821,lookup!A:D,4,FALSE)</f>
        <v>E31000035</v>
      </c>
      <c r="E5821" s="38" t="s">
        <v>167</v>
      </c>
      <c r="F5821" s="38" t="s">
        <v>149</v>
      </c>
      <c r="G5821" s="39">
        <v>3</v>
      </c>
      <c r="I5821" s="35">
        <v>3</v>
      </c>
      <c r="J5821" s="67">
        <f t="shared" si="79"/>
        <v>0</v>
      </c>
    </row>
    <row r="5822" spans="1:10" hidden="1" x14ac:dyDescent="0.35">
      <c r="A5822" s="38">
        <v>2012</v>
      </c>
      <c r="B5822" s="38" t="s">
        <v>117</v>
      </c>
      <c r="C5822" s="38" t="str">
        <f>VLOOKUP(B5822,lookup!A:C,3,FALSE)</f>
        <v>Non Metropolitan Fire Authorities</v>
      </c>
      <c r="D5822" s="38" t="str">
        <f>VLOOKUP(B5822,lookup!A:D,4,FALSE)</f>
        <v>E31000035</v>
      </c>
      <c r="E5822" s="38" t="s">
        <v>169</v>
      </c>
      <c r="F5822" s="38" t="s">
        <v>150</v>
      </c>
      <c r="G5822" s="39">
        <v>0</v>
      </c>
      <c r="I5822" s="35">
        <v>0</v>
      </c>
      <c r="J5822" s="67">
        <f t="shared" si="79"/>
        <v>0</v>
      </c>
    </row>
    <row r="5823" spans="1:10" hidden="1" x14ac:dyDescent="0.35">
      <c r="A5823" s="38">
        <v>2012</v>
      </c>
      <c r="B5823" s="38" t="s">
        <v>117</v>
      </c>
      <c r="C5823" s="38" t="str">
        <f>VLOOKUP(B5823,lookup!A:C,3,FALSE)</f>
        <v>Non Metropolitan Fire Authorities</v>
      </c>
      <c r="D5823" s="38" t="str">
        <f>VLOOKUP(B5823,lookup!A:D,4,FALSE)</f>
        <v>E31000035</v>
      </c>
      <c r="E5823" s="38" t="s">
        <v>170</v>
      </c>
      <c r="F5823" s="38" t="s">
        <v>150</v>
      </c>
      <c r="G5823" s="39">
        <v>48</v>
      </c>
      <c r="I5823" s="35">
        <v>48</v>
      </c>
      <c r="J5823" s="67">
        <f t="shared" si="79"/>
        <v>0</v>
      </c>
    </row>
    <row r="5824" spans="1:10" hidden="1" x14ac:dyDescent="0.35">
      <c r="A5824" s="38">
        <v>2012</v>
      </c>
      <c r="B5824" s="38" t="s">
        <v>117</v>
      </c>
      <c r="C5824" s="38" t="str">
        <f>VLOOKUP(B5824,lookup!A:C,3,FALSE)</f>
        <v>Non Metropolitan Fire Authorities</v>
      </c>
      <c r="D5824" s="38" t="str">
        <f>VLOOKUP(B5824,lookup!A:D,4,FALSE)</f>
        <v>E31000035</v>
      </c>
      <c r="E5824" s="38" t="s">
        <v>168</v>
      </c>
      <c r="F5824" s="38" t="s">
        <v>150</v>
      </c>
      <c r="G5824" s="39">
        <v>1</v>
      </c>
      <c r="I5824" s="35">
        <v>1</v>
      </c>
      <c r="J5824" s="67">
        <f t="shared" si="79"/>
        <v>0</v>
      </c>
    </row>
    <row r="5825" spans="1:10" hidden="1" x14ac:dyDescent="0.35">
      <c r="A5825" s="38">
        <v>2012</v>
      </c>
      <c r="B5825" s="38" t="s">
        <v>117</v>
      </c>
      <c r="C5825" s="38" t="str">
        <f>VLOOKUP(B5825,lookup!A:C,3,FALSE)</f>
        <v>Non Metropolitan Fire Authorities</v>
      </c>
      <c r="D5825" s="38" t="str">
        <f>VLOOKUP(B5825,lookup!A:D,4,FALSE)</f>
        <v>E31000035</v>
      </c>
      <c r="E5825" s="38" t="s">
        <v>167</v>
      </c>
      <c r="F5825" s="38" t="s">
        <v>150</v>
      </c>
      <c r="G5825" s="39">
        <v>22</v>
      </c>
      <c r="I5825" s="35">
        <v>22</v>
      </c>
      <c r="J5825" s="67">
        <f t="shared" si="79"/>
        <v>0</v>
      </c>
    </row>
    <row r="5826" spans="1:10" hidden="1" x14ac:dyDescent="0.35">
      <c r="A5826" s="38">
        <v>2012</v>
      </c>
      <c r="B5826" s="38" t="s">
        <v>120</v>
      </c>
      <c r="C5826" s="38" t="str">
        <f>VLOOKUP(B5826,lookup!A:C,3,FALSE)</f>
        <v>Metropolitan Fire Authorities</v>
      </c>
      <c r="D5826" s="38" t="str">
        <f>VLOOKUP(B5826,lookup!A:D,4,FALSE)</f>
        <v>E31000043</v>
      </c>
      <c r="E5826" s="38" t="s">
        <v>169</v>
      </c>
      <c r="F5826" s="38" t="s">
        <v>156</v>
      </c>
      <c r="G5826" s="39">
        <v>2</v>
      </c>
      <c r="I5826" s="35">
        <v>2</v>
      </c>
      <c r="J5826" s="67">
        <f t="shared" si="79"/>
        <v>0</v>
      </c>
    </row>
    <row r="5827" spans="1:10" hidden="1" x14ac:dyDescent="0.35">
      <c r="A5827" s="38">
        <v>2012</v>
      </c>
      <c r="B5827" s="38" t="s">
        <v>120</v>
      </c>
      <c r="C5827" s="38" t="str">
        <f>VLOOKUP(B5827,lookup!A:C,3,FALSE)</f>
        <v>Metropolitan Fire Authorities</v>
      </c>
      <c r="D5827" s="38" t="str">
        <f>VLOOKUP(B5827,lookup!A:D,4,FALSE)</f>
        <v>E31000043</v>
      </c>
      <c r="E5827" s="38" t="s">
        <v>170</v>
      </c>
      <c r="F5827" s="38" t="s">
        <v>156</v>
      </c>
      <c r="G5827" s="39">
        <v>605</v>
      </c>
      <c r="I5827" s="35">
        <v>605</v>
      </c>
      <c r="J5827" s="67">
        <f t="shared" si="79"/>
        <v>0</v>
      </c>
    </row>
    <row r="5828" spans="1:10" hidden="1" x14ac:dyDescent="0.35">
      <c r="A5828" s="38">
        <v>2012</v>
      </c>
      <c r="B5828" s="38" t="s">
        <v>120</v>
      </c>
      <c r="C5828" s="38" t="str">
        <f>VLOOKUP(B5828,lookup!A:C,3,FALSE)</f>
        <v>Metropolitan Fire Authorities</v>
      </c>
      <c r="D5828" s="38" t="str">
        <f>VLOOKUP(B5828,lookup!A:D,4,FALSE)</f>
        <v>E31000043</v>
      </c>
      <c r="E5828" s="38" t="s">
        <v>168</v>
      </c>
      <c r="F5828" s="38" t="s">
        <v>156</v>
      </c>
      <c r="G5828" s="39">
        <v>3</v>
      </c>
      <c r="I5828" s="35">
        <v>3</v>
      </c>
      <c r="J5828" s="67">
        <f t="shared" si="79"/>
        <v>0</v>
      </c>
    </row>
    <row r="5829" spans="1:10" hidden="1" x14ac:dyDescent="0.35">
      <c r="A5829" s="38">
        <v>2012</v>
      </c>
      <c r="B5829" s="38" t="s">
        <v>120</v>
      </c>
      <c r="C5829" s="38" t="str">
        <f>VLOOKUP(B5829,lookup!A:C,3,FALSE)</f>
        <v>Metropolitan Fire Authorities</v>
      </c>
      <c r="D5829" s="38" t="str">
        <f>VLOOKUP(B5829,lookup!A:D,4,FALSE)</f>
        <v>E31000043</v>
      </c>
      <c r="E5829" s="38" t="s">
        <v>167</v>
      </c>
      <c r="F5829" s="38" t="s">
        <v>156</v>
      </c>
      <c r="G5829" s="39">
        <v>211</v>
      </c>
      <c r="I5829" s="35">
        <v>211</v>
      </c>
      <c r="J5829" s="67">
        <f t="shared" si="79"/>
        <v>0</v>
      </c>
    </row>
    <row r="5830" spans="1:10" hidden="1" x14ac:dyDescent="0.35">
      <c r="A5830" s="38">
        <v>2012</v>
      </c>
      <c r="B5830" s="38" t="s">
        <v>120</v>
      </c>
      <c r="C5830" s="38" t="str">
        <f>VLOOKUP(B5830,lookup!A:C,3,FALSE)</f>
        <v>Metropolitan Fire Authorities</v>
      </c>
      <c r="D5830" s="38" t="str">
        <f>VLOOKUP(B5830,lookup!A:D,4,FALSE)</f>
        <v>E31000043</v>
      </c>
      <c r="E5830" s="38" t="s">
        <v>169</v>
      </c>
      <c r="F5830" s="38" t="s">
        <v>157</v>
      </c>
      <c r="G5830" s="39">
        <v>0</v>
      </c>
      <c r="I5830" s="35">
        <v>0</v>
      </c>
      <c r="J5830" s="67">
        <f t="shared" si="79"/>
        <v>0</v>
      </c>
    </row>
    <row r="5831" spans="1:10" hidden="1" x14ac:dyDescent="0.35">
      <c r="A5831" s="38">
        <v>2012</v>
      </c>
      <c r="B5831" s="38" t="s">
        <v>120</v>
      </c>
      <c r="C5831" s="38" t="str">
        <f>VLOOKUP(B5831,lookup!A:C,3,FALSE)</f>
        <v>Metropolitan Fire Authorities</v>
      </c>
      <c r="D5831" s="38" t="str">
        <f>VLOOKUP(B5831,lookup!A:D,4,FALSE)</f>
        <v>E31000043</v>
      </c>
      <c r="E5831" s="38" t="s">
        <v>170</v>
      </c>
      <c r="F5831" s="38" t="s">
        <v>157</v>
      </c>
      <c r="G5831" s="39">
        <v>10</v>
      </c>
      <c r="I5831" s="35">
        <v>10</v>
      </c>
      <c r="J5831" s="67">
        <f t="shared" si="79"/>
        <v>0</v>
      </c>
    </row>
    <row r="5832" spans="1:10" hidden="1" x14ac:dyDescent="0.35">
      <c r="A5832" s="38">
        <v>2012</v>
      </c>
      <c r="B5832" s="38" t="s">
        <v>120</v>
      </c>
      <c r="C5832" s="38" t="str">
        <f>VLOOKUP(B5832,lookup!A:C,3,FALSE)</f>
        <v>Metropolitan Fire Authorities</v>
      </c>
      <c r="D5832" s="38" t="str">
        <f>VLOOKUP(B5832,lookup!A:D,4,FALSE)</f>
        <v>E31000043</v>
      </c>
      <c r="E5832" s="38" t="s">
        <v>168</v>
      </c>
      <c r="F5832" s="38" t="s">
        <v>157</v>
      </c>
      <c r="G5832" s="39">
        <v>0</v>
      </c>
      <c r="I5832" s="35">
        <v>0</v>
      </c>
      <c r="J5832" s="67">
        <f t="shared" si="79"/>
        <v>0</v>
      </c>
    </row>
    <row r="5833" spans="1:10" hidden="1" x14ac:dyDescent="0.35">
      <c r="A5833" s="38">
        <v>2012</v>
      </c>
      <c r="B5833" s="38" t="s">
        <v>120</v>
      </c>
      <c r="C5833" s="38" t="str">
        <f>VLOOKUP(B5833,lookup!A:C,3,FALSE)</f>
        <v>Metropolitan Fire Authorities</v>
      </c>
      <c r="D5833" s="38" t="str">
        <f>VLOOKUP(B5833,lookup!A:D,4,FALSE)</f>
        <v>E31000043</v>
      </c>
      <c r="E5833" s="38" t="s">
        <v>167</v>
      </c>
      <c r="F5833" s="38" t="s">
        <v>157</v>
      </c>
      <c r="G5833" s="39">
        <v>0</v>
      </c>
      <c r="I5833" s="35">
        <v>0</v>
      </c>
      <c r="J5833" s="67">
        <f t="shared" si="79"/>
        <v>0</v>
      </c>
    </row>
    <row r="5834" spans="1:10" hidden="1" x14ac:dyDescent="0.35">
      <c r="A5834" s="38">
        <v>2012</v>
      </c>
      <c r="B5834" s="38" t="s">
        <v>120</v>
      </c>
      <c r="C5834" s="38" t="str">
        <f>VLOOKUP(B5834,lookup!A:C,3,FALSE)</f>
        <v>Metropolitan Fire Authorities</v>
      </c>
      <c r="D5834" s="38" t="str">
        <f>VLOOKUP(B5834,lookup!A:D,4,FALSE)</f>
        <v>E31000043</v>
      </c>
      <c r="E5834" s="38" t="s">
        <v>169</v>
      </c>
      <c r="F5834" s="38" t="s">
        <v>149</v>
      </c>
      <c r="G5834" s="39">
        <v>0</v>
      </c>
      <c r="I5834" s="35">
        <v>0</v>
      </c>
      <c r="J5834" s="67">
        <f t="shared" si="79"/>
        <v>0</v>
      </c>
    </row>
    <row r="5835" spans="1:10" hidden="1" x14ac:dyDescent="0.35">
      <c r="A5835" s="38">
        <v>2012</v>
      </c>
      <c r="B5835" s="38" t="s">
        <v>120</v>
      </c>
      <c r="C5835" s="38" t="str">
        <f>VLOOKUP(B5835,lookup!A:C,3,FALSE)</f>
        <v>Metropolitan Fire Authorities</v>
      </c>
      <c r="D5835" s="38" t="str">
        <f>VLOOKUP(B5835,lookup!A:D,4,FALSE)</f>
        <v>E31000043</v>
      </c>
      <c r="E5835" s="38" t="s">
        <v>170</v>
      </c>
      <c r="F5835" s="38" t="s">
        <v>149</v>
      </c>
      <c r="G5835" s="39">
        <v>12</v>
      </c>
      <c r="I5835" s="35">
        <v>12</v>
      </c>
      <c r="J5835" s="67">
        <f t="shared" si="79"/>
        <v>0</v>
      </c>
    </row>
    <row r="5836" spans="1:10" hidden="1" x14ac:dyDescent="0.35">
      <c r="A5836" s="38">
        <v>2012</v>
      </c>
      <c r="B5836" s="38" t="s">
        <v>120</v>
      </c>
      <c r="C5836" s="38" t="str">
        <f>VLOOKUP(B5836,lookup!A:C,3,FALSE)</f>
        <v>Metropolitan Fire Authorities</v>
      </c>
      <c r="D5836" s="38" t="str">
        <f>VLOOKUP(B5836,lookup!A:D,4,FALSE)</f>
        <v>E31000043</v>
      </c>
      <c r="E5836" s="38" t="s">
        <v>168</v>
      </c>
      <c r="F5836" s="38" t="s">
        <v>149</v>
      </c>
      <c r="G5836" s="39">
        <v>0</v>
      </c>
      <c r="I5836" s="35">
        <v>0</v>
      </c>
      <c r="J5836" s="67">
        <f t="shared" si="79"/>
        <v>0</v>
      </c>
    </row>
    <row r="5837" spans="1:10" hidden="1" x14ac:dyDescent="0.35">
      <c r="A5837" s="38">
        <v>2012</v>
      </c>
      <c r="B5837" s="38" t="s">
        <v>120</v>
      </c>
      <c r="C5837" s="38" t="str">
        <f>VLOOKUP(B5837,lookup!A:C,3,FALSE)</f>
        <v>Metropolitan Fire Authorities</v>
      </c>
      <c r="D5837" s="38" t="str">
        <f>VLOOKUP(B5837,lookup!A:D,4,FALSE)</f>
        <v>E31000043</v>
      </c>
      <c r="E5837" s="38" t="s">
        <v>167</v>
      </c>
      <c r="F5837" s="38" t="s">
        <v>149</v>
      </c>
      <c r="G5837" s="39">
        <v>27</v>
      </c>
      <c r="I5837" s="35">
        <v>27</v>
      </c>
      <c r="J5837" s="67">
        <f t="shared" si="79"/>
        <v>0</v>
      </c>
    </row>
    <row r="5838" spans="1:10" hidden="1" x14ac:dyDescent="0.35">
      <c r="A5838" s="38">
        <v>2012</v>
      </c>
      <c r="B5838" s="38" t="s">
        <v>120</v>
      </c>
      <c r="C5838" s="38" t="str">
        <f>VLOOKUP(B5838,lookup!A:C,3,FALSE)</f>
        <v>Metropolitan Fire Authorities</v>
      </c>
      <c r="D5838" s="38" t="str">
        <f>VLOOKUP(B5838,lookup!A:D,4,FALSE)</f>
        <v>E31000043</v>
      </c>
      <c r="E5838" s="38" t="s">
        <v>169</v>
      </c>
      <c r="F5838" s="38" t="s">
        <v>150</v>
      </c>
      <c r="G5838" s="39">
        <v>0</v>
      </c>
      <c r="I5838" s="35">
        <v>0</v>
      </c>
      <c r="J5838" s="67">
        <f t="shared" si="79"/>
        <v>0</v>
      </c>
    </row>
    <row r="5839" spans="1:10" hidden="1" x14ac:dyDescent="0.35">
      <c r="A5839" s="38">
        <v>2012</v>
      </c>
      <c r="B5839" s="38" t="s">
        <v>120</v>
      </c>
      <c r="C5839" s="38" t="str">
        <f>VLOOKUP(B5839,lookup!A:C,3,FALSE)</f>
        <v>Metropolitan Fire Authorities</v>
      </c>
      <c r="D5839" s="38" t="str">
        <f>VLOOKUP(B5839,lookup!A:D,4,FALSE)</f>
        <v>E31000043</v>
      </c>
      <c r="E5839" s="38" t="s">
        <v>170</v>
      </c>
      <c r="F5839" s="38" t="s">
        <v>150</v>
      </c>
      <c r="G5839" s="39">
        <v>83</v>
      </c>
      <c r="I5839" s="35">
        <v>83</v>
      </c>
      <c r="J5839" s="67">
        <f t="shared" si="79"/>
        <v>0</v>
      </c>
    </row>
    <row r="5840" spans="1:10" hidden="1" x14ac:dyDescent="0.35">
      <c r="A5840" s="38">
        <v>2012</v>
      </c>
      <c r="B5840" s="38" t="s">
        <v>120</v>
      </c>
      <c r="C5840" s="38" t="str">
        <f>VLOOKUP(B5840,lookup!A:C,3,FALSE)</f>
        <v>Metropolitan Fire Authorities</v>
      </c>
      <c r="D5840" s="38" t="str">
        <f>VLOOKUP(B5840,lookup!A:D,4,FALSE)</f>
        <v>E31000043</v>
      </c>
      <c r="E5840" s="38" t="s">
        <v>168</v>
      </c>
      <c r="F5840" s="38" t="s">
        <v>150</v>
      </c>
      <c r="G5840" s="39">
        <v>0</v>
      </c>
      <c r="I5840" s="35">
        <v>0</v>
      </c>
      <c r="J5840" s="67">
        <f t="shared" si="79"/>
        <v>0</v>
      </c>
    </row>
    <row r="5841" spans="1:10" hidden="1" x14ac:dyDescent="0.35">
      <c r="A5841" s="38">
        <v>2012</v>
      </c>
      <c r="B5841" s="38" t="s">
        <v>120</v>
      </c>
      <c r="C5841" s="38" t="str">
        <f>VLOOKUP(B5841,lookup!A:C,3,FALSE)</f>
        <v>Metropolitan Fire Authorities</v>
      </c>
      <c r="D5841" s="38" t="str">
        <f>VLOOKUP(B5841,lookup!A:D,4,FALSE)</f>
        <v>E31000043</v>
      </c>
      <c r="E5841" s="38" t="s">
        <v>167</v>
      </c>
      <c r="F5841" s="38" t="s">
        <v>150</v>
      </c>
      <c r="G5841" s="39">
        <v>187</v>
      </c>
      <c r="I5841" s="35">
        <v>187</v>
      </c>
      <c r="J5841" s="67">
        <f t="shared" si="79"/>
        <v>0</v>
      </c>
    </row>
    <row r="5842" spans="1:10" hidden="1" x14ac:dyDescent="0.35">
      <c r="A5842" s="38">
        <v>2012</v>
      </c>
      <c r="B5842" s="38" t="s">
        <v>123</v>
      </c>
      <c r="C5842" s="38" t="str">
        <f>VLOOKUP(B5842,lookup!A:C,3,FALSE)</f>
        <v>Non Metropolitan Fire Authorities</v>
      </c>
      <c r="D5842" s="38" t="str">
        <f>VLOOKUP(B5842,lookup!A:D,4,FALSE)</f>
        <v>E31000036</v>
      </c>
      <c r="E5842" t="s">
        <v>169</v>
      </c>
      <c r="F5842" s="38" t="s">
        <v>156</v>
      </c>
      <c r="G5842" s="39">
        <v>0</v>
      </c>
      <c r="I5842" s="35">
        <v>0</v>
      </c>
      <c r="J5842" s="67">
        <f t="shared" si="79"/>
        <v>0</v>
      </c>
    </row>
    <row r="5843" spans="1:10" hidden="1" x14ac:dyDescent="0.35">
      <c r="A5843" s="38">
        <v>2012</v>
      </c>
      <c r="B5843" s="38" t="s">
        <v>123</v>
      </c>
      <c r="C5843" s="38" t="str">
        <f>VLOOKUP(B5843,lookup!A:C,3,FALSE)</f>
        <v>Non Metropolitan Fire Authorities</v>
      </c>
      <c r="D5843" s="38" t="str">
        <f>VLOOKUP(B5843,lookup!A:D,4,FALSE)</f>
        <v>E31000036</v>
      </c>
      <c r="E5843" t="s">
        <v>170</v>
      </c>
      <c r="F5843" s="38" t="s">
        <v>156</v>
      </c>
      <c r="G5843" s="39">
        <v>0</v>
      </c>
      <c r="I5843" s="35">
        <v>0</v>
      </c>
      <c r="J5843" s="67">
        <f t="shared" si="79"/>
        <v>0</v>
      </c>
    </row>
    <row r="5844" spans="1:10" hidden="1" x14ac:dyDescent="0.35">
      <c r="A5844" s="38">
        <v>2012</v>
      </c>
      <c r="B5844" s="38" t="s">
        <v>123</v>
      </c>
      <c r="C5844" s="38" t="str">
        <f>VLOOKUP(B5844,lookup!A:C,3,FALSE)</f>
        <v>Non Metropolitan Fire Authorities</v>
      </c>
      <c r="D5844" s="38" t="str">
        <f>VLOOKUP(B5844,lookup!A:D,4,FALSE)</f>
        <v>E31000036</v>
      </c>
      <c r="E5844" t="s">
        <v>168</v>
      </c>
      <c r="F5844" s="38" t="s">
        <v>156</v>
      </c>
      <c r="G5844" s="39">
        <v>0</v>
      </c>
      <c r="I5844" s="35">
        <v>0</v>
      </c>
      <c r="J5844" s="67">
        <f t="shared" si="79"/>
        <v>0</v>
      </c>
    </row>
    <row r="5845" spans="1:10" hidden="1" x14ac:dyDescent="0.35">
      <c r="A5845" s="38">
        <v>2012</v>
      </c>
      <c r="B5845" s="38" t="s">
        <v>123</v>
      </c>
      <c r="C5845" s="38" t="str">
        <f>VLOOKUP(B5845,lookup!A:C,3,FALSE)</f>
        <v>Non Metropolitan Fire Authorities</v>
      </c>
      <c r="D5845" s="38" t="str">
        <f>VLOOKUP(B5845,lookup!A:D,4,FALSE)</f>
        <v>E31000036</v>
      </c>
      <c r="E5845" t="s">
        <v>177</v>
      </c>
      <c r="F5845" s="38" t="s">
        <v>156</v>
      </c>
      <c r="G5845" s="39">
        <v>270</v>
      </c>
      <c r="I5845" s="35">
        <v>270</v>
      </c>
      <c r="J5845" s="67">
        <f t="shared" si="79"/>
        <v>0</v>
      </c>
    </row>
    <row r="5846" spans="1:10" hidden="1" x14ac:dyDescent="0.35">
      <c r="A5846" s="38">
        <v>2012</v>
      </c>
      <c r="B5846" s="38" t="s">
        <v>123</v>
      </c>
      <c r="C5846" s="38" t="str">
        <f>VLOOKUP(B5846,lookup!A:C,3,FALSE)</f>
        <v>Non Metropolitan Fire Authorities</v>
      </c>
      <c r="D5846" s="38" t="str">
        <f>VLOOKUP(B5846,lookup!A:D,4,FALSE)</f>
        <v>E31000036</v>
      </c>
      <c r="E5846" t="s">
        <v>169</v>
      </c>
      <c r="F5846" s="38" t="s">
        <v>157</v>
      </c>
      <c r="G5846" s="39">
        <v>0</v>
      </c>
      <c r="I5846" s="35">
        <v>0</v>
      </c>
      <c r="J5846" s="67">
        <f t="shared" si="79"/>
        <v>0</v>
      </c>
    </row>
    <row r="5847" spans="1:10" hidden="1" x14ac:dyDescent="0.35">
      <c r="A5847" s="38">
        <v>2012</v>
      </c>
      <c r="B5847" s="38" t="s">
        <v>123</v>
      </c>
      <c r="C5847" s="38" t="str">
        <f>VLOOKUP(B5847,lookup!A:C,3,FALSE)</f>
        <v>Non Metropolitan Fire Authorities</v>
      </c>
      <c r="D5847" s="38" t="str">
        <f>VLOOKUP(B5847,lookup!A:D,4,FALSE)</f>
        <v>E31000036</v>
      </c>
      <c r="E5847" t="s">
        <v>170</v>
      </c>
      <c r="F5847" s="38" t="s">
        <v>157</v>
      </c>
      <c r="G5847" s="39">
        <v>0</v>
      </c>
      <c r="I5847" s="35">
        <v>0</v>
      </c>
      <c r="J5847" s="67">
        <f t="shared" si="79"/>
        <v>0</v>
      </c>
    </row>
    <row r="5848" spans="1:10" hidden="1" x14ac:dyDescent="0.35">
      <c r="A5848" s="38">
        <v>2012</v>
      </c>
      <c r="B5848" s="38" t="s">
        <v>123</v>
      </c>
      <c r="C5848" s="38" t="str">
        <f>VLOOKUP(B5848,lookup!A:C,3,FALSE)</f>
        <v>Non Metropolitan Fire Authorities</v>
      </c>
      <c r="D5848" s="38" t="str">
        <f>VLOOKUP(B5848,lookup!A:D,4,FALSE)</f>
        <v>E31000036</v>
      </c>
      <c r="E5848" t="s">
        <v>168</v>
      </c>
      <c r="F5848" s="38" t="s">
        <v>157</v>
      </c>
      <c r="G5848" s="39">
        <v>0</v>
      </c>
      <c r="I5848" s="35">
        <v>0</v>
      </c>
      <c r="J5848" s="67">
        <f t="shared" si="79"/>
        <v>0</v>
      </c>
    </row>
    <row r="5849" spans="1:10" hidden="1" x14ac:dyDescent="0.35">
      <c r="A5849" s="38">
        <v>2012</v>
      </c>
      <c r="B5849" s="38" t="s">
        <v>123</v>
      </c>
      <c r="C5849" s="38" t="str">
        <f>VLOOKUP(B5849,lookup!A:C,3,FALSE)</f>
        <v>Non Metropolitan Fire Authorities</v>
      </c>
      <c r="D5849" s="38" t="str">
        <f>VLOOKUP(B5849,lookup!A:D,4,FALSE)</f>
        <v>E31000036</v>
      </c>
      <c r="E5849" t="s">
        <v>177</v>
      </c>
      <c r="F5849" s="38" t="s">
        <v>157</v>
      </c>
      <c r="G5849" s="39">
        <v>167</v>
      </c>
      <c r="I5849" s="35">
        <v>167</v>
      </c>
      <c r="J5849" s="67">
        <f t="shared" si="79"/>
        <v>0</v>
      </c>
    </row>
    <row r="5850" spans="1:10" hidden="1" x14ac:dyDescent="0.35">
      <c r="A5850" s="38">
        <v>2012</v>
      </c>
      <c r="B5850" s="38" t="s">
        <v>123</v>
      </c>
      <c r="C5850" s="38" t="str">
        <f>VLOOKUP(B5850,lookup!A:C,3,FALSE)</f>
        <v>Non Metropolitan Fire Authorities</v>
      </c>
      <c r="D5850" s="38" t="str">
        <f>VLOOKUP(B5850,lookup!A:D,4,FALSE)</f>
        <v>E31000036</v>
      </c>
      <c r="E5850" t="s">
        <v>169</v>
      </c>
      <c r="F5850" s="38" t="s">
        <v>149</v>
      </c>
      <c r="G5850" s="39">
        <v>0</v>
      </c>
      <c r="I5850" s="35">
        <v>0</v>
      </c>
      <c r="J5850" s="67">
        <f t="shared" si="79"/>
        <v>0</v>
      </c>
    </row>
    <row r="5851" spans="1:10" hidden="1" x14ac:dyDescent="0.35">
      <c r="A5851" s="38">
        <v>2012</v>
      </c>
      <c r="B5851" s="38" t="s">
        <v>123</v>
      </c>
      <c r="C5851" s="38" t="str">
        <f>VLOOKUP(B5851,lookup!A:C,3,FALSE)</f>
        <v>Non Metropolitan Fire Authorities</v>
      </c>
      <c r="D5851" s="38" t="str">
        <f>VLOOKUP(B5851,lookup!A:D,4,FALSE)</f>
        <v>E31000036</v>
      </c>
      <c r="E5851" t="s">
        <v>170</v>
      </c>
      <c r="F5851" s="38" t="s">
        <v>149</v>
      </c>
      <c r="G5851" s="39">
        <v>0</v>
      </c>
      <c r="I5851" s="35">
        <v>0</v>
      </c>
      <c r="J5851" s="67">
        <f t="shared" si="79"/>
        <v>0</v>
      </c>
    </row>
    <row r="5852" spans="1:10" hidden="1" x14ac:dyDescent="0.35">
      <c r="A5852" s="38">
        <v>2012</v>
      </c>
      <c r="B5852" s="38" t="s">
        <v>123</v>
      </c>
      <c r="C5852" s="38" t="str">
        <f>VLOOKUP(B5852,lookup!A:C,3,FALSE)</f>
        <v>Non Metropolitan Fire Authorities</v>
      </c>
      <c r="D5852" s="38" t="str">
        <f>VLOOKUP(B5852,lookup!A:D,4,FALSE)</f>
        <v>E31000036</v>
      </c>
      <c r="E5852" t="s">
        <v>168</v>
      </c>
      <c r="F5852" s="38" t="s">
        <v>149</v>
      </c>
      <c r="G5852" s="39">
        <v>0</v>
      </c>
      <c r="I5852" s="35">
        <v>0</v>
      </c>
      <c r="J5852" s="67">
        <f t="shared" si="79"/>
        <v>0</v>
      </c>
    </row>
    <row r="5853" spans="1:10" hidden="1" x14ac:dyDescent="0.35">
      <c r="A5853" s="38">
        <v>2012</v>
      </c>
      <c r="B5853" s="38" t="s">
        <v>123</v>
      </c>
      <c r="C5853" s="38" t="str">
        <f>VLOOKUP(B5853,lookup!A:C,3,FALSE)</f>
        <v>Non Metropolitan Fire Authorities</v>
      </c>
      <c r="D5853" s="38" t="str">
        <f>VLOOKUP(B5853,lookup!A:D,4,FALSE)</f>
        <v>E31000036</v>
      </c>
      <c r="E5853" t="s">
        <v>177</v>
      </c>
      <c r="F5853" s="38" t="s">
        <v>149</v>
      </c>
      <c r="G5853" s="39">
        <v>18</v>
      </c>
      <c r="I5853" s="35">
        <v>18</v>
      </c>
      <c r="J5853" s="67">
        <f t="shared" si="79"/>
        <v>0</v>
      </c>
    </row>
    <row r="5854" spans="1:10" hidden="1" x14ac:dyDescent="0.35">
      <c r="A5854" s="38">
        <v>2012</v>
      </c>
      <c r="B5854" s="38" t="s">
        <v>123</v>
      </c>
      <c r="C5854" s="38" t="str">
        <f>VLOOKUP(B5854,lookup!A:C,3,FALSE)</f>
        <v>Non Metropolitan Fire Authorities</v>
      </c>
      <c r="D5854" s="38" t="str">
        <f>VLOOKUP(B5854,lookup!A:D,4,FALSE)</f>
        <v>E31000036</v>
      </c>
      <c r="E5854" t="s">
        <v>169</v>
      </c>
      <c r="F5854" s="38" t="s">
        <v>150</v>
      </c>
      <c r="G5854" s="39">
        <v>0</v>
      </c>
      <c r="I5854" s="35">
        <v>0</v>
      </c>
      <c r="J5854" s="67">
        <f t="shared" si="79"/>
        <v>0</v>
      </c>
    </row>
    <row r="5855" spans="1:10" hidden="1" x14ac:dyDescent="0.35">
      <c r="A5855" s="38">
        <v>2012</v>
      </c>
      <c r="B5855" s="38" t="s">
        <v>123</v>
      </c>
      <c r="C5855" s="38" t="str">
        <f>VLOOKUP(B5855,lookup!A:C,3,FALSE)</f>
        <v>Non Metropolitan Fire Authorities</v>
      </c>
      <c r="D5855" s="38" t="str">
        <f>VLOOKUP(B5855,lookup!A:D,4,FALSE)</f>
        <v>E31000036</v>
      </c>
      <c r="E5855" t="s">
        <v>170</v>
      </c>
      <c r="F5855" s="38" t="s">
        <v>150</v>
      </c>
      <c r="G5855" s="39">
        <v>0</v>
      </c>
      <c r="I5855" s="35">
        <v>0</v>
      </c>
      <c r="J5855" s="67">
        <f t="shared" si="79"/>
        <v>0</v>
      </c>
    </row>
    <row r="5856" spans="1:10" hidden="1" x14ac:dyDescent="0.35">
      <c r="A5856" s="38">
        <v>2012</v>
      </c>
      <c r="B5856" s="38" t="s">
        <v>123</v>
      </c>
      <c r="C5856" s="38" t="str">
        <f>VLOOKUP(B5856,lookup!A:C,3,FALSE)</f>
        <v>Non Metropolitan Fire Authorities</v>
      </c>
      <c r="D5856" s="38" t="str">
        <f>VLOOKUP(B5856,lookup!A:D,4,FALSE)</f>
        <v>E31000036</v>
      </c>
      <c r="E5856" t="s">
        <v>168</v>
      </c>
      <c r="F5856" s="38" t="s">
        <v>150</v>
      </c>
      <c r="G5856" s="39">
        <v>0</v>
      </c>
      <c r="I5856" s="35">
        <v>0</v>
      </c>
      <c r="J5856" s="67">
        <f t="shared" si="79"/>
        <v>0</v>
      </c>
    </row>
    <row r="5857" spans="1:10" hidden="1" x14ac:dyDescent="0.35">
      <c r="A5857" s="38">
        <v>2012</v>
      </c>
      <c r="B5857" s="38" t="s">
        <v>123</v>
      </c>
      <c r="C5857" s="38" t="str">
        <f>VLOOKUP(B5857,lookup!A:C,3,FALSE)</f>
        <v>Non Metropolitan Fire Authorities</v>
      </c>
      <c r="D5857" s="38" t="str">
        <f>VLOOKUP(B5857,lookup!A:D,4,FALSE)</f>
        <v>E31000036</v>
      </c>
      <c r="E5857" t="s">
        <v>177</v>
      </c>
      <c r="F5857" s="38" t="s">
        <v>150</v>
      </c>
      <c r="G5857" s="39">
        <v>99</v>
      </c>
      <c r="I5857" s="35">
        <v>99</v>
      </c>
      <c r="J5857" s="67">
        <f t="shared" si="79"/>
        <v>0</v>
      </c>
    </row>
    <row r="5858" spans="1:10" hidden="1" x14ac:dyDescent="0.35">
      <c r="A5858" s="38">
        <v>2012</v>
      </c>
      <c r="B5858" s="38" t="s">
        <v>126</v>
      </c>
      <c r="C5858" s="38" t="str">
        <f>VLOOKUP(B5858,lookup!A:C,3,FALSE)</f>
        <v>Metropolitan Fire Authorities</v>
      </c>
      <c r="D5858" s="38" t="str">
        <f>VLOOKUP(B5858,lookup!A:D,4,FALSE)</f>
        <v>E31000044</v>
      </c>
      <c r="E5858" s="38" t="s">
        <v>169</v>
      </c>
      <c r="F5858" s="38" t="s">
        <v>156</v>
      </c>
      <c r="G5858" s="39">
        <v>7</v>
      </c>
      <c r="I5858" s="35">
        <v>7</v>
      </c>
      <c r="J5858" s="67">
        <f t="shared" si="79"/>
        <v>0</v>
      </c>
    </row>
    <row r="5859" spans="1:10" hidden="1" x14ac:dyDescent="0.35">
      <c r="A5859" s="38">
        <v>2012</v>
      </c>
      <c r="B5859" s="38" t="s">
        <v>126</v>
      </c>
      <c r="C5859" s="38" t="str">
        <f>VLOOKUP(B5859,lookup!A:C,3,FALSE)</f>
        <v>Metropolitan Fire Authorities</v>
      </c>
      <c r="D5859" s="38" t="str">
        <f>VLOOKUP(B5859,lookup!A:D,4,FALSE)</f>
        <v>E31000044</v>
      </c>
      <c r="E5859" s="38" t="s">
        <v>170</v>
      </c>
      <c r="F5859" s="38" t="s">
        <v>156</v>
      </c>
      <c r="G5859" s="39">
        <v>389</v>
      </c>
      <c r="I5859" s="35">
        <v>389</v>
      </c>
      <c r="J5859" s="67">
        <f t="shared" ref="J5859:J5922" si="80">I5859-G5859</f>
        <v>0</v>
      </c>
    </row>
    <row r="5860" spans="1:10" hidden="1" x14ac:dyDescent="0.35">
      <c r="A5860" s="38">
        <v>2012</v>
      </c>
      <c r="B5860" s="38" t="s">
        <v>126</v>
      </c>
      <c r="C5860" s="38" t="str">
        <f>VLOOKUP(B5860,lookup!A:C,3,FALSE)</f>
        <v>Metropolitan Fire Authorities</v>
      </c>
      <c r="D5860" s="38" t="str">
        <f>VLOOKUP(B5860,lookup!A:D,4,FALSE)</f>
        <v>E31000044</v>
      </c>
      <c r="E5860" s="38" t="s">
        <v>168</v>
      </c>
      <c r="F5860" s="38" t="s">
        <v>156</v>
      </c>
      <c r="G5860" s="39">
        <v>11</v>
      </c>
      <c r="I5860" s="35">
        <v>11</v>
      </c>
      <c r="J5860" s="67">
        <f t="shared" si="80"/>
        <v>0</v>
      </c>
    </row>
    <row r="5861" spans="1:10" hidden="1" x14ac:dyDescent="0.35">
      <c r="A5861" s="38">
        <v>2012</v>
      </c>
      <c r="B5861" s="38" t="s">
        <v>126</v>
      </c>
      <c r="C5861" s="38" t="str">
        <f>VLOOKUP(B5861,lookup!A:C,3,FALSE)</f>
        <v>Metropolitan Fire Authorities</v>
      </c>
      <c r="D5861" s="38" t="str">
        <f>VLOOKUP(B5861,lookup!A:D,4,FALSE)</f>
        <v>E31000044</v>
      </c>
      <c r="E5861" s="38" t="s">
        <v>167</v>
      </c>
      <c r="F5861" s="38" t="s">
        <v>156</v>
      </c>
      <c r="G5861" s="39">
        <v>1309</v>
      </c>
      <c r="I5861" s="35">
        <v>1309</v>
      </c>
      <c r="J5861" s="67">
        <f t="shared" si="80"/>
        <v>0</v>
      </c>
    </row>
    <row r="5862" spans="1:10" hidden="1" x14ac:dyDescent="0.35">
      <c r="A5862" s="38">
        <v>2012</v>
      </c>
      <c r="B5862" s="38" t="s">
        <v>126</v>
      </c>
      <c r="C5862" s="38" t="str">
        <f>VLOOKUP(B5862,lookup!A:C,3,FALSE)</f>
        <v>Metropolitan Fire Authorities</v>
      </c>
      <c r="D5862" s="38" t="str">
        <f>VLOOKUP(B5862,lookup!A:D,4,FALSE)</f>
        <v>E31000044</v>
      </c>
      <c r="E5862" s="38" t="s">
        <v>169</v>
      </c>
      <c r="F5862" s="38" t="s">
        <v>157</v>
      </c>
      <c r="G5862" s="39">
        <v>0</v>
      </c>
      <c r="I5862" s="35">
        <v>0</v>
      </c>
      <c r="J5862" s="67">
        <f t="shared" si="80"/>
        <v>0</v>
      </c>
    </row>
    <row r="5863" spans="1:10" hidden="1" x14ac:dyDescent="0.35">
      <c r="A5863" s="38">
        <v>2012</v>
      </c>
      <c r="B5863" s="38" t="s">
        <v>126</v>
      </c>
      <c r="C5863" s="38" t="str">
        <f>VLOOKUP(B5863,lookup!A:C,3,FALSE)</f>
        <v>Metropolitan Fire Authorities</v>
      </c>
      <c r="D5863" s="38" t="str">
        <f>VLOOKUP(B5863,lookup!A:D,4,FALSE)</f>
        <v>E31000044</v>
      </c>
      <c r="E5863" s="38" t="s">
        <v>170</v>
      </c>
      <c r="F5863" s="38" t="s">
        <v>157</v>
      </c>
      <c r="G5863" s="39">
        <v>0</v>
      </c>
      <c r="I5863" s="35">
        <v>0</v>
      </c>
      <c r="J5863" s="67">
        <f t="shared" si="80"/>
        <v>0</v>
      </c>
    </row>
    <row r="5864" spans="1:10" hidden="1" x14ac:dyDescent="0.35">
      <c r="A5864" s="38">
        <v>2012</v>
      </c>
      <c r="B5864" s="38" t="s">
        <v>126</v>
      </c>
      <c r="C5864" s="38" t="str">
        <f>VLOOKUP(B5864,lookup!A:C,3,FALSE)</f>
        <v>Metropolitan Fire Authorities</v>
      </c>
      <c r="D5864" s="38" t="str">
        <f>VLOOKUP(B5864,lookup!A:D,4,FALSE)</f>
        <v>E31000044</v>
      </c>
      <c r="E5864" s="38" t="s">
        <v>168</v>
      </c>
      <c r="F5864" s="38" t="s">
        <v>157</v>
      </c>
      <c r="G5864" s="39">
        <v>0</v>
      </c>
      <c r="I5864" s="35">
        <v>0</v>
      </c>
      <c r="J5864" s="67">
        <f t="shared" si="80"/>
        <v>0</v>
      </c>
    </row>
    <row r="5865" spans="1:10" hidden="1" x14ac:dyDescent="0.35">
      <c r="A5865" s="38">
        <v>2012</v>
      </c>
      <c r="B5865" s="38" t="s">
        <v>126</v>
      </c>
      <c r="C5865" s="38" t="str">
        <f>VLOOKUP(B5865,lookup!A:C,3,FALSE)</f>
        <v>Metropolitan Fire Authorities</v>
      </c>
      <c r="D5865" s="38" t="str">
        <f>VLOOKUP(B5865,lookup!A:D,4,FALSE)</f>
        <v>E31000044</v>
      </c>
      <c r="E5865" s="38" t="s">
        <v>167</v>
      </c>
      <c r="F5865" s="38" t="s">
        <v>157</v>
      </c>
      <c r="G5865" s="39">
        <v>0</v>
      </c>
      <c r="I5865" s="35">
        <v>0</v>
      </c>
      <c r="J5865" s="67">
        <f t="shared" si="80"/>
        <v>0</v>
      </c>
    </row>
    <row r="5866" spans="1:10" hidden="1" x14ac:dyDescent="0.35">
      <c r="A5866" s="38">
        <v>2012</v>
      </c>
      <c r="B5866" s="38" t="s">
        <v>126</v>
      </c>
      <c r="C5866" s="38" t="str">
        <f>VLOOKUP(B5866,lookup!A:C,3,FALSE)</f>
        <v>Metropolitan Fire Authorities</v>
      </c>
      <c r="D5866" s="38" t="str">
        <f>VLOOKUP(B5866,lookup!A:D,4,FALSE)</f>
        <v>E31000044</v>
      </c>
      <c r="E5866" s="38" t="s">
        <v>169</v>
      </c>
      <c r="F5866" s="38" t="s">
        <v>149</v>
      </c>
      <c r="G5866" s="39">
        <v>1</v>
      </c>
      <c r="I5866" s="35">
        <v>1</v>
      </c>
      <c r="J5866" s="67">
        <f t="shared" si="80"/>
        <v>0</v>
      </c>
    </row>
    <row r="5867" spans="1:10" hidden="1" x14ac:dyDescent="0.35">
      <c r="A5867" s="38">
        <v>2012</v>
      </c>
      <c r="B5867" s="38" t="s">
        <v>126</v>
      </c>
      <c r="C5867" s="38" t="str">
        <f>VLOOKUP(B5867,lookup!A:C,3,FALSE)</f>
        <v>Metropolitan Fire Authorities</v>
      </c>
      <c r="D5867" s="38" t="str">
        <f>VLOOKUP(B5867,lookup!A:D,4,FALSE)</f>
        <v>E31000044</v>
      </c>
      <c r="E5867" s="38" t="s">
        <v>170</v>
      </c>
      <c r="F5867" s="38" t="s">
        <v>149</v>
      </c>
      <c r="G5867" s="39">
        <v>14</v>
      </c>
      <c r="I5867" s="35">
        <v>14</v>
      </c>
      <c r="J5867" s="67">
        <f t="shared" si="80"/>
        <v>0</v>
      </c>
    </row>
    <row r="5868" spans="1:10" hidden="1" x14ac:dyDescent="0.35">
      <c r="A5868" s="38">
        <v>2012</v>
      </c>
      <c r="B5868" s="38" t="s">
        <v>126</v>
      </c>
      <c r="C5868" s="38" t="str">
        <f>VLOOKUP(B5868,lookup!A:C,3,FALSE)</f>
        <v>Metropolitan Fire Authorities</v>
      </c>
      <c r="D5868" s="38" t="str">
        <f>VLOOKUP(B5868,lookup!A:D,4,FALSE)</f>
        <v>E31000044</v>
      </c>
      <c r="E5868" s="38" t="s">
        <v>168</v>
      </c>
      <c r="F5868" s="38" t="s">
        <v>149</v>
      </c>
      <c r="G5868" s="39">
        <v>0</v>
      </c>
      <c r="I5868" s="35">
        <v>0</v>
      </c>
      <c r="J5868" s="67">
        <f t="shared" si="80"/>
        <v>0</v>
      </c>
    </row>
    <row r="5869" spans="1:10" hidden="1" x14ac:dyDescent="0.35">
      <c r="A5869" s="38">
        <v>2012</v>
      </c>
      <c r="B5869" s="38" t="s">
        <v>126</v>
      </c>
      <c r="C5869" s="38" t="str">
        <f>VLOOKUP(B5869,lookup!A:C,3,FALSE)</f>
        <v>Metropolitan Fire Authorities</v>
      </c>
      <c r="D5869" s="38" t="str">
        <f>VLOOKUP(B5869,lookup!A:D,4,FALSE)</f>
        <v>E31000044</v>
      </c>
      <c r="E5869" s="38" t="s">
        <v>167</v>
      </c>
      <c r="F5869" s="38" t="s">
        <v>149</v>
      </c>
      <c r="G5869" s="39">
        <v>48</v>
      </c>
      <c r="I5869" s="35">
        <v>48</v>
      </c>
      <c r="J5869" s="67">
        <f t="shared" si="80"/>
        <v>0</v>
      </c>
    </row>
    <row r="5870" spans="1:10" hidden="1" x14ac:dyDescent="0.35">
      <c r="A5870" s="38">
        <v>2012</v>
      </c>
      <c r="B5870" s="38" t="s">
        <v>126</v>
      </c>
      <c r="C5870" s="38" t="str">
        <f>VLOOKUP(B5870,lookup!A:C,3,FALSE)</f>
        <v>Metropolitan Fire Authorities</v>
      </c>
      <c r="D5870" s="38" t="str">
        <f>VLOOKUP(B5870,lookup!A:D,4,FALSE)</f>
        <v>E31000044</v>
      </c>
      <c r="E5870" s="38" t="s">
        <v>169</v>
      </c>
      <c r="F5870" s="38" t="s">
        <v>150</v>
      </c>
      <c r="G5870" s="39">
        <v>2</v>
      </c>
      <c r="I5870" s="35">
        <v>2</v>
      </c>
      <c r="J5870" s="67">
        <f t="shared" si="80"/>
        <v>0</v>
      </c>
    </row>
    <row r="5871" spans="1:10" hidden="1" x14ac:dyDescent="0.35">
      <c r="A5871" s="38">
        <v>2012</v>
      </c>
      <c r="B5871" s="38" t="s">
        <v>126</v>
      </c>
      <c r="C5871" s="38" t="str">
        <f>VLOOKUP(B5871,lookup!A:C,3,FALSE)</f>
        <v>Metropolitan Fire Authorities</v>
      </c>
      <c r="D5871" s="38" t="str">
        <f>VLOOKUP(B5871,lookup!A:D,4,FALSE)</f>
        <v>E31000044</v>
      </c>
      <c r="E5871" s="38" t="s">
        <v>170</v>
      </c>
      <c r="F5871" s="38" t="s">
        <v>150</v>
      </c>
      <c r="G5871" s="39">
        <v>124</v>
      </c>
      <c r="I5871" s="35">
        <v>124</v>
      </c>
      <c r="J5871" s="67">
        <f t="shared" si="80"/>
        <v>0</v>
      </c>
    </row>
    <row r="5872" spans="1:10" hidden="1" x14ac:dyDescent="0.35">
      <c r="A5872" s="38">
        <v>2012</v>
      </c>
      <c r="B5872" s="38" t="s">
        <v>126</v>
      </c>
      <c r="C5872" s="38" t="str">
        <f>VLOOKUP(B5872,lookup!A:C,3,FALSE)</f>
        <v>Metropolitan Fire Authorities</v>
      </c>
      <c r="D5872" s="38" t="str">
        <f>VLOOKUP(B5872,lookup!A:D,4,FALSE)</f>
        <v>E31000044</v>
      </c>
      <c r="E5872" s="38" t="s">
        <v>168</v>
      </c>
      <c r="F5872" s="38" t="s">
        <v>150</v>
      </c>
      <c r="G5872" s="39">
        <v>0</v>
      </c>
      <c r="I5872" s="35">
        <v>0</v>
      </c>
      <c r="J5872" s="67">
        <f t="shared" si="80"/>
        <v>0</v>
      </c>
    </row>
    <row r="5873" spans="1:10" hidden="1" x14ac:dyDescent="0.35">
      <c r="A5873" s="38">
        <v>2012</v>
      </c>
      <c r="B5873" s="38" t="s">
        <v>126</v>
      </c>
      <c r="C5873" s="38" t="str">
        <f>VLOOKUP(B5873,lookup!A:C,3,FALSE)</f>
        <v>Metropolitan Fire Authorities</v>
      </c>
      <c r="D5873" s="38" t="str">
        <f>VLOOKUP(B5873,lookup!A:D,4,FALSE)</f>
        <v>E31000044</v>
      </c>
      <c r="E5873" s="38" t="s">
        <v>167</v>
      </c>
      <c r="F5873" s="38" t="s">
        <v>150</v>
      </c>
      <c r="G5873" s="39">
        <v>417</v>
      </c>
      <c r="I5873" s="35">
        <v>417</v>
      </c>
      <c r="J5873" s="67">
        <f t="shared" si="80"/>
        <v>0</v>
      </c>
    </row>
    <row r="5874" spans="1:10" hidden="1" x14ac:dyDescent="0.35">
      <c r="A5874" s="38">
        <v>2012</v>
      </c>
      <c r="B5874" s="38" t="s">
        <v>129</v>
      </c>
      <c r="C5874" s="38" t="str">
        <f>VLOOKUP(B5874,lookup!A:C,3,FALSE)</f>
        <v>Non Metropolitan Fire Authorities</v>
      </c>
      <c r="D5874" s="38" t="str">
        <f>VLOOKUP(B5874,lookup!A:D,4,FALSE)</f>
        <v>E31000037</v>
      </c>
      <c r="E5874" s="38" t="s">
        <v>169</v>
      </c>
      <c r="F5874" s="38" t="s">
        <v>156</v>
      </c>
      <c r="G5874" s="39">
        <v>2</v>
      </c>
      <c r="I5874" s="35">
        <v>2</v>
      </c>
      <c r="J5874" s="67">
        <f t="shared" si="80"/>
        <v>0</v>
      </c>
    </row>
    <row r="5875" spans="1:10" hidden="1" x14ac:dyDescent="0.35">
      <c r="A5875" s="38">
        <v>2012</v>
      </c>
      <c r="B5875" s="38" t="s">
        <v>129</v>
      </c>
      <c r="C5875" s="38" t="str">
        <f>VLOOKUP(B5875,lookup!A:C,3,FALSE)</f>
        <v>Non Metropolitan Fire Authorities</v>
      </c>
      <c r="D5875" s="38" t="str">
        <f>VLOOKUP(B5875,lookup!A:D,4,FALSE)</f>
        <v>E31000037</v>
      </c>
      <c r="E5875" s="38" t="s">
        <v>170</v>
      </c>
      <c r="F5875" s="38" t="s">
        <v>156</v>
      </c>
      <c r="G5875" s="39">
        <v>225</v>
      </c>
      <c r="I5875" s="35">
        <v>225</v>
      </c>
      <c r="J5875" s="67">
        <f t="shared" si="80"/>
        <v>0</v>
      </c>
    </row>
    <row r="5876" spans="1:10" hidden="1" x14ac:dyDescent="0.35">
      <c r="A5876" s="38">
        <v>2012</v>
      </c>
      <c r="B5876" s="38" t="s">
        <v>129</v>
      </c>
      <c r="C5876" s="38" t="str">
        <f>VLOOKUP(B5876,lookup!A:C,3,FALSE)</f>
        <v>Non Metropolitan Fire Authorities</v>
      </c>
      <c r="D5876" s="38" t="str">
        <f>VLOOKUP(B5876,lookup!A:D,4,FALSE)</f>
        <v>E31000037</v>
      </c>
      <c r="E5876" s="38" t="s">
        <v>168</v>
      </c>
      <c r="F5876" s="38" t="s">
        <v>156</v>
      </c>
      <c r="G5876" s="39">
        <v>2</v>
      </c>
      <c r="I5876" s="35">
        <v>2</v>
      </c>
      <c r="J5876" s="67">
        <f t="shared" si="80"/>
        <v>0</v>
      </c>
    </row>
    <row r="5877" spans="1:10" hidden="1" x14ac:dyDescent="0.35">
      <c r="A5877" s="38">
        <v>2012</v>
      </c>
      <c r="B5877" s="38" t="s">
        <v>129</v>
      </c>
      <c r="C5877" s="38" t="str">
        <f>VLOOKUP(B5877,lookup!A:C,3,FALSE)</f>
        <v>Non Metropolitan Fire Authorities</v>
      </c>
      <c r="D5877" s="38" t="str">
        <f>VLOOKUP(B5877,lookup!A:D,4,FALSE)</f>
        <v>E31000037</v>
      </c>
      <c r="E5877" s="38" t="s">
        <v>167</v>
      </c>
      <c r="F5877" s="38" t="s">
        <v>156</v>
      </c>
      <c r="G5877" s="39">
        <v>141</v>
      </c>
      <c r="I5877" s="35">
        <v>141</v>
      </c>
      <c r="J5877" s="67">
        <f t="shared" si="80"/>
        <v>0</v>
      </c>
    </row>
    <row r="5878" spans="1:10" hidden="1" x14ac:dyDescent="0.35">
      <c r="A5878" s="38">
        <v>2012</v>
      </c>
      <c r="B5878" s="38" t="s">
        <v>129</v>
      </c>
      <c r="C5878" s="38" t="str">
        <f>VLOOKUP(B5878,lookup!A:C,3,FALSE)</f>
        <v>Non Metropolitan Fire Authorities</v>
      </c>
      <c r="D5878" s="38" t="str">
        <f>VLOOKUP(B5878,lookup!A:D,4,FALSE)</f>
        <v>E31000037</v>
      </c>
      <c r="E5878" s="38" t="s">
        <v>169</v>
      </c>
      <c r="F5878" s="38" t="s">
        <v>157</v>
      </c>
      <c r="G5878" s="39">
        <v>1</v>
      </c>
      <c r="I5878" s="35">
        <v>1</v>
      </c>
      <c r="J5878" s="67">
        <f t="shared" si="80"/>
        <v>0</v>
      </c>
    </row>
    <row r="5879" spans="1:10" hidden="1" x14ac:dyDescent="0.35">
      <c r="A5879" s="38">
        <v>2012</v>
      </c>
      <c r="B5879" s="38" t="s">
        <v>129</v>
      </c>
      <c r="C5879" s="38" t="str">
        <f>VLOOKUP(B5879,lookup!A:C,3,FALSE)</f>
        <v>Non Metropolitan Fire Authorities</v>
      </c>
      <c r="D5879" s="38" t="str">
        <f>VLOOKUP(B5879,lookup!A:D,4,FALSE)</f>
        <v>E31000037</v>
      </c>
      <c r="E5879" s="38" t="s">
        <v>170</v>
      </c>
      <c r="F5879" s="38" t="s">
        <v>157</v>
      </c>
      <c r="G5879" s="39">
        <v>169</v>
      </c>
      <c r="I5879" s="35">
        <v>169</v>
      </c>
      <c r="J5879" s="67">
        <f t="shared" si="80"/>
        <v>0</v>
      </c>
    </row>
    <row r="5880" spans="1:10" hidden="1" x14ac:dyDescent="0.35">
      <c r="A5880" s="38">
        <v>2012</v>
      </c>
      <c r="B5880" s="38" t="s">
        <v>129</v>
      </c>
      <c r="C5880" s="38" t="str">
        <f>VLOOKUP(B5880,lookup!A:C,3,FALSE)</f>
        <v>Non Metropolitan Fire Authorities</v>
      </c>
      <c r="D5880" s="38" t="str">
        <f>VLOOKUP(B5880,lookup!A:D,4,FALSE)</f>
        <v>E31000037</v>
      </c>
      <c r="E5880" s="38" t="s">
        <v>168</v>
      </c>
      <c r="F5880" s="38" t="s">
        <v>157</v>
      </c>
      <c r="G5880" s="39">
        <v>3</v>
      </c>
      <c r="I5880" s="35">
        <v>3</v>
      </c>
      <c r="J5880" s="67">
        <f t="shared" si="80"/>
        <v>0</v>
      </c>
    </row>
    <row r="5881" spans="1:10" hidden="1" x14ac:dyDescent="0.35">
      <c r="A5881" s="38">
        <v>2012</v>
      </c>
      <c r="B5881" s="38" t="s">
        <v>129</v>
      </c>
      <c r="C5881" s="38" t="str">
        <f>VLOOKUP(B5881,lookup!A:C,3,FALSE)</f>
        <v>Non Metropolitan Fire Authorities</v>
      </c>
      <c r="D5881" s="38" t="str">
        <f>VLOOKUP(B5881,lookup!A:D,4,FALSE)</f>
        <v>E31000037</v>
      </c>
      <c r="E5881" s="38" t="s">
        <v>167</v>
      </c>
      <c r="F5881" s="38" t="s">
        <v>157</v>
      </c>
      <c r="G5881" s="39">
        <v>161</v>
      </c>
      <c r="I5881" s="35">
        <v>161</v>
      </c>
      <c r="J5881" s="67">
        <f t="shared" si="80"/>
        <v>0</v>
      </c>
    </row>
    <row r="5882" spans="1:10" hidden="1" x14ac:dyDescent="0.35">
      <c r="A5882" s="38">
        <v>2012</v>
      </c>
      <c r="B5882" s="38" t="s">
        <v>129</v>
      </c>
      <c r="C5882" s="38" t="str">
        <f>VLOOKUP(B5882,lookup!A:C,3,FALSE)</f>
        <v>Non Metropolitan Fire Authorities</v>
      </c>
      <c r="D5882" s="38" t="str">
        <f>VLOOKUP(B5882,lookup!A:D,4,FALSE)</f>
        <v>E31000037</v>
      </c>
      <c r="E5882" s="38" t="s">
        <v>169</v>
      </c>
      <c r="F5882" s="38" t="s">
        <v>149</v>
      </c>
      <c r="G5882" s="39">
        <v>1</v>
      </c>
      <c r="I5882" s="35">
        <v>1</v>
      </c>
      <c r="J5882" s="67">
        <f t="shared" si="80"/>
        <v>0</v>
      </c>
    </row>
    <row r="5883" spans="1:10" hidden="1" x14ac:dyDescent="0.35">
      <c r="A5883" s="38">
        <v>2012</v>
      </c>
      <c r="B5883" s="38" t="s">
        <v>129</v>
      </c>
      <c r="C5883" s="38" t="str">
        <f>VLOOKUP(B5883,lookup!A:C,3,FALSE)</f>
        <v>Non Metropolitan Fire Authorities</v>
      </c>
      <c r="D5883" s="38" t="str">
        <f>VLOOKUP(B5883,lookup!A:D,4,FALSE)</f>
        <v>E31000037</v>
      </c>
      <c r="E5883" s="38" t="s">
        <v>170</v>
      </c>
      <c r="F5883" s="38" t="s">
        <v>149</v>
      </c>
      <c r="G5883" s="39">
        <v>26</v>
      </c>
      <c r="I5883" s="35">
        <v>26</v>
      </c>
      <c r="J5883" s="67">
        <f t="shared" si="80"/>
        <v>0</v>
      </c>
    </row>
    <row r="5884" spans="1:10" hidden="1" x14ac:dyDescent="0.35">
      <c r="A5884" s="38">
        <v>2012</v>
      </c>
      <c r="B5884" s="38" t="s">
        <v>129</v>
      </c>
      <c r="C5884" s="38" t="str">
        <f>VLOOKUP(B5884,lookup!A:C,3,FALSE)</f>
        <v>Non Metropolitan Fire Authorities</v>
      </c>
      <c r="D5884" s="38" t="str">
        <f>VLOOKUP(B5884,lookup!A:D,4,FALSE)</f>
        <v>E31000037</v>
      </c>
      <c r="E5884" s="38" t="s">
        <v>168</v>
      </c>
      <c r="F5884" s="38" t="s">
        <v>149</v>
      </c>
      <c r="G5884" s="39">
        <v>0</v>
      </c>
      <c r="I5884" s="35">
        <v>0</v>
      </c>
      <c r="J5884" s="67">
        <f t="shared" si="80"/>
        <v>0</v>
      </c>
    </row>
    <row r="5885" spans="1:10" hidden="1" x14ac:dyDescent="0.35">
      <c r="A5885" s="38">
        <v>2012</v>
      </c>
      <c r="B5885" s="38" t="s">
        <v>129</v>
      </c>
      <c r="C5885" s="38" t="str">
        <f>VLOOKUP(B5885,lookup!A:C,3,FALSE)</f>
        <v>Non Metropolitan Fire Authorities</v>
      </c>
      <c r="D5885" s="38" t="str">
        <f>VLOOKUP(B5885,lookup!A:D,4,FALSE)</f>
        <v>E31000037</v>
      </c>
      <c r="E5885" s="38" t="s">
        <v>167</v>
      </c>
      <c r="F5885" s="38" t="s">
        <v>149</v>
      </c>
      <c r="G5885" s="39">
        <v>8</v>
      </c>
      <c r="I5885" s="35">
        <v>8</v>
      </c>
      <c r="J5885" s="67">
        <f t="shared" si="80"/>
        <v>0</v>
      </c>
    </row>
    <row r="5886" spans="1:10" hidden="1" x14ac:dyDescent="0.35">
      <c r="A5886" s="38">
        <v>2012</v>
      </c>
      <c r="B5886" s="38" t="s">
        <v>129</v>
      </c>
      <c r="C5886" s="38" t="str">
        <f>VLOOKUP(B5886,lookup!A:C,3,FALSE)</f>
        <v>Non Metropolitan Fire Authorities</v>
      </c>
      <c r="D5886" s="38" t="str">
        <f>VLOOKUP(B5886,lookup!A:D,4,FALSE)</f>
        <v>E31000037</v>
      </c>
      <c r="E5886" s="38" t="s">
        <v>169</v>
      </c>
      <c r="F5886" s="38" t="s">
        <v>150</v>
      </c>
      <c r="G5886" s="39">
        <v>0</v>
      </c>
      <c r="I5886" s="35">
        <v>0</v>
      </c>
      <c r="J5886" s="67">
        <f t="shared" si="80"/>
        <v>0</v>
      </c>
    </row>
    <row r="5887" spans="1:10" hidden="1" x14ac:dyDescent="0.35">
      <c r="A5887" s="38">
        <v>2012</v>
      </c>
      <c r="B5887" s="38" t="s">
        <v>129</v>
      </c>
      <c r="C5887" s="38" t="str">
        <f>VLOOKUP(B5887,lookup!A:C,3,FALSE)</f>
        <v>Non Metropolitan Fire Authorities</v>
      </c>
      <c r="D5887" s="38" t="str">
        <f>VLOOKUP(B5887,lookup!A:D,4,FALSE)</f>
        <v>E31000037</v>
      </c>
      <c r="E5887" s="38" t="s">
        <v>170</v>
      </c>
      <c r="F5887" s="38" t="s">
        <v>150</v>
      </c>
      <c r="G5887" s="39">
        <v>89</v>
      </c>
      <c r="I5887" s="35">
        <v>89</v>
      </c>
      <c r="J5887" s="67">
        <f t="shared" si="80"/>
        <v>0</v>
      </c>
    </row>
    <row r="5888" spans="1:10" hidden="1" x14ac:dyDescent="0.35">
      <c r="A5888" s="38">
        <v>2012</v>
      </c>
      <c r="B5888" s="38" t="s">
        <v>129</v>
      </c>
      <c r="C5888" s="38" t="str">
        <f>VLOOKUP(B5888,lookup!A:C,3,FALSE)</f>
        <v>Non Metropolitan Fire Authorities</v>
      </c>
      <c r="D5888" s="38" t="str">
        <f>VLOOKUP(B5888,lookup!A:D,4,FALSE)</f>
        <v>E31000037</v>
      </c>
      <c r="E5888" s="38" t="s">
        <v>168</v>
      </c>
      <c r="F5888" s="38" t="s">
        <v>150</v>
      </c>
      <c r="G5888" s="39">
        <v>0</v>
      </c>
      <c r="I5888" s="35">
        <v>0</v>
      </c>
      <c r="J5888" s="67">
        <f t="shared" si="80"/>
        <v>0</v>
      </c>
    </row>
    <row r="5889" spans="1:10" hidden="1" x14ac:dyDescent="0.35">
      <c r="A5889" s="38">
        <v>2012</v>
      </c>
      <c r="B5889" s="38" t="s">
        <v>129</v>
      </c>
      <c r="C5889" s="38" t="str">
        <f>VLOOKUP(B5889,lookup!A:C,3,FALSE)</f>
        <v>Non Metropolitan Fire Authorities</v>
      </c>
      <c r="D5889" s="38" t="str">
        <f>VLOOKUP(B5889,lookup!A:D,4,FALSE)</f>
        <v>E31000037</v>
      </c>
      <c r="E5889" s="38" t="s">
        <v>167</v>
      </c>
      <c r="F5889" s="38" t="s">
        <v>150</v>
      </c>
      <c r="G5889" s="39">
        <v>36</v>
      </c>
      <c r="I5889" s="35">
        <v>36</v>
      </c>
      <c r="J5889" s="67">
        <f t="shared" si="80"/>
        <v>0</v>
      </c>
    </row>
    <row r="5890" spans="1:10" hidden="1" x14ac:dyDescent="0.35">
      <c r="A5890" s="38">
        <v>2012</v>
      </c>
      <c r="B5890" s="38" t="s">
        <v>132</v>
      </c>
      <c r="C5890" s="38" t="str">
        <f>VLOOKUP(B5890,lookup!A:C,3,FALSE)</f>
        <v>Metropolitan Fire Authorities</v>
      </c>
      <c r="D5890" s="38" t="str">
        <f>VLOOKUP(B5890,lookup!A:D,4,FALSE)</f>
        <v>E31000045</v>
      </c>
      <c r="E5890" s="38" t="s">
        <v>169</v>
      </c>
      <c r="F5890" s="38" t="s">
        <v>156</v>
      </c>
      <c r="G5890" s="39">
        <v>11</v>
      </c>
      <c r="I5890" s="35">
        <v>11</v>
      </c>
      <c r="J5890" s="67">
        <f t="shared" si="80"/>
        <v>0</v>
      </c>
    </row>
    <row r="5891" spans="1:10" hidden="1" x14ac:dyDescent="0.35">
      <c r="A5891" s="38">
        <v>2012</v>
      </c>
      <c r="B5891" s="38" t="s">
        <v>132</v>
      </c>
      <c r="C5891" s="38" t="str">
        <f>VLOOKUP(B5891,lookup!A:C,3,FALSE)</f>
        <v>Metropolitan Fire Authorities</v>
      </c>
      <c r="D5891" s="38" t="str">
        <f>VLOOKUP(B5891,lookup!A:D,4,FALSE)</f>
        <v>E31000045</v>
      </c>
      <c r="E5891" s="38" t="s">
        <v>170</v>
      </c>
      <c r="F5891" s="38" t="s">
        <v>156</v>
      </c>
      <c r="G5891" s="39">
        <v>1347</v>
      </c>
      <c r="I5891" s="35">
        <v>1347</v>
      </c>
      <c r="J5891" s="67">
        <f t="shared" si="80"/>
        <v>0</v>
      </c>
    </row>
    <row r="5892" spans="1:10" hidden="1" x14ac:dyDescent="0.35">
      <c r="A5892" s="38">
        <v>2012</v>
      </c>
      <c r="B5892" s="38" t="s">
        <v>132</v>
      </c>
      <c r="C5892" s="38" t="str">
        <f>VLOOKUP(B5892,lookup!A:C,3,FALSE)</f>
        <v>Metropolitan Fire Authorities</v>
      </c>
      <c r="D5892" s="38" t="str">
        <f>VLOOKUP(B5892,lookup!A:D,4,FALSE)</f>
        <v>E31000045</v>
      </c>
      <c r="E5892" s="38" t="s">
        <v>168</v>
      </c>
      <c r="F5892" s="38" t="s">
        <v>156</v>
      </c>
      <c r="G5892" s="39">
        <v>0</v>
      </c>
      <c r="I5892" s="35">
        <v>0</v>
      </c>
      <c r="J5892" s="67">
        <f t="shared" si="80"/>
        <v>0</v>
      </c>
    </row>
    <row r="5893" spans="1:10" hidden="1" x14ac:dyDescent="0.35">
      <c r="A5893" s="38">
        <v>2012</v>
      </c>
      <c r="B5893" s="38" t="s">
        <v>132</v>
      </c>
      <c r="C5893" s="38" t="str">
        <f>VLOOKUP(B5893,lookup!A:C,3,FALSE)</f>
        <v>Metropolitan Fire Authorities</v>
      </c>
      <c r="D5893" s="38" t="str">
        <f>VLOOKUP(B5893,lookup!A:D,4,FALSE)</f>
        <v>E31000045</v>
      </c>
      <c r="E5893" s="38" t="s">
        <v>167</v>
      </c>
      <c r="F5893" s="38" t="s">
        <v>156</v>
      </c>
      <c r="G5893" s="39">
        <v>0</v>
      </c>
      <c r="I5893" s="35">
        <v>0</v>
      </c>
      <c r="J5893" s="67">
        <f t="shared" si="80"/>
        <v>0</v>
      </c>
    </row>
    <row r="5894" spans="1:10" hidden="1" x14ac:dyDescent="0.35">
      <c r="A5894" s="38">
        <v>2012</v>
      </c>
      <c r="B5894" s="38" t="s">
        <v>132</v>
      </c>
      <c r="C5894" s="38" t="str">
        <f>VLOOKUP(B5894,lookup!A:C,3,FALSE)</f>
        <v>Metropolitan Fire Authorities</v>
      </c>
      <c r="D5894" s="38" t="str">
        <f>VLOOKUP(B5894,lookup!A:D,4,FALSE)</f>
        <v>E31000045</v>
      </c>
      <c r="E5894" s="38" t="s">
        <v>169</v>
      </c>
      <c r="F5894" s="38" t="s">
        <v>157</v>
      </c>
      <c r="G5894" s="39">
        <v>1</v>
      </c>
      <c r="I5894" s="35">
        <v>1</v>
      </c>
      <c r="J5894" s="67">
        <f t="shared" si="80"/>
        <v>0</v>
      </c>
    </row>
    <row r="5895" spans="1:10" hidden="1" x14ac:dyDescent="0.35">
      <c r="A5895" s="38">
        <v>2012</v>
      </c>
      <c r="B5895" s="38" t="s">
        <v>132</v>
      </c>
      <c r="C5895" s="38" t="str">
        <f>VLOOKUP(B5895,lookup!A:C,3,FALSE)</f>
        <v>Metropolitan Fire Authorities</v>
      </c>
      <c r="D5895" s="38" t="str">
        <f>VLOOKUP(B5895,lookup!A:D,4,FALSE)</f>
        <v>E31000045</v>
      </c>
      <c r="E5895" s="38" t="s">
        <v>170</v>
      </c>
      <c r="F5895" s="38" t="s">
        <v>157</v>
      </c>
      <c r="G5895" s="39">
        <v>165</v>
      </c>
      <c r="I5895" s="35">
        <v>165</v>
      </c>
      <c r="J5895" s="67">
        <f t="shared" si="80"/>
        <v>0</v>
      </c>
    </row>
    <row r="5896" spans="1:10" hidden="1" x14ac:dyDescent="0.35">
      <c r="A5896" s="38">
        <v>2012</v>
      </c>
      <c r="B5896" s="38" t="s">
        <v>132</v>
      </c>
      <c r="C5896" s="38" t="str">
        <f>VLOOKUP(B5896,lookup!A:C,3,FALSE)</f>
        <v>Metropolitan Fire Authorities</v>
      </c>
      <c r="D5896" s="38" t="str">
        <f>VLOOKUP(B5896,lookup!A:D,4,FALSE)</f>
        <v>E31000045</v>
      </c>
      <c r="E5896" s="38" t="s">
        <v>168</v>
      </c>
      <c r="F5896" s="38" t="s">
        <v>157</v>
      </c>
      <c r="G5896" s="39">
        <v>0</v>
      </c>
      <c r="I5896" s="35">
        <v>0</v>
      </c>
      <c r="J5896" s="67">
        <f t="shared" si="80"/>
        <v>0</v>
      </c>
    </row>
    <row r="5897" spans="1:10" hidden="1" x14ac:dyDescent="0.35">
      <c r="A5897" s="38">
        <v>2012</v>
      </c>
      <c r="B5897" s="38" t="s">
        <v>132</v>
      </c>
      <c r="C5897" s="38" t="str">
        <f>VLOOKUP(B5897,lookup!A:C,3,FALSE)</f>
        <v>Metropolitan Fire Authorities</v>
      </c>
      <c r="D5897" s="38" t="str">
        <f>VLOOKUP(B5897,lookup!A:D,4,FALSE)</f>
        <v>E31000045</v>
      </c>
      <c r="E5897" s="38" t="s">
        <v>167</v>
      </c>
      <c r="F5897" s="38" t="s">
        <v>157</v>
      </c>
      <c r="G5897" s="39">
        <v>0</v>
      </c>
      <c r="I5897" s="35">
        <v>0</v>
      </c>
      <c r="J5897" s="67">
        <f t="shared" si="80"/>
        <v>0</v>
      </c>
    </row>
    <row r="5898" spans="1:10" hidden="1" x14ac:dyDescent="0.35">
      <c r="A5898" s="38">
        <v>2012</v>
      </c>
      <c r="B5898" s="38" t="s">
        <v>132</v>
      </c>
      <c r="C5898" s="38" t="str">
        <f>VLOOKUP(B5898,lookup!A:C,3,FALSE)</f>
        <v>Metropolitan Fire Authorities</v>
      </c>
      <c r="D5898" s="38" t="str">
        <f>VLOOKUP(B5898,lookup!A:D,4,FALSE)</f>
        <v>E31000045</v>
      </c>
      <c r="E5898" s="38" t="s">
        <v>169</v>
      </c>
      <c r="F5898" s="38" t="s">
        <v>149</v>
      </c>
      <c r="G5898" s="39">
        <v>1</v>
      </c>
      <c r="I5898" s="35">
        <v>1</v>
      </c>
      <c r="J5898" s="67">
        <f t="shared" si="80"/>
        <v>0</v>
      </c>
    </row>
    <row r="5899" spans="1:10" hidden="1" x14ac:dyDescent="0.35">
      <c r="A5899" s="38">
        <v>2012</v>
      </c>
      <c r="B5899" s="38" t="s">
        <v>132</v>
      </c>
      <c r="C5899" s="38" t="str">
        <f>VLOOKUP(B5899,lookup!A:C,3,FALSE)</f>
        <v>Metropolitan Fire Authorities</v>
      </c>
      <c r="D5899" s="38" t="str">
        <f>VLOOKUP(B5899,lookup!A:D,4,FALSE)</f>
        <v>E31000045</v>
      </c>
      <c r="E5899" s="38" t="s">
        <v>170</v>
      </c>
      <c r="F5899" s="38" t="s">
        <v>149</v>
      </c>
      <c r="G5899" s="39">
        <v>51</v>
      </c>
      <c r="I5899" s="35">
        <v>51</v>
      </c>
      <c r="J5899" s="67">
        <f t="shared" si="80"/>
        <v>0</v>
      </c>
    </row>
    <row r="5900" spans="1:10" hidden="1" x14ac:dyDescent="0.35">
      <c r="A5900" s="38">
        <v>2012</v>
      </c>
      <c r="B5900" s="38" t="s">
        <v>132</v>
      </c>
      <c r="C5900" s="38" t="str">
        <f>VLOOKUP(B5900,lookup!A:C,3,FALSE)</f>
        <v>Metropolitan Fire Authorities</v>
      </c>
      <c r="D5900" s="38" t="str">
        <f>VLOOKUP(B5900,lookup!A:D,4,FALSE)</f>
        <v>E31000045</v>
      </c>
      <c r="E5900" s="38" t="s">
        <v>168</v>
      </c>
      <c r="F5900" s="38" t="s">
        <v>149</v>
      </c>
      <c r="G5900" s="39">
        <v>0</v>
      </c>
      <c r="I5900" s="35">
        <v>0</v>
      </c>
      <c r="J5900" s="67">
        <f t="shared" si="80"/>
        <v>0</v>
      </c>
    </row>
    <row r="5901" spans="1:10" hidden="1" x14ac:dyDescent="0.35">
      <c r="A5901" s="38">
        <v>2012</v>
      </c>
      <c r="B5901" s="38" t="s">
        <v>132</v>
      </c>
      <c r="C5901" s="38" t="str">
        <f>VLOOKUP(B5901,lookup!A:C,3,FALSE)</f>
        <v>Metropolitan Fire Authorities</v>
      </c>
      <c r="D5901" s="38" t="str">
        <f>VLOOKUP(B5901,lookup!A:D,4,FALSE)</f>
        <v>E31000045</v>
      </c>
      <c r="E5901" s="38" t="s">
        <v>167</v>
      </c>
      <c r="F5901" s="38" t="s">
        <v>149</v>
      </c>
      <c r="G5901" s="39">
        <v>0</v>
      </c>
      <c r="I5901" s="35">
        <v>0</v>
      </c>
      <c r="J5901" s="67">
        <f t="shared" si="80"/>
        <v>0</v>
      </c>
    </row>
    <row r="5902" spans="1:10" hidden="1" x14ac:dyDescent="0.35">
      <c r="A5902" s="38">
        <v>2012</v>
      </c>
      <c r="B5902" s="38" t="s">
        <v>132</v>
      </c>
      <c r="C5902" s="38" t="str">
        <f>VLOOKUP(B5902,lookup!A:C,3,FALSE)</f>
        <v>Metropolitan Fire Authorities</v>
      </c>
      <c r="D5902" s="38" t="str">
        <f>VLOOKUP(B5902,lookup!A:D,4,FALSE)</f>
        <v>E31000045</v>
      </c>
      <c r="E5902" s="38" t="s">
        <v>169</v>
      </c>
      <c r="F5902" s="38" t="s">
        <v>150</v>
      </c>
      <c r="G5902" s="39">
        <v>5</v>
      </c>
      <c r="I5902" s="35">
        <v>5</v>
      </c>
      <c r="J5902" s="67">
        <f t="shared" si="80"/>
        <v>0</v>
      </c>
    </row>
    <row r="5903" spans="1:10" hidden="1" x14ac:dyDescent="0.35">
      <c r="A5903" s="38">
        <v>2012</v>
      </c>
      <c r="B5903" s="38" t="s">
        <v>132</v>
      </c>
      <c r="C5903" s="38" t="str">
        <f>VLOOKUP(B5903,lookup!A:C,3,FALSE)</f>
        <v>Metropolitan Fire Authorities</v>
      </c>
      <c r="D5903" s="38" t="str">
        <f>VLOOKUP(B5903,lookup!A:D,4,FALSE)</f>
        <v>E31000045</v>
      </c>
      <c r="E5903" s="38" t="s">
        <v>170</v>
      </c>
      <c r="F5903" s="38" t="s">
        <v>150</v>
      </c>
      <c r="G5903" s="39">
        <v>330</v>
      </c>
      <c r="I5903" s="35">
        <v>330</v>
      </c>
      <c r="J5903" s="67">
        <f t="shared" si="80"/>
        <v>0</v>
      </c>
    </row>
    <row r="5904" spans="1:10" hidden="1" x14ac:dyDescent="0.35">
      <c r="A5904" s="38">
        <v>2012</v>
      </c>
      <c r="B5904" s="38" t="s">
        <v>132</v>
      </c>
      <c r="C5904" s="38" t="str">
        <f>VLOOKUP(B5904,lookup!A:C,3,FALSE)</f>
        <v>Metropolitan Fire Authorities</v>
      </c>
      <c r="D5904" s="38" t="str">
        <f>VLOOKUP(B5904,lookup!A:D,4,FALSE)</f>
        <v>E31000045</v>
      </c>
      <c r="E5904" s="38" t="s">
        <v>168</v>
      </c>
      <c r="F5904" s="38" t="s">
        <v>150</v>
      </c>
      <c r="G5904" s="39">
        <v>0</v>
      </c>
      <c r="I5904" s="35">
        <v>0</v>
      </c>
      <c r="J5904" s="67">
        <f t="shared" si="80"/>
        <v>0</v>
      </c>
    </row>
    <row r="5905" spans="1:10" hidden="1" x14ac:dyDescent="0.35">
      <c r="A5905" s="38">
        <v>2012</v>
      </c>
      <c r="B5905" s="38" t="s">
        <v>132</v>
      </c>
      <c r="C5905" s="38" t="str">
        <f>VLOOKUP(B5905,lookup!A:C,3,FALSE)</f>
        <v>Metropolitan Fire Authorities</v>
      </c>
      <c r="D5905" s="38" t="str">
        <f>VLOOKUP(B5905,lookup!A:D,4,FALSE)</f>
        <v>E31000045</v>
      </c>
      <c r="E5905" s="38" t="s">
        <v>167</v>
      </c>
      <c r="F5905" s="38" t="s">
        <v>150</v>
      </c>
      <c r="G5905" s="39">
        <v>0</v>
      </c>
      <c r="I5905" s="35">
        <v>0</v>
      </c>
      <c r="J5905" s="67">
        <f t="shared" si="80"/>
        <v>0</v>
      </c>
    </row>
    <row r="5906" spans="1:10" hidden="1" x14ac:dyDescent="0.35">
      <c r="A5906" s="38">
        <v>2012</v>
      </c>
      <c r="B5906" s="38" t="s">
        <v>182</v>
      </c>
      <c r="C5906" s="38" t="str">
        <f>VLOOKUP(B5906,lookup!A:C,3,FALSE)</f>
        <v>Non Metropolitan Fire Authorities</v>
      </c>
      <c r="D5906" s="38" t="str">
        <f>VLOOKUP(B5906,lookup!A:D,4,FALSE)</f>
        <v>E31000047</v>
      </c>
      <c r="E5906" s="38" t="s">
        <v>169</v>
      </c>
      <c r="F5906" s="38" t="s">
        <v>156</v>
      </c>
      <c r="G5906" s="39">
        <v>2</v>
      </c>
      <c r="I5906" s="35">
        <v>2</v>
      </c>
      <c r="J5906" s="67">
        <f t="shared" si="80"/>
        <v>0</v>
      </c>
    </row>
    <row r="5907" spans="1:10" hidden="1" x14ac:dyDescent="0.35">
      <c r="A5907" s="38">
        <v>2012</v>
      </c>
      <c r="B5907" s="38" t="s">
        <v>182</v>
      </c>
      <c r="C5907" s="38" t="str">
        <f>VLOOKUP(B5907,lookup!A:C,3,FALSE)</f>
        <v>Non Metropolitan Fire Authorities</v>
      </c>
      <c r="D5907" s="38" t="str">
        <f>VLOOKUP(B5907,lookup!A:D,4,FALSE)</f>
        <v>E31000047</v>
      </c>
      <c r="E5907" s="38" t="s">
        <v>170</v>
      </c>
      <c r="F5907" s="38" t="s">
        <v>156</v>
      </c>
      <c r="G5907" s="39">
        <v>37</v>
      </c>
      <c r="I5907" s="35">
        <v>37</v>
      </c>
      <c r="J5907" s="67">
        <f t="shared" si="80"/>
        <v>0</v>
      </c>
    </row>
    <row r="5908" spans="1:10" hidden="1" x14ac:dyDescent="0.35">
      <c r="A5908" s="38">
        <v>2012</v>
      </c>
      <c r="B5908" s="38" t="s">
        <v>182</v>
      </c>
      <c r="C5908" s="38" t="str">
        <f>VLOOKUP(B5908,lookup!A:C,3,FALSE)</f>
        <v>Non Metropolitan Fire Authorities</v>
      </c>
      <c r="D5908" s="38" t="str">
        <f>VLOOKUP(B5908,lookup!A:D,4,FALSE)</f>
        <v>E31000047</v>
      </c>
      <c r="E5908" s="38" t="s">
        <v>168</v>
      </c>
      <c r="F5908" s="38" t="s">
        <v>156</v>
      </c>
      <c r="G5908" s="39">
        <v>0</v>
      </c>
      <c r="I5908" s="35">
        <v>0</v>
      </c>
      <c r="J5908" s="67">
        <f t="shared" si="80"/>
        <v>0</v>
      </c>
    </row>
    <row r="5909" spans="1:10" hidden="1" x14ac:dyDescent="0.35">
      <c r="A5909" s="38">
        <v>2012</v>
      </c>
      <c r="B5909" s="38" t="s">
        <v>182</v>
      </c>
      <c r="C5909" s="38" t="str">
        <f>VLOOKUP(B5909,lookup!A:C,3,FALSE)</f>
        <v>Non Metropolitan Fire Authorities</v>
      </c>
      <c r="D5909" s="38" t="str">
        <f>VLOOKUP(B5909,lookup!A:D,4,FALSE)</f>
        <v>E31000047</v>
      </c>
      <c r="E5909" s="38" t="s">
        <v>167</v>
      </c>
      <c r="F5909" s="38" t="s">
        <v>156</v>
      </c>
      <c r="G5909" s="39">
        <v>176</v>
      </c>
      <c r="I5909" s="35">
        <v>176</v>
      </c>
      <c r="J5909" s="67">
        <f t="shared" si="80"/>
        <v>0</v>
      </c>
    </row>
    <row r="5910" spans="1:10" hidden="1" x14ac:dyDescent="0.35">
      <c r="A5910" s="38">
        <v>2012</v>
      </c>
      <c r="B5910" s="38" t="s">
        <v>182</v>
      </c>
      <c r="C5910" s="38" t="str">
        <f>VLOOKUP(B5910,lookup!A:C,3,FALSE)</f>
        <v>Non Metropolitan Fire Authorities</v>
      </c>
      <c r="D5910" s="38" t="str">
        <f>VLOOKUP(B5910,lookup!A:D,4,FALSE)</f>
        <v>E31000047</v>
      </c>
      <c r="E5910" s="38" t="s">
        <v>169</v>
      </c>
      <c r="F5910" s="38" t="s">
        <v>157</v>
      </c>
      <c r="G5910" s="39">
        <v>0</v>
      </c>
      <c r="I5910" s="35">
        <v>0</v>
      </c>
      <c r="J5910" s="67">
        <f t="shared" si="80"/>
        <v>0</v>
      </c>
    </row>
    <row r="5911" spans="1:10" hidden="1" x14ac:dyDescent="0.35">
      <c r="A5911" s="38">
        <v>2012</v>
      </c>
      <c r="B5911" s="38" t="s">
        <v>182</v>
      </c>
      <c r="C5911" s="38" t="str">
        <f>VLOOKUP(B5911,lookup!A:C,3,FALSE)</f>
        <v>Non Metropolitan Fire Authorities</v>
      </c>
      <c r="D5911" s="38" t="str">
        <f>VLOOKUP(B5911,lookup!A:D,4,FALSE)</f>
        <v>E31000047</v>
      </c>
      <c r="E5911" s="38" t="s">
        <v>170</v>
      </c>
      <c r="F5911" s="38" t="s">
        <v>157</v>
      </c>
      <c r="G5911" s="39">
        <v>119</v>
      </c>
      <c r="I5911" s="35">
        <v>119</v>
      </c>
      <c r="J5911" s="67">
        <f t="shared" si="80"/>
        <v>0</v>
      </c>
    </row>
    <row r="5912" spans="1:10" hidden="1" x14ac:dyDescent="0.35">
      <c r="A5912" s="38">
        <v>2012</v>
      </c>
      <c r="B5912" s="38" t="s">
        <v>182</v>
      </c>
      <c r="C5912" s="38" t="str">
        <f>VLOOKUP(B5912,lookup!A:C,3,FALSE)</f>
        <v>Non Metropolitan Fire Authorities</v>
      </c>
      <c r="D5912" s="38" t="str">
        <f>VLOOKUP(B5912,lookup!A:D,4,FALSE)</f>
        <v>E31000047</v>
      </c>
      <c r="E5912" s="38" t="s">
        <v>168</v>
      </c>
      <c r="F5912" s="38" t="s">
        <v>157</v>
      </c>
      <c r="G5912" s="39">
        <v>0</v>
      </c>
      <c r="I5912" s="35">
        <v>0</v>
      </c>
      <c r="J5912" s="67">
        <f t="shared" si="80"/>
        <v>0</v>
      </c>
    </row>
    <row r="5913" spans="1:10" hidden="1" x14ac:dyDescent="0.35">
      <c r="A5913" s="38">
        <v>2012</v>
      </c>
      <c r="B5913" s="38" t="s">
        <v>182</v>
      </c>
      <c r="C5913" s="38" t="str">
        <f>VLOOKUP(B5913,lookup!A:C,3,FALSE)</f>
        <v>Non Metropolitan Fire Authorities</v>
      </c>
      <c r="D5913" s="38" t="str">
        <f>VLOOKUP(B5913,lookup!A:D,4,FALSE)</f>
        <v>E31000047</v>
      </c>
      <c r="E5913" s="38" t="s">
        <v>167</v>
      </c>
      <c r="F5913" s="38" t="s">
        <v>157</v>
      </c>
      <c r="G5913" s="39">
        <v>218</v>
      </c>
      <c r="I5913" s="35">
        <v>218</v>
      </c>
      <c r="J5913" s="67">
        <f t="shared" si="80"/>
        <v>0</v>
      </c>
    </row>
    <row r="5914" spans="1:10" hidden="1" x14ac:dyDescent="0.35">
      <c r="A5914" s="38">
        <v>2012</v>
      </c>
      <c r="B5914" s="38" t="s">
        <v>182</v>
      </c>
      <c r="C5914" s="38" t="str">
        <f>VLOOKUP(B5914,lookup!A:C,3,FALSE)</f>
        <v>Non Metropolitan Fire Authorities</v>
      </c>
      <c r="D5914" s="38" t="str">
        <f>VLOOKUP(B5914,lookup!A:D,4,FALSE)</f>
        <v>E31000047</v>
      </c>
      <c r="E5914" s="38" t="s">
        <v>169</v>
      </c>
      <c r="F5914" s="38" t="s">
        <v>149</v>
      </c>
      <c r="G5914" s="39">
        <v>1</v>
      </c>
      <c r="I5914" s="35">
        <v>1</v>
      </c>
      <c r="J5914" s="67">
        <f t="shared" si="80"/>
        <v>0</v>
      </c>
    </row>
    <row r="5915" spans="1:10" hidden="1" x14ac:dyDescent="0.35">
      <c r="A5915" s="38">
        <v>2012</v>
      </c>
      <c r="B5915" s="38" t="s">
        <v>182</v>
      </c>
      <c r="C5915" s="38" t="str">
        <f>VLOOKUP(B5915,lookup!A:C,3,FALSE)</f>
        <v>Non Metropolitan Fire Authorities</v>
      </c>
      <c r="D5915" s="38" t="str">
        <f>VLOOKUP(B5915,lookup!A:D,4,FALSE)</f>
        <v>E31000047</v>
      </c>
      <c r="E5915" s="38" t="s">
        <v>170</v>
      </c>
      <c r="F5915" s="38" t="s">
        <v>149</v>
      </c>
      <c r="G5915" s="39">
        <v>1</v>
      </c>
      <c r="I5915" s="35">
        <v>1</v>
      </c>
      <c r="J5915" s="67">
        <f t="shared" si="80"/>
        <v>0</v>
      </c>
    </row>
    <row r="5916" spans="1:10" hidden="1" x14ac:dyDescent="0.35">
      <c r="A5916" s="38">
        <v>2012</v>
      </c>
      <c r="B5916" s="38" t="s">
        <v>182</v>
      </c>
      <c r="C5916" s="38" t="str">
        <f>VLOOKUP(B5916,lookup!A:C,3,FALSE)</f>
        <v>Non Metropolitan Fire Authorities</v>
      </c>
      <c r="D5916" s="38" t="str">
        <f>VLOOKUP(B5916,lookup!A:D,4,FALSE)</f>
        <v>E31000047</v>
      </c>
      <c r="E5916" s="38" t="s">
        <v>168</v>
      </c>
      <c r="F5916" s="38" t="s">
        <v>149</v>
      </c>
      <c r="G5916" s="39">
        <v>0</v>
      </c>
      <c r="I5916" s="35">
        <v>0</v>
      </c>
      <c r="J5916" s="67">
        <f t="shared" si="80"/>
        <v>0</v>
      </c>
    </row>
    <row r="5917" spans="1:10" hidden="1" x14ac:dyDescent="0.35">
      <c r="A5917" s="38">
        <v>2012</v>
      </c>
      <c r="B5917" s="38" t="s">
        <v>182</v>
      </c>
      <c r="C5917" s="38" t="str">
        <f>VLOOKUP(B5917,lookup!A:C,3,FALSE)</f>
        <v>Non Metropolitan Fire Authorities</v>
      </c>
      <c r="D5917" s="38" t="str">
        <f>VLOOKUP(B5917,lookup!A:D,4,FALSE)</f>
        <v>E31000047</v>
      </c>
      <c r="E5917" s="38" t="s">
        <v>167</v>
      </c>
      <c r="F5917" s="38" t="s">
        <v>149</v>
      </c>
      <c r="G5917" s="39">
        <v>22</v>
      </c>
      <c r="I5917" s="35">
        <v>22</v>
      </c>
      <c r="J5917" s="67">
        <f t="shared" si="80"/>
        <v>0</v>
      </c>
    </row>
    <row r="5918" spans="1:10" hidden="1" x14ac:dyDescent="0.35">
      <c r="A5918" s="38">
        <v>2012</v>
      </c>
      <c r="B5918" s="38" t="s">
        <v>182</v>
      </c>
      <c r="C5918" s="38" t="str">
        <f>VLOOKUP(B5918,lookup!A:C,3,FALSE)</f>
        <v>Non Metropolitan Fire Authorities</v>
      </c>
      <c r="D5918" s="38" t="str">
        <f>VLOOKUP(B5918,lookup!A:D,4,FALSE)</f>
        <v>E31000047</v>
      </c>
      <c r="E5918" s="38" t="s">
        <v>169</v>
      </c>
      <c r="F5918" s="38" t="s">
        <v>150</v>
      </c>
      <c r="G5918" s="39">
        <v>0</v>
      </c>
      <c r="I5918" s="35">
        <v>0</v>
      </c>
      <c r="J5918" s="67">
        <f t="shared" si="80"/>
        <v>0</v>
      </c>
    </row>
    <row r="5919" spans="1:10" hidden="1" x14ac:dyDescent="0.35">
      <c r="A5919" s="38">
        <v>2012</v>
      </c>
      <c r="B5919" s="38" t="s">
        <v>182</v>
      </c>
      <c r="C5919" s="38" t="str">
        <f>VLOOKUP(B5919,lookup!A:C,3,FALSE)</f>
        <v>Non Metropolitan Fire Authorities</v>
      </c>
      <c r="D5919" s="38" t="str">
        <f>VLOOKUP(B5919,lookup!A:D,4,FALSE)</f>
        <v>E31000047</v>
      </c>
      <c r="E5919" s="38" t="s">
        <v>170</v>
      </c>
      <c r="F5919" s="38" t="s">
        <v>150</v>
      </c>
      <c r="G5919" s="39">
        <v>28</v>
      </c>
      <c r="I5919" s="35">
        <v>28</v>
      </c>
      <c r="J5919" s="67">
        <f t="shared" si="80"/>
        <v>0</v>
      </c>
    </row>
    <row r="5920" spans="1:10" hidden="1" x14ac:dyDescent="0.35">
      <c r="A5920" s="38">
        <v>2012</v>
      </c>
      <c r="B5920" s="38" t="s">
        <v>182</v>
      </c>
      <c r="C5920" s="38" t="str">
        <f>VLOOKUP(B5920,lookup!A:C,3,FALSE)</f>
        <v>Non Metropolitan Fire Authorities</v>
      </c>
      <c r="D5920" s="38" t="str">
        <f>VLOOKUP(B5920,lookup!A:D,4,FALSE)</f>
        <v>E31000047</v>
      </c>
      <c r="E5920" s="38" t="s">
        <v>168</v>
      </c>
      <c r="F5920" s="38" t="s">
        <v>150</v>
      </c>
      <c r="G5920" s="39">
        <v>0</v>
      </c>
      <c r="I5920" s="35">
        <v>0</v>
      </c>
      <c r="J5920" s="67">
        <f t="shared" si="80"/>
        <v>0</v>
      </c>
    </row>
    <row r="5921" spans="1:10" hidden="1" x14ac:dyDescent="0.35">
      <c r="A5921" s="38">
        <v>2012</v>
      </c>
      <c r="B5921" s="38" t="s">
        <v>182</v>
      </c>
      <c r="C5921" s="38" t="str">
        <f>VLOOKUP(B5921,lookup!A:C,3,FALSE)</f>
        <v>Non Metropolitan Fire Authorities</v>
      </c>
      <c r="D5921" s="38" t="str">
        <f>VLOOKUP(B5921,lookup!A:D,4,FALSE)</f>
        <v>E31000047</v>
      </c>
      <c r="E5921" s="38" t="s">
        <v>167</v>
      </c>
      <c r="F5921" s="38" t="s">
        <v>150</v>
      </c>
      <c r="G5921" s="39">
        <v>90</v>
      </c>
      <c r="I5921" s="35">
        <v>90</v>
      </c>
      <c r="J5921" s="67">
        <f t="shared" si="80"/>
        <v>0</v>
      </c>
    </row>
    <row r="5922" spans="1:10" hidden="1" x14ac:dyDescent="0.35">
      <c r="A5922" s="36">
        <v>2011</v>
      </c>
      <c r="B5922" s="36" t="s">
        <v>0</v>
      </c>
      <c r="C5922" s="36" t="str">
        <f>VLOOKUP(B5922,lookup!A:C,3,FALSE)</f>
        <v>Non Metropolitan Fire Authorities</v>
      </c>
      <c r="D5922" s="36" t="str">
        <f>VLOOKUP(B5922,lookup!A:D,4,FALSE)</f>
        <v>E31000001</v>
      </c>
      <c r="E5922" s="36" t="s">
        <v>169</v>
      </c>
      <c r="F5922" s="36" t="s">
        <v>156</v>
      </c>
      <c r="G5922" s="37">
        <v>2</v>
      </c>
      <c r="I5922" s="35">
        <v>2</v>
      </c>
      <c r="J5922" s="67">
        <f t="shared" si="80"/>
        <v>0</v>
      </c>
    </row>
    <row r="5923" spans="1:10" hidden="1" x14ac:dyDescent="0.35">
      <c r="A5923" s="36">
        <v>2011</v>
      </c>
      <c r="B5923" s="36" t="s">
        <v>0</v>
      </c>
      <c r="C5923" s="36" t="str">
        <f>VLOOKUP(B5923,lookup!A:C,3,FALSE)</f>
        <v>Non Metropolitan Fire Authorities</v>
      </c>
      <c r="D5923" s="36" t="str">
        <f>VLOOKUP(B5923,lookup!A:D,4,FALSE)</f>
        <v>E31000001</v>
      </c>
      <c r="E5923" s="36" t="s">
        <v>170</v>
      </c>
      <c r="F5923" s="36" t="s">
        <v>156</v>
      </c>
      <c r="G5923" s="37">
        <v>372</v>
      </c>
      <c r="I5923" s="35">
        <v>372</v>
      </c>
      <c r="J5923" s="67">
        <f t="shared" ref="J5923:J5986" si="81">I5923-G5923</f>
        <v>0</v>
      </c>
    </row>
    <row r="5924" spans="1:10" hidden="1" x14ac:dyDescent="0.35">
      <c r="A5924" s="36">
        <v>2011</v>
      </c>
      <c r="B5924" s="36" t="s">
        <v>0</v>
      </c>
      <c r="C5924" s="36" t="str">
        <f>VLOOKUP(B5924,lookup!A:C,3,FALSE)</f>
        <v>Non Metropolitan Fire Authorities</v>
      </c>
      <c r="D5924" s="36" t="str">
        <f>VLOOKUP(B5924,lookup!A:D,4,FALSE)</f>
        <v>E31000001</v>
      </c>
      <c r="E5924" s="36" t="s">
        <v>168</v>
      </c>
      <c r="F5924" s="36" t="s">
        <v>156</v>
      </c>
      <c r="G5924" s="37">
        <v>3</v>
      </c>
      <c r="I5924" s="35">
        <v>3</v>
      </c>
      <c r="J5924" s="67">
        <f t="shared" si="81"/>
        <v>0</v>
      </c>
    </row>
    <row r="5925" spans="1:10" hidden="1" x14ac:dyDescent="0.35">
      <c r="A5925" s="36">
        <v>2011</v>
      </c>
      <c r="B5925" s="36" t="s">
        <v>0</v>
      </c>
      <c r="C5925" s="36" t="str">
        <f>VLOOKUP(B5925,lookup!A:C,3,FALSE)</f>
        <v>Non Metropolitan Fire Authorities</v>
      </c>
      <c r="D5925" s="36" t="str">
        <f>VLOOKUP(B5925,lookup!A:D,4,FALSE)</f>
        <v>E31000001</v>
      </c>
      <c r="E5925" s="36" t="s">
        <v>167</v>
      </c>
      <c r="F5925" s="36" t="s">
        <v>156</v>
      </c>
      <c r="G5925" s="37">
        <v>287</v>
      </c>
      <c r="I5925" s="35">
        <v>287</v>
      </c>
      <c r="J5925" s="67">
        <f t="shared" si="81"/>
        <v>0</v>
      </c>
    </row>
    <row r="5926" spans="1:10" hidden="1" x14ac:dyDescent="0.35">
      <c r="A5926" s="36">
        <v>2011</v>
      </c>
      <c r="B5926" s="36" t="s">
        <v>0</v>
      </c>
      <c r="C5926" s="36" t="str">
        <f>VLOOKUP(B5926,lookup!A:C,3,FALSE)</f>
        <v>Non Metropolitan Fire Authorities</v>
      </c>
      <c r="D5926" s="36" t="str">
        <f>VLOOKUP(B5926,lookup!A:D,4,FALSE)</f>
        <v>E31000001</v>
      </c>
      <c r="E5926" s="36" t="s">
        <v>169</v>
      </c>
      <c r="F5926" s="36" t="s">
        <v>157</v>
      </c>
      <c r="G5926" s="37">
        <v>1</v>
      </c>
      <c r="I5926" s="35">
        <v>1</v>
      </c>
      <c r="J5926" s="67">
        <f t="shared" si="81"/>
        <v>0</v>
      </c>
    </row>
    <row r="5927" spans="1:10" hidden="1" x14ac:dyDescent="0.35">
      <c r="A5927" s="36">
        <v>2011</v>
      </c>
      <c r="B5927" s="36" t="s">
        <v>0</v>
      </c>
      <c r="C5927" s="36" t="str">
        <f>VLOOKUP(B5927,lookup!A:C,3,FALSE)</f>
        <v>Non Metropolitan Fire Authorities</v>
      </c>
      <c r="D5927" s="36" t="str">
        <f>VLOOKUP(B5927,lookup!A:D,4,FALSE)</f>
        <v>E31000001</v>
      </c>
      <c r="E5927" s="36" t="s">
        <v>170</v>
      </c>
      <c r="F5927" s="36" t="s">
        <v>157</v>
      </c>
      <c r="G5927" s="37">
        <v>181</v>
      </c>
      <c r="I5927" s="35">
        <v>181</v>
      </c>
      <c r="J5927" s="67">
        <f t="shared" si="81"/>
        <v>0</v>
      </c>
    </row>
    <row r="5928" spans="1:10" hidden="1" x14ac:dyDescent="0.35">
      <c r="A5928" s="36">
        <v>2011</v>
      </c>
      <c r="B5928" s="36" t="s">
        <v>0</v>
      </c>
      <c r="C5928" s="36" t="str">
        <f>VLOOKUP(B5928,lookup!A:C,3,FALSE)</f>
        <v>Non Metropolitan Fire Authorities</v>
      </c>
      <c r="D5928" s="36" t="str">
        <f>VLOOKUP(B5928,lookup!A:D,4,FALSE)</f>
        <v>E31000001</v>
      </c>
      <c r="E5928" s="36" t="s">
        <v>168</v>
      </c>
      <c r="F5928" s="36" t="s">
        <v>157</v>
      </c>
      <c r="G5928" s="37">
        <v>4</v>
      </c>
      <c r="I5928" s="35">
        <v>4</v>
      </c>
      <c r="J5928" s="67">
        <f t="shared" si="81"/>
        <v>0</v>
      </c>
    </row>
    <row r="5929" spans="1:10" hidden="1" x14ac:dyDescent="0.35">
      <c r="A5929" s="36">
        <v>2011</v>
      </c>
      <c r="B5929" s="36" t="s">
        <v>0</v>
      </c>
      <c r="C5929" s="36" t="str">
        <f>VLOOKUP(B5929,lookup!A:C,3,FALSE)</f>
        <v>Non Metropolitan Fire Authorities</v>
      </c>
      <c r="D5929" s="36" t="str">
        <f>VLOOKUP(B5929,lookup!A:D,4,FALSE)</f>
        <v>E31000001</v>
      </c>
      <c r="E5929" s="36" t="s">
        <v>167</v>
      </c>
      <c r="F5929" s="36" t="s">
        <v>157</v>
      </c>
      <c r="G5929" s="37">
        <v>65</v>
      </c>
      <c r="I5929" s="35">
        <v>65</v>
      </c>
      <c r="J5929" s="67">
        <f t="shared" si="81"/>
        <v>0</v>
      </c>
    </row>
    <row r="5930" spans="1:10" hidden="1" x14ac:dyDescent="0.35">
      <c r="A5930" s="36">
        <v>2011</v>
      </c>
      <c r="B5930" s="36" t="s">
        <v>0</v>
      </c>
      <c r="C5930" s="36" t="str">
        <f>VLOOKUP(B5930,lookup!A:C,3,FALSE)</f>
        <v>Non Metropolitan Fire Authorities</v>
      </c>
      <c r="D5930" s="36" t="str">
        <f>VLOOKUP(B5930,lookup!A:D,4,FALSE)</f>
        <v>E31000001</v>
      </c>
      <c r="E5930" s="36" t="s">
        <v>169</v>
      </c>
      <c r="F5930" s="36" t="s">
        <v>149</v>
      </c>
      <c r="G5930" s="37">
        <v>0</v>
      </c>
      <c r="I5930" s="35">
        <v>0</v>
      </c>
      <c r="J5930" s="67">
        <f t="shared" si="81"/>
        <v>0</v>
      </c>
    </row>
    <row r="5931" spans="1:10" hidden="1" x14ac:dyDescent="0.35">
      <c r="A5931" s="36">
        <v>2011</v>
      </c>
      <c r="B5931" s="36" t="s">
        <v>0</v>
      </c>
      <c r="C5931" s="36" t="str">
        <f>VLOOKUP(B5931,lookup!A:C,3,FALSE)</f>
        <v>Non Metropolitan Fire Authorities</v>
      </c>
      <c r="D5931" s="36" t="str">
        <f>VLOOKUP(B5931,lookup!A:D,4,FALSE)</f>
        <v>E31000001</v>
      </c>
      <c r="E5931" s="36" t="s">
        <v>170</v>
      </c>
      <c r="F5931" s="36" t="s">
        <v>149</v>
      </c>
      <c r="G5931" s="37">
        <v>16</v>
      </c>
      <c r="I5931" s="35">
        <v>16</v>
      </c>
      <c r="J5931" s="67">
        <f t="shared" si="81"/>
        <v>0</v>
      </c>
    </row>
    <row r="5932" spans="1:10" hidden="1" x14ac:dyDescent="0.35">
      <c r="A5932" s="36">
        <v>2011</v>
      </c>
      <c r="B5932" s="36" t="s">
        <v>0</v>
      </c>
      <c r="C5932" s="36" t="str">
        <f>VLOOKUP(B5932,lookup!A:C,3,FALSE)</f>
        <v>Non Metropolitan Fire Authorities</v>
      </c>
      <c r="D5932" s="36" t="str">
        <f>VLOOKUP(B5932,lookup!A:D,4,FALSE)</f>
        <v>E31000001</v>
      </c>
      <c r="E5932" s="36" t="s">
        <v>168</v>
      </c>
      <c r="F5932" s="36" t="s">
        <v>149</v>
      </c>
      <c r="G5932" s="37">
        <v>0</v>
      </c>
      <c r="I5932" s="35">
        <v>0</v>
      </c>
      <c r="J5932" s="67">
        <f t="shared" si="81"/>
        <v>0</v>
      </c>
    </row>
    <row r="5933" spans="1:10" hidden="1" x14ac:dyDescent="0.35">
      <c r="A5933" s="36">
        <v>2011</v>
      </c>
      <c r="B5933" s="36" t="s">
        <v>0</v>
      </c>
      <c r="C5933" s="36" t="str">
        <f>VLOOKUP(B5933,lookup!A:C,3,FALSE)</f>
        <v>Non Metropolitan Fire Authorities</v>
      </c>
      <c r="D5933" s="36" t="str">
        <f>VLOOKUP(B5933,lookup!A:D,4,FALSE)</f>
        <v>E31000001</v>
      </c>
      <c r="E5933" s="36" t="s">
        <v>167</v>
      </c>
      <c r="F5933" s="36" t="s">
        <v>149</v>
      </c>
      <c r="G5933" s="37">
        <v>19</v>
      </c>
      <c r="I5933" s="35">
        <v>19</v>
      </c>
      <c r="J5933" s="67">
        <f t="shared" si="81"/>
        <v>0</v>
      </c>
    </row>
    <row r="5934" spans="1:10" hidden="1" x14ac:dyDescent="0.35">
      <c r="A5934" s="36">
        <v>2011</v>
      </c>
      <c r="B5934" s="36" t="s">
        <v>0</v>
      </c>
      <c r="C5934" s="36" t="str">
        <f>VLOOKUP(B5934,lookup!A:C,3,FALSE)</f>
        <v>Non Metropolitan Fire Authorities</v>
      </c>
      <c r="D5934" s="36" t="str">
        <f>VLOOKUP(B5934,lookup!A:D,4,FALSE)</f>
        <v>E31000001</v>
      </c>
      <c r="E5934" s="36" t="s">
        <v>169</v>
      </c>
      <c r="F5934" s="36" t="s">
        <v>150</v>
      </c>
      <c r="G5934" s="37">
        <v>2</v>
      </c>
      <c r="I5934" s="35">
        <v>2</v>
      </c>
      <c r="J5934" s="67">
        <f t="shared" si="81"/>
        <v>0</v>
      </c>
    </row>
    <row r="5935" spans="1:10" hidden="1" x14ac:dyDescent="0.35">
      <c r="A5935" s="36">
        <v>2011</v>
      </c>
      <c r="B5935" s="36" t="s">
        <v>0</v>
      </c>
      <c r="C5935" s="36" t="str">
        <f>VLOOKUP(B5935,lookup!A:C,3,FALSE)</f>
        <v>Non Metropolitan Fire Authorities</v>
      </c>
      <c r="D5935" s="36" t="str">
        <f>VLOOKUP(B5935,lookup!A:D,4,FALSE)</f>
        <v>E31000001</v>
      </c>
      <c r="E5935" s="36" t="s">
        <v>170</v>
      </c>
      <c r="F5935" s="36" t="s">
        <v>150</v>
      </c>
      <c r="G5935" s="37">
        <v>117</v>
      </c>
      <c r="I5935" s="35">
        <v>117</v>
      </c>
      <c r="J5935" s="67">
        <f t="shared" si="81"/>
        <v>0</v>
      </c>
    </row>
    <row r="5936" spans="1:10" hidden="1" x14ac:dyDescent="0.35">
      <c r="A5936" s="36">
        <v>2011</v>
      </c>
      <c r="B5936" s="36" t="s">
        <v>0</v>
      </c>
      <c r="C5936" s="36" t="str">
        <f>VLOOKUP(B5936,lookup!A:C,3,FALSE)</f>
        <v>Non Metropolitan Fire Authorities</v>
      </c>
      <c r="D5936" s="36" t="str">
        <f>VLOOKUP(B5936,lookup!A:D,4,FALSE)</f>
        <v>E31000001</v>
      </c>
      <c r="E5936" s="36" t="s">
        <v>168</v>
      </c>
      <c r="F5936" s="36" t="s">
        <v>150</v>
      </c>
      <c r="G5936" s="37">
        <v>1</v>
      </c>
      <c r="I5936" s="35">
        <v>1</v>
      </c>
      <c r="J5936" s="67">
        <f t="shared" si="81"/>
        <v>0</v>
      </c>
    </row>
    <row r="5937" spans="1:10" hidden="1" x14ac:dyDescent="0.35">
      <c r="A5937" s="36">
        <v>2011</v>
      </c>
      <c r="B5937" s="36" t="s">
        <v>0</v>
      </c>
      <c r="C5937" s="36" t="str">
        <f>VLOOKUP(B5937,lookup!A:C,3,FALSE)</f>
        <v>Non Metropolitan Fire Authorities</v>
      </c>
      <c r="D5937" s="36" t="str">
        <f>VLOOKUP(B5937,lookup!A:D,4,FALSE)</f>
        <v>E31000001</v>
      </c>
      <c r="E5937" s="36" t="s">
        <v>167</v>
      </c>
      <c r="F5937" s="36" t="s">
        <v>150</v>
      </c>
      <c r="G5937" s="37">
        <v>36</v>
      </c>
      <c r="I5937" s="35">
        <v>36</v>
      </c>
      <c r="J5937" s="67">
        <f t="shared" si="81"/>
        <v>0</v>
      </c>
    </row>
    <row r="5938" spans="1:10" hidden="1" x14ac:dyDescent="0.35">
      <c r="A5938" s="36">
        <v>2011</v>
      </c>
      <c r="B5938" s="36" t="s">
        <v>3</v>
      </c>
      <c r="C5938" s="36" t="str">
        <f>VLOOKUP(B5938,lookup!A:C,3,FALSE)</f>
        <v>Non Metropolitan Fire Authorities</v>
      </c>
      <c r="D5938" s="36" t="str">
        <f>VLOOKUP(B5938,lookup!A:D,4,FALSE)</f>
        <v>E31000002</v>
      </c>
      <c r="E5938" s="36" t="s">
        <v>169</v>
      </c>
      <c r="F5938" s="36" t="s">
        <v>156</v>
      </c>
      <c r="G5938" s="37">
        <v>0</v>
      </c>
      <c r="I5938" s="35">
        <v>0</v>
      </c>
      <c r="J5938" s="67">
        <f t="shared" si="81"/>
        <v>0</v>
      </c>
    </row>
    <row r="5939" spans="1:10" hidden="1" x14ac:dyDescent="0.35">
      <c r="A5939" s="36">
        <v>2011</v>
      </c>
      <c r="B5939" s="36" t="s">
        <v>3</v>
      </c>
      <c r="C5939" s="36" t="str">
        <f>VLOOKUP(B5939,lookup!A:C,3,FALSE)</f>
        <v>Non Metropolitan Fire Authorities</v>
      </c>
      <c r="D5939" s="36" t="str">
        <f>VLOOKUP(B5939,lookup!A:D,4,FALSE)</f>
        <v>E31000002</v>
      </c>
      <c r="E5939" s="36" t="s">
        <v>170</v>
      </c>
      <c r="F5939" s="36" t="s">
        <v>156</v>
      </c>
      <c r="G5939" s="37">
        <v>0</v>
      </c>
      <c r="I5939" s="35">
        <v>0</v>
      </c>
      <c r="J5939" s="67">
        <f t="shared" si="81"/>
        <v>0</v>
      </c>
    </row>
    <row r="5940" spans="1:10" hidden="1" x14ac:dyDescent="0.35">
      <c r="A5940" s="36">
        <v>2011</v>
      </c>
      <c r="B5940" s="36" t="s">
        <v>3</v>
      </c>
      <c r="C5940" s="36" t="str">
        <f>VLOOKUP(B5940,lookup!A:C,3,FALSE)</f>
        <v>Non Metropolitan Fire Authorities</v>
      </c>
      <c r="D5940" s="36" t="str">
        <f>VLOOKUP(B5940,lookup!A:D,4,FALSE)</f>
        <v>E31000002</v>
      </c>
      <c r="E5940" s="36" t="s">
        <v>168</v>
      </c>
      <c r="F5940" s="36" t="s">
        <v>156</v>
      </c>
      <c r="G5940" s="37">
        <v>0</v>
      </c>
      <c r="I5940" s="35">
        <v>0</v>
      </c>
      <c r="J5940" s="67">
        <f t="shared" si="81"/>
        <v>0</v>
      </c>
    </row>
    <row r="5941" spans="1:10" hidden="1" x14ac:dyDescent="0.35">
      <c r="A5941" s="36">
        <v>2011</v>
      </c>
      <c r="B5941" s="36" t="s">
        <v>3</v>
      </c>
      <c r="C5941" s="36" t="str">
        <f>VLOOKUP(B5941,lookup!A:C,3,FALSE)</f>
        <v>Non Metropolitan Fire Authorities</v>
      </c>
      <c r="D5941" s="36" t="str">
        <f>VLOOKUP(B5941,lookup!A:D,4,FALSE)</f>
        <v>E31000002</v>
      </c>
      <c r="E5941" s="36" t="s">
        <v>177</v>
      </c>
      <c r="F5941" s="36" t="s">
        <v>156</v>
      </c>
      <c r="G5941" s="37">
        <v>316</v>
      </c>
      <c r="I5941" s="35">
        <v>316</v>
      </c>
      <c r="J5941" s="67">
        <f t="shared" si="81"/>
        <v>0</v>
      </c>
    </row>
    <row r="5942" spans="1:10" hidden="1" x14ac:dyDescent="0.35">
      <c r="A5942" s="36">
        <v>2011</v>
      </c>
      <c r="B5942" s="36" t="s">
        <v>3</v>
      </c>
      <c r="C5942" s="36" t="str">
        <f>VLOOKUP(B5942,lookup!A:C,3,FALSE)</f>
        <v>Non Metropolitan Fire Authorities</v>
      </c>
      <c r="D5942" s="36" t="str">
        <f>VLOOKUP(B5942,lookup!A:D,4,FALSE)</f>
        <v>E31000002</v>
      </c>
      <c r="E5942" s="36" t="s">
        <v>169</v>
      </c>
      <c r="F5942" s="36" t="s">
        <v>157</v>
      </c>
      <c r="G5942" s="37">
        <v>0</v>
      </c>
      <c r="I5942" s="35">
        <v>0</v>
      </c>
      <c r="J5942" s="67">
        <f t="shared" si="81"/>
        <v>0</v>
      </c>
    </row>
    <row r="5943" spans="1:10" hidden="1" x14ac:dyDescent="0.35">
      <c r="A5943" s="36">
        <v>2011</v>
      </c>
      <c r="B5943" s="36" t="s">
        <v>3</v>
      </c>
      <c r="C5943" s="36" t="str">
        <f>VLOOKUP(B5943,lookup!A:C,3,FALSE)</f>
        <v>Non Metropolitan Fire Authorities</v>
      </c>
      <c r="D5943" s="36" t="str">
        <f>VLOOKUP(B5943,lookup!A:D,4,FALSE)</f>
        <v>E31000002</v>
      </c>
      <c r="E5943" s="36" t="s">
        <v>170</v>
      </c>
      <c r="F5943" s="36" t="s">
        <v>157</v>
      </c>
      <c r="G5943" s="37">
        <v>0</v>
      </c>
      <c r="I5943" s="35">
        <v>0</v>
      </c>
      <c r="J5943" s="67">
        <f t="shared" si="81"/>
        <v>0</v>
      </c>
    </row>
    <row r="5944" spans="1:10" hidden="1" x14ac:dyDescent="0.35">
      <c r="A5944" s="36">
        <v>2011</v>
      </c>
      <c r="B5944" s="36" t="s">
        <v>3</v>
      </c>
      <c r="C5944" s="36" t="str">
        <f>VLOOKUP(B5944,lookup!A:C,3,FALSE)</f>
        <v>Non Metropolitan Fire Authorities</v>
      </c>
      <c r="D5944" s="36" t="str">
        <f>VLOOKUP(B5944,lookup!A:D,4,FALSE)</f>
        <v>E31000002</v>
      </c>
      <c r="E5944" s="36" t="s">
        <v>168</v>
      </c>
      <c r="F5944" s="36" t="s">
        <v>157</v>
      </c>
      <c r="G5944" s="37">
        <v>0</v>
      </c>
      <c r="I5944" s="35">
        <v>0</v>
      </c>
      <c r="J5944" s="67">
        <f t="shared" si="81"/>
        <v>0</v>
      </c>
    </row>
    <row r="5945" spans="1:10" hidden="1" x14ac:dyDescent="0.35">
      <c r="A5945" s="36">
        <v>2011</v>
      </c>
      <c r="B5945" s="36" t="s">
        <v>3</v>
      </c>
      <c r="C5945" s="36" t="str">
        <f>VLOOKUP(B5945,lookup!A:C,3,FALSE)</f>
        <v>Non Metropolitan Fire Authorities</v>
      </c>
      <c r="D5945" s="36" t="str">
        <f>VLOOKUP(B5945,lookup!A:D,4,FALSE)</f>
        <v>E31000002</v>
      </c>
      <c r="E5945" s="36" t="s">
        <v>177</v>
      </c>
      <c r="F5945" s="36" t="s">
        <v>157</v>
      </c>
      <c r="G5945" s="37">
        <v>159</v>
      </c>
      <c r="I5945" s="35">
        <v>159</v>
      </c>
      <c r="J5945" s="67">
        <f t="shared" si="81"/>
        <v>0</v>
      </c>
    </row>
    <row r="5946" spans="1:10" hidden="1" x14ac:dyDescent="0.35">
      <c r="A5946" s="36">
        <v>2011</v>
      </c>
      <c r="B5946" s="36" t="s">
        <v>3</v>
      </c>
      <c r="C5946" s="36" t="str">
        <f>VLOOKUP(B5946,lookup!A:C,3,FALSE)</f>
        <v>Non Metropolitan Fire Authorities</v>
      </c>
      <c r="D5946" s="36" t="str">
        <f>VLOOKUP(B5946,lookup!A:D,4,FALSE)</f>
        <v>E31000002</v>
      </c>
      <c r="E5946" s="36" t="s">
        <v>169</v>
      </c>
      <c r="F5946" s="36" t="s">
        <v>149</v>
      </c>
      <c r="G5946" s="37">
        <v>0</v>
      </c>
      <c r="I5946" s="35">
        <v>0</v>
      </c>
      <c r="J5946" s="67">
        <f t="shared" si="81"/>
        <v>0</v>
      </c>
    </row>
    <row r="5947" spans="1:10" hidden="1" x14ac:dyDescent="0.35">
      <c r="A5947" s="36">
        <v>2011</v>
      </c>
      <c r="B5947" s="36" t="s">
        <v>3</v>
      </c>
      <c r="C5947" s="36" t="str">
        <f>VLOOKUP(B5947,lookup!A:C,3,FALSE)</f>
        <v>Non Metropolitan Fire Authorities</v>
      </c>
      <c r="D5947" s="36" t="str">
        <f>VLOOKUP(B5947,lookup!A:D,4,FALSE)</f>
        <v>E31000002</v>
      </c>
      <c r="E5947" s="36" t="s">
        <v>170</v>
      </c>
      <c r="F5947" s="36" t="s">
        <v>149</v>
      </c>
      <c r="G5947" s="37">
        <v>0</v>
      </c>
      <c r="I5947" s="35">
        <v>0</v>
      </c>
      <c r="J5947" s="67">
        <f t="shared" si="81"/>
        <v>0</v>
      </c>
    </row>
    <row r="5948" spans="1:10" hidden="1" x14ac:dyDescent="0.35">
      <c r="A5948" s="36">
        <v>2011</v>
      </c>
      <c r="B5948" s="36" t="s">
        <v>3</v>
      </c>
      <c r="C5948" s="36" t="str">
        <f>VLOOKUP(B5948,lookup!A:C,3,FALSE)</f>
        <v>Non Metropolitan Fire Authorities</v>
      </c>
      <c r="D5948" s="36" t="str">
        <f>VLOOKUP(B5948,lookup!A:D,4,FALSE)</f>
        <v>E31000002</v>
      </c>
      <c r="E5948" s="36" t="s">
        <v>168</v>
      </c>
      <c r="F5948" s="36" t="s">
        <v>149</v>
      </c>
      <c r="G5948" s="37">
        <v>0</v>
      </c>
      <c r="I5948" s="35">
        <v>0</v>
      </c>
      <c r="J5948" s="67">
        <f t="shared" si="81"/>
        <v>0</v>
      </c>
    </row>
    <row r="5949" spans="1:10" hidden="1" x14ac:dyDescent="0.35">
      <c r="A5949" s="36">
        <v>2011</v>
      </c>
      <c r="B5949" s="36" t="s">
        <v>3</v>
      </c>
      <c r="C5949" s="36" t="str">
        <f>VLOOKUP(B5949,lookup!A:C,3,FALSE)</f>
        <v>Non Metropolitan Fire Authorities</v>
      </c>
      <c r="D5949" s="36" t="str">
        <f>VLOOKUP(B5949,lookup!A:D,4,FALSE)</f>
        <v>E31000002</v>
      </c>
      <c r="E5949" s="36" t="s">
        <v>177</v>
      </c>
      <c r="F5949" s="36" t="s">
        <v>149</v>
      </c>
      <c r="G5949" s="37">
        <v>29</v>
      </c>
      <c r="I5949" s="35">
        <v>29</v>
      </c>
      <c r="J5949" s="67">
        <f t="shared" si="81"/>
        <v>0</v>
      </c>
    </row>
    <row r="5950" spans="1:10" hidden="1" x14ac:dyDescent="0.35">
      <c r="A5950" s="36">
        <v>2011</v>
      </c>
      <c r="B5950" s="36" t="s">
        <v>3</v>
      </c>
      <c r="C5950" s="36" t="str">
        <f>VLOOKUP(B5950,lookup!A:C,3,FALSE)</f>
        <v>Non Metropolitan Fire Authorities</v>
      </c>
      <c r="D5950" s="36" t="str">
        <f>VLOOKUP(B5950,lookup!A:D,4,FALSE)</f>
        <v>E31000002</v>
      </c>
      <c r="E5950" s="36" t="s">
        <v>169</v>
      </c>
      <c r="F5950" s="36" t="s">
        <v>150</v>
      </c>
      <c r="G5950" s="37">
        <v>0</v>
      </c>
      <c r="I5950" s="35">
        <v>0</v>
      </c>
      <c r="J5950" s="67">
        <f t="shared" si="81"/>
        <v>0</v>
      </c>
    </row>
    <row r="5951" spans="1:10" hidden="1" x14ac:dyDescent="0.35">
      <c r="A5951" s="36">
        <v>2011</v>
      </c>
      <c r="B5951" s="36" t="s">
        <v>3</v>
      </c>
      <c r="C5951" s="36" t="str">
        <f>VLOOKUP(B5951,lookup!A:C,3,FALSE)</f>
        <v>Non Metropolitan Fire Authorities</v>
      </c>
      <c r="D5951" s="36" t="str">
        <f>VLOOKUP(B5951,lookup!A:D,4,FALSE)</f>
        <v>E31000002</v>
      </c>
      <c r="E5951" s="36" t="s">
        <v>170</v>
      </c>
      <c r="F5951" s="36" t="s">
        <v>150</v>
      </c>
      <c r="G5951" s="37">
        <v>0</v>
      </c>
      <c r="I5951" s="35">
        <v>0</v>
      </c>
      <c r="J5951" s="67">
        <f t="shared" si="81"/>
        <v>0</v>
      </c>
    </row>
    <row r="5952" spans="1:10" hidden="1" x14ac:dyDescent="0.35">
      <c r="A5952" s="36">
        <v>2011</v>
      </c>
      <c r="B5952" s="36" t="s">
        <v>3</v>
      </c>
      <c r="C5952" s="36" t="str">
        <f>VLOOKUP(B5952,lookup!A:C,3,FALSE)</f>
        <v>Non Metropolitan Fire Authorities</v>
      </c>
      <c r="D5952" s="36" t="str">
        <f>VLOOKUP(B5952,lookup!A:D,4,FALSE)</f>
        <v>E31000002</v>
      </c>
      <c r="E5952" s="36" t="s">
        <v>168</v>
      </c>
      <c r="F5952" s="36" t="s">
        <v>150</v>
      </c>
      <c r="G5952" s="37">
        <v>0</v>
      </c>
      <c r="I5952" s="35">
        <v>0</v>
      </c>
      <c r="J5952" s="67">
        <f t="shared" si="81"/>
        <v>0</v>
      </c>
    </row>
    <row r="5953" spans="1:10" hidden="1" x14ac:dyDescent="0.35">
      <c r="A5953" s="36">
        <v>2011</v>
      </c>
      <c r="B5953" s="36" t="s">
        <v>3</v>
      </c>
      <c r="C5953" s="36" t="str">
        <f>VLOOKUP(B5953,lookup!A:C,3,FALSE)</f>
        <v>Non Metropolitan Fire Authorities</v>
      </c>
      <c r="D5953" s="36" t="str">
        <f>VLOOKUP(B5953,lookup!A:D,4,FALSE)</f>
        <v>E31000002</v>
      </c>
      <c r="E5953" s="36" t="s">
        <v>177</v>
      </c>
      <c r="F5953" s="36" t="s">
        <v>150</v>
      </c>
      <c r="G5953" s="37">
        <v>145</v>
      </c>
      <c r="I5953" s="35">
        <v>145</v>
      </c>
      <c r="J5953" s="67">
        <f t="shared" si="81"/>
        <v>0</v>
      </c>
    </row>
    <row r="5954" spans="1:10" hidden="1" x14ac:dyDescent="0.35">
      <c r="A5954" s="36">
        <v>2011</v>
      </c>
      <c r="B5954" s="36" t="s">
        <v>6</v>
      </c>
      <c r="C5954" s="36" t="str">
        <f>VLOOKUP(B5954,lookup!A:C,3,FALSE)</f>
        <v>Non Metropolitan Fire Authorities</v>
      </c>
      <c r="D5954" s="36" t="str">
        <f>VLOOKUP(B5954,lookup!A:D,4,FALSE)</f>
        <v>E31000003</v>
      </c>
      <c r="E5954" s="31" t="s">
        <v>169</v>
      </c>
      <c r="F5954" s="36" t="s">
        <v>156</v>
      </c>
      <c r="G5954" s="37">
        <v>0</v>
      </c>
      <c r="I5954" s="35">
        <v>0</v>
      </c>
      <c r="J5954" s="67">
        <f t="shared" si="81"/>
        <v>0</v>
      </c>
    </row>
    <row r="5955" spans="1:10" hidden="1" x14ac:dyDescent="0.35">
      <c r="A5955" s="36">
        <v>2011</v>
      </c>
      <c r="B5955" s="36" t="s">
        <v>6</v>
      </c>
      <c r="C5955" s="36" t="str">
        <f>VLOOKUP(B5955,lookup!A:C,3,FALSE)</f>
        <v>Non Metropolitan Fire Authorities</v>
      </c>
      <c r="D5955" s="36" t="str">
        <f>VLOOKUP(B5955,lookup!A:D,4,FALSE)</f>
        <v>E31000003</v>
      </c>
      <c r="E5955" s="31" t="s">
        <v>170</v>
      </c>
      <c r="F5955" s="36" t="s">
        <v>156</v>
      </c>
      <c r="G5955" s="37">
        <v>0</v>
      </c>
      <c r="I5955" s="35">
        <v>0</v>
      </c>
      <c r="J5955" s="67">
        <f t="shared" si="81"/>
        <v>0</v>
      </c>
    </row>
    <row r="5956" spans="1:10" hidden="1" x14ac:dyDescent="0.35">
      <c r="A5956" s="36">
        <v>2011</v>
      </c>
      <c r="B5956" s="36" t="s">
        <v>6</v>
      </c>
      <c r="C5956" s="36" t="str">
        <f>VLOOKUP(B5956,lookup!A:C,3,FALSE)</f>
        <v>Non Metropolitan Fire Authorities</v>
      </c>
      <c r="D5956" s="36" t="str">
        <f>VLOOKUP(B5956,lookup!A:D,4,FALSE)</f>
        <v>E31000003</v>
      </c>
      <c r="E5956" s="31" t="s">
        <v>168</v>
      </c>
      <c r="F5956" s="36" t="s">
        <v>156</v>
      </c>
      <c r="G5956" s="37">
        <v>0</v>
      </c>
      <c r="I5956" s="35">
        <v>0</v>
      </c>
      <c r="J5956" s="67">
        <f t="shared" si="81"/>
        <v>0</v>
      </c>
    </row>
    <row r="5957" spans="1:10" hidden="1" x14ac:dyDescent="0.35">
      <c r="A5957" s="36">
        <v>2011</v>
      </c>
      <c r="B5957" s="36" t="s">
        <v>6</v>
      </c>
      <c r="C5957" s="36" t="str">
        <f>VLOOKUP(B5957,lookup!A:C,3,FALSE)</f>
        <v>Non Metropolitan Fire Authorities</v>
      </c>
      <c r="D5957" s="36" t="str">
        <f>VLOOKUP(B5957,lookup!A:D,4,FALSE)</f>
        <v>E31000003</v>
      </c>
      <c r="E5957" s="31" t="s">
        <v>177</v>
      </c>
      <c r="F5957" s="36" t="s">
        <v>156</v>
      </c>
      <c r="G5957" s="37">
        <v>427</v>
      </c>
      <c r="I5957" s="35">
        <v>427</v>
      </c>
      <c r="J5957" s="67">
        <f t="shared" si="81"/>
        <v>0</v>
      </c>
    </row>
    <row r="5958" spans="1:10" hidden="1" x14ac:dyDescent="0.35">
      <c r="A5958" s="36">
        <v>2011</v>
      </c>
      <c r="B5958" s="36" t="s">
        <v>6</v>
      </c>
      <c r="C5958" s="36" t="str">
        <f>VLOOKUP(B5958,lookup!A:C,3,FALSE)</f>
        <v>Non Metropolitan Fire Authorities</v>
      </c>
      <c r="D5958" s="36" t="str">
        <f>VLOOKUP(B5958,lookup!A:D,4,FALSE)</f>
        <v>E31000003</v>
      </c>
      <c r="E5958" s="31" t="s">
        <v>169</v>
      </c>
      <c r="F5958" s="36" t="s">
        <v>157</v>
      </c>
      <c r="G5958" s="37">
        <v>0</v>
      </c>
      <c r="I5958" s="35">
        <v>0</v>
      </c>
      <c r="J5958" s="67">
        <f t="shared" si="81"/>
        <v>0</v>
      </c>
    </row>
    <row r="5959" spans="1:10" hidden="1" x14ac:dyDescent="0.35">
      <c r="A5959" s="36">
        <v>2011</v>
      </c>
      <c r="B5959" s="36" t="s">
        <v>6</v>
      </c>
      <c r="C5959" s="36" t="str">
        <f>VLOOKUP(B5959,lookup!A:C,3,FALSE)</f>
        <v>Non Metropolitan Fire Authorities</v>
      </c>
      <c r="D5959" s="36" t="str">
        <f>VLOOKUP(B5959,lookup!A:D,4,FALSE)</f>
        <v>E31000003</v>
      </c>
      <c r="E5959" s="31" t="s">
        <v>170</v>
      </c>
      <c r="F5959" s="36" t="s">
        <v>157</v>
      </c>
      <c r="G5959" s="37">
        <v>0</v>
      </c>
      <c r="I5959" s="35">
        <v>0</v>
      </c>
      <c r="J5959" s="67">
        <f t="shared" si="81"/>
        <v>0</v>
      </c>
    </row>
    <row r="5960" spans="1:10" hidden="1" x14ac:dyDescent="0.35">
      <c r="A5960" s="36">
        <v>2011</v>
      </c>
      <c r="B5960" s="36" t="s">
        <v>6</v>
      </c>
      <c r="C5960" s="36" t="str">
        <f>VLOOKUP(B5960,lookup!A:C,3,FALSE)</f>
        <v>Non Metropolitan Fire Authorities</v>
      </c>
      <c r="D5960" s="36" t="str">
        <f>VLOOKUP(B5960,lookup!A:D,4,FALSE)</f>
        <v>E31000003</v>
      </c>
      <c r="E5960" s="31" t="s">
        <v>168</v>
      </c>
      <c r="F5960" s="36" t="s">
        <v>157</v>
      </c>
      <c r="G5960" s="37">
        <v>0</v>
      </c>
      <c r="I5960" s="35">
        <v>0</v>
      </c>
      <c r="J5960" s="67">
        <f t="shared" si="81"/>
        <v>0</v>
      </c>
    </row>
    <row r="5961" spans="1:10" hidden="1" x14ac:dyDescent="0.35">
      <c r="A5961" s="36">
        <v>2011</v>
      </c>
      <c r="B5961" s="36" t="s">
        <v>6</v>
      </c>
      <c r="C5961" s="36" t="str">
        <f>VLOOKUP(B5961,lookup!A:C,3,FALSE)</f>
        <v>Non Metropolitan Fire Authorities</v>
      </c>
      <c r="D5961" s="36" t="str">
        <f>VLOOKUP(B5961,lookup!A:D,4,FALSE)</f>
        <v>E31000003</v>
      </c>
      <c r="E5961" s="31" t="s">
        <v>177</v>
      </c>
      <c r="F5961" s="36" t="s">
        <v>157</v>
      </c>
      <c r="G5961" s="37">
        <v>107</v>
      </c>
      <c r="I5961" s="35">
        <v>107</v>
      </c>
      <c r="J5961" s="67">
        <f t="shared" si="81"/>
        <v>0</v>
      </c>
    </row>
    <row r="5962" spans="1:10" hidden="1" x14ac:dyDescent="0.35">
      <c r="A5962" s="36">
        <v>2011</v>
      </c>
      <c r="B5962" s="36" t="s">
        <v>6</v>
      </c>
      <c r="C5962" s="36" t="str">
        <f>VLOOKUP(B5962,lookup!A:C,3,FALSE)</f>
        <v>Non Metropolitan Fire Authorities</v>
      </c>
      <c r="D5962" s="36" t="str">
        <f>VLOOKUP(B5962,lookup!A:D,4,FALSE)</f>
        <v>E31000003</v>
      </c>
      <c r="E5962" s="31" t="s">
        <v>169</v>
      </c>
      <c r="F5962" s="36" t="s">
        <v>149</v>
      </c>
      <c r="G5962" s="37">
        <v>0</v>
      </c>
      <c r="I5962" s="35">
        <v>0</v>
      </c>
      <c r="J5962" s="67">
        <f t="shared" si="81"/>
        <v>0</v>
      </c>
    </row>
    <row r="5963" spans="1:10" hidden="1" x14ac:dyDescent="0.35">
      <c r="A5963" s="36">
        <v>2011</v>
      </c>
      <c r="B5963" s="36" t="s">
        <v>6</v>
      </c>
      <c r="C5963" s="36" t="str">
        <f>VLOOKUP(B5963,lookup!A:C,3,FALSE)</f>
        <v>Non Metropolitan Fire Authorities</v>
      </c>
      <c r="D5963" s="36" t="str">
        <f>VLOOKUP(B5963,lookup!A:D,4,FALSE)</f>
        <v>E31000003</v>
      </c>
      <c r="E5963" s="31" t="s">
        <v>170</v>
      </c>
      <c r="F5963" s="36" t="s">
        <v>149</v>
      </c>
      <c r="G5963" s="37">
        <v>0</v>
      </c>
      <c r="I5963" s="35">
        <v>0</v>
      </c>
      <c r="J5963" s="67">
        <f t="shared" si="81"/>
        <v>0</v>
      </c>
    </row>
    <row r="5964" spans="1:10" hidden="1" x14ac:dyDescent="0.35">
      <c r="A5964" s="36">
        <v>2011</v>
      </c>
      <c r="B5964" s="36" t="s">
        <v>6</v>
      </c>
      <c r="C5964" s="36" t="str">
        <f>VLOOKUP(B5964,lookup!A:C,3,FALSE)</f>
        <v>Non Metropolitan Fire Authorities</v>
      </c>
      <c r="D5964" s="36" t="str">
        <f>VLOOKUP(B5964,lookup!A:D,4,FALSE)</f>
        <v>E31000003</v>
      </c>
      <c r="E5964" s="31" t="s">
        <v>168</v>
      </c>
      <c r="F5964" s="36" t="s">
        <v>149</v>
      </c>
      <c r="G5964" s="37">
        <v>0</v>
      </c>
      <c r="I5964" s="35">
        <v>0</v>
      </c>
      <c r="J5964" s="67">
        <f t="shared" si="81"/>
        <v>0</v>
      </c>
    </row>
    <row r="5965" spans="1:10" hidden="1" x14ac:dyDescent="0.35">
      <c r="A5965" s="36">
        <v>2011</v>
      </c>
      <c r="B5965" s="36" t="s">
        <v>6</v>
      </c>
      <c r="C5965" s="36" t="str">
        <f>VLOOKUP(B5965,lookup!A:C,3,FALSE)</f>
        <v>Non Metropolitan Fire Authorities</v>
      </c>
      <c r="D5965" s="36" t="str">
        <f>VLOOKUP(B5965,lookup!A:D,4,FALSE)</f>
        <v>E31000003</v>
      </c>
      <c r="E5965" s="31" t="s">
        <v>177</v>
      </c>
      <c r="F5965" s="36" t="s">
        <v>149</v>
      </c>
      <c r="G5965" s="37">
        <v>34</v>
      </c>
      <c r="I5965" s="35">
        <v>34</v>
      </c>
      <c r="J5965" s="67">
        <f t="shared" si="81"/>
        <v>0</v>
      </c>
    </row>
    <row r="5966" spans="1:10" hidden="1" x14ac:dyDescent="0.35">
      <c r="A5966" s="36">
        <v>2011</v>
      </c>
      <c r="B5966" s="36" t="s">
        <v>6</v>
      </c>
      <c r="C5966" s="36" t="str">
        <f>VLOOKUP(B5966,lookup!A:C,3,FALSE)</f>
        <v>Non Metropolitan Fire Authorities</v>
      </c>
      <c r="D5966" s="36" t="str">
        <f>VLOOKUP(B5966,lookup!A:D,4,FALSE)</f>
        <v>E31000003</v>
      </c>
      <c r="E5966" s="31" t="s">
        <v>169</v>
      </c>
      <c r="F5966" s="36" t="s">
        <v>150</v>
      </c>
      <c r="G5966" s="37">
        <v>0</v>
      </c>
      <c r="I5966" s="35">
        <v>0</v>
      </c>
      <c r="J5966" s="67">
        <f t="shared" si="81"/>
        <v>0</v>
      </c>
    </row>
    <row r="5967" spans="1:10" hidden="1" x14ac:dyDescent="0.35">
      <c r="A5967" s="36">
        <v>2011</v>
      </c>
      <c r="B5967" s="36" t="s">
        <v>6</v>
      </c>
      <c r="C5967" s="36" t="str">
        <f>VLOOKUP(B5967,lookup!A:C,3,FALSE)</f>
        <v>Non Metropolitan Fire Authorities</v>
      </c>
      <c r="D5967" s="36" t="str">
        <f>VLOOKUP(B5967,lookup!A:D,4,FALSE)</f>
        <v>E31000003</v>
      </c>
      <c r="E5967" s="31" t="s">
        <v>170</v>
      </c>
      <c r="F5967" s="36" t="s">
        <v>150</v>
      </c>
      <c r="G5967" s="37">
        <v>0</v>
      </c>
      <c r="I5967" s="35">
        <v>0</v>
      </c>
      <c r="J5967" s="67">
        <f t="shared" si="81"/>
        <v>0</v>
      </c>
    </row>
    <row r="5968" spans="1:10" hidden="1" x14ac:dyDescent="0.35">
      <c r="A5968" s="36">
        <v>2011</v>
      </c>
      <c r="B5968" s="36" t="s">
        <v>6</v>
      </c>
      <c r="C5968" s="36" t="str">
        <f>VLOOKUP(B5968,lookup!A:C,3,FALSE)</f>
        <v>Non Metropolitan Fire Authorities</v>
      </c>
      <c r="D5968" s="36" t="str">
        <f>VLOOKUP(B5968,lookup!A:D,4,FALSE)</f>
        <v>E31000003</v>
      </c>
      <c r="E5968" s="31" t="s">
        <v>168</v>
      </c>
      <c r="F5968" s="36" t="s">
        <v>150</v>
      </c>
      <c r="G5968" s="37">
        <v>0</v>
      </c>
      <c r="I5968" s="35">
        <v>0</v>
      </c>
      <c r="J5968" s="67">
        <f t="shared" si="81"/>
        <v>0</v>
      </c>
    </row>
    <row r="5969" spans="1:10" hidden="1" x14ac:dyDescent="0.35">
      <c r="A5969" s="36">
        <v>2011</v>
      </c>
      <c r="B5969" s="36" t="s">
        <v>6</v>
      </c>
      <c r="C5969" s="36" t="str">
        <f>VLOOKUP(B5969,lookup!A:C,3,FALSE)</f>
        <v>Non Metropolitan Fire Authorities</v>
      </c>
      <c r="D5969" s="36" t="str">
        <f>VLOOKUP(B5969,lookup!A:D,4,FALSE)</f>
        <v>E31000003</v>
      </c>
      <c r="E5969" s="31" t="s">
        <v>177</v>
      </c>
      <c r="F5969" s="36" t="s">
        <v>150</v>
      </c>
      <c r="G5969" s="37">
        <v>143</v>
      </c>
      <c r="I5969" s="35">
        <v>143</v>
      </c>
      <c r="J5969" s="67">
        <f t="shared" si="81"/>
        <v>0</v>
      </c>
    </row>
    <row r="5970" spans="1:10" hidden="1" x14ac:dyDescent="0.35">
      <c r="A5970" s="36">
        <v>2011</v>
      </c>
      <c r="B5970" s="36" t="s">
        <v>9</v>
      </c>
      <c r="C5970" s="36" t="str">
        <f>VLOOKUP(B5970,lookup!A:C,3,FALSE)</f>
        <v>Non Metropolitan Fire Authorities</v>
      </c>
      <c r="D5970" s="36" t="str">
        <f>VLOOKUP(B5970,lookup!A:D,4,FALSE)</f>
        <v>E31000004</v>
      </c>
      <c r="E5970" s="36" t="s">
        <v>169</v>
      </c>
      <c r="F5970" s="36" t="s">
        <v>156</v>
      </c>
      <c r="G5970" s="37">
        <v>0</v>
      </c>
      <c r="I5970" s="35">
        <v>0</v>
      </c>
      <c r="J5970" s="67">
        <f t="shared" si="81"/>
        <v>0</v>
      </c>
    </row>
    <row r="5971" spans="1:10" hidden="1" x14ac:dyDescent="0.35">
      <c r="A5971" s="36">
        <v>2011</v>
      </c>
      <c r="B5971" s="36" t="s">
        <v>9</v>
      </c>
      <c r="C5971" s="36" t="str">
        <f>VLOOKUP(B5971,lookup!A:C,3,FALSE)</f>
        <v>Non Metropolitan Fire Authorities</v>
      </c>
      <c r="D5971" s="36" t="str">
        <f>VLOOKUP(B5971,lookup!A:D,4,FALSE)</f>
        <v>E31000004</v>
      </c>
      <c r="E5971" s="36" t="s">
        <v>170</v>
      </c>
      <c r="F5971" s="36" t="s">
        <v>156</v>
      </c>
      <c r="G5971" s="37">
        <v>0</v>
      </c>
      <c r="I5971" s="35">
        <v>0</v>
      </c>
      <c r="J5971" s="67">
        <f t="shared" si="81"/>
        <v>0</v>
      </c>
    </row>
    <row r="5972" spans="1:10" hidden="1" x14ac:dyDescent="0.35">
      <c r="A5972" s="36">
        <v>2011</v>
      </c>
      <c r="B5972" s="36" t="s">
        <v>9</v>
      </c>
      <c r="C5972" s="36" t="str">
        <f>VLOOKUP(B5972,lookup!A:C,3,FALSE)</f>
        <v>Non Metropolitan Fire Authorities</v>
      </c>
      <c r="D5972" s="36" t="str">
        <f>VLOOKUP(B5972,lookup!A:D,4,FALSE)</f>
        <v>E31000004</v>
      </c>
      <c r="E5972" s="36" t="s">
        <v>168</v>
      </c>
      <c r="F5972" s="36" t="s">
        <v>156</v>
      </c>
      <c r="G5972" s="37">
        <v>0</v>
      </c>
      <c r="I5972" s="35">
        <v>0</v>
      </c>
      <c r="J5972" s="67">
        <f t="shared" si="81"/>
        <v>0</v>
      </c>
    </row>
    <row r="5973" spans="1:10" hidden="1" x14ac:dyDescent="0.35">
      <c r="A5973" s="36">
        <v>2011</v>
      </c>
      <c r="B5973" s="36" t="s">
        <v>9</v>
      </c>
      <c r="C5973" s="36" t="str">
        <f>VLOOKUP(B5973,lookup!A:C,3,FALSE)</f>
        <v>Non Metropolitan Fire Authorities</v>
      </c>
      <c r="D5973" s="36" t="str">
        <f>VLOOKUP(B5973,lookup!A:D,4,FALSE)</f>
        <v>E31000004</v>
      </c>
      <c r="E5973" s="36" t="s">
        <v>177</v>
      </c>
      <c r="F5973" s="36" t="s">
        <v>156</v>
      </c>
      <c r="G5973" s="37">
        <v>348</v>
      </c>
      <c r="I5973" s="35">
        <v>348</v>
      </c>
      <c r="J5973" s="67">
        <f t="shared" si="81"/>
        <v>0</v>
      </c>
    </row>
    <row r="5974" spans="1:10" hidden="1" x14ac:dyDescent="0.35">
      <c r="A5974" s="36">
        <v>2011</v>
      </c>
      <c r="B5974" s="36" t="s">
        <v>9</v>
      </c>
      <c r="C5974" s="36" t="str">
        <f>VLOOKUP(B5974,lookup!A:C,3,FALSE)</f>
        <v>Non Metropolitan Fire Authorities</v>
      </c>
      <c r="D5974" s="36" t="str">
        <f>VLOOKUP(B5974,lookup!A:D,4,FALSE)</f>
        <v>E31000004</v>
      </c>
      <c r="E5974" s="36" t="s">
        <v>169</v>
      </c>
      <c r="F5974" s="36" t="s">
        <v>157</v>
      </c>
      <c r="G5974" s="37">
        <v>0</v>
      </c>
      <c r="I5974" s="35">
        <v>0</v>
      </c>
      <c r="J5974" s="67">
        <f t="shared" si="81"/>
        <v>0</v>
      </c>
    </row>
    <row r="5975" spans="1:10" hidden="1" x14ac:dyDescent="0.35">
      <c r="A5975" s="36">
        <v>2011</v>
      </c>
      <c r="B5975" s="36" t="s">
        <v>9</v>
      </c>
      <c r="C5975" s="36" t="str">
        <f>VLOOKUP(B5975,lookup!A:C,3,FALSE)</f>
        <v>Non Metropolitan Fire Authorities</v>
      </c>
      <c r="D5975" s="36" t="str">
        <f>VLOOKUP(B5975,lookup!A:D,4,FALSE)</f>
        <v>E31000004</v>
      </c>
      <c r="E5975" s="36" t="s">
        <v>170</v>
      </c>
      <c r="F5975" s="36" t="s">
        <v>157</v>
      </c>
      <c r="G5975" s="37">
        <v>0</v>
      </c>
      <c r="I5975" s="35">
        <v>0</v>
      </c>
      <c r="J5975" s="67">
        <f t="shared" si="81"/>
        <v>0</v>
      </c>
    </row>
    <row r="5976" spans="1:10" hidden="1" x14ac:dyDescent="0.35">
      <c r="A5976" s="36">
        <v>2011</v>
      </c>
      <c r="B5976" s="36" t="s">
        <v>9</v>
      </c>
      <c r="C5976" s="36" t="str">
        <f>VLOOKUP(B5976,lookup!A:C,3,FALSE)</f>
        <v>Non Metropolitan Fire Authorities</v>
      </c>
      <c r="D5976" s="36" t="str">
        <f>VLOOKUP(B5976,lookup!A:D,4,FALSE)</f>
        <v>E31000004</v>
      </c>
      <c r="E5976" s="36" t="s">
        <v>168</v>
      </c>
      <c r="F5976" s="36" t="s">
        <v>157</v>
      </c>
      <c r="G5976" s="37">
        <v>0</v>
      </c>
      <c r="I5976" s="35">
        <v>0</v>
      </c>
      <c r="J5976" s="67">
        <f t="shared" si="81"/>
        <v>0</v>
      </c>
    </row>
    <row r="5977" spans="1:10" hidden="1" x14ac:dyDescent="0.35">
      <c r="A5977" s="36">
        <v>2011</v>
      </c>
      <c r="B5977" s="36" t="s">
        <v>9</v>
      </c>
      <c r="C5977" s="36" t="str">
        <f>VLOOKUP(B5977,lookup!A:C,3,FALSE)</f>
        <v>Non Metropolitan Fire Authorities</v>
      </c>
      <c r="D5977" s="36" t="str">
        <f>VLOOKUP(B5977,lookup!A:D,4,FALSE)</f>
        <v>E31000004</v>
      </c>
      <c r="E5977" s="36" t="s">
        <v>177</v>
      </c>
      <c r="F5977" s="36" t="s">
        <v>157</v>
      </c>
      <c r="G5977" s="37">
        <v>207</v>
      </c>
      <c r="I5977" s="35">
        <v>207</v>
      </c>
      <c r="J5977" s="67">
        <f t="shared" si="81"/>
        <v>0</v>
      </c>
    </row>
    <row r="5978" spans="1:10" hidden="1" x14ac:dyDescent="0.35">
      <c r="A5978" s="36">
        <v>2011</v>
      </c>
      <c r="B5978" s="36" t="s">
        <v>9</v>
      </c>
      <c r="C5978" s="36" t="str">
        <f>VLOOKUP(B5978,lookup!A:C,3,FALSE)</f>
        <v>Non Metropolitan Fire Authorities</v>
      </c>
      <c r="D5978" s="36" t="str">
        <f>VLOOKUP(B5978,lookup!A:D,4,FALSE)</f>
        <v>E31000004</v>
      </c>
      <c r="E5978" s="36" t="s">
        <v>169</v>
      </c>
      <c r="F5978" s="36" t="s">
        <v>149</v>
      </c>
      <c r="G5978" s="37">
        <v>0</v>
      </c>
      <c r="I5978" s="35">
        <v>0</v>
      </c>
      <c r="J5978" s="67">
        <f t="shared" si="81"/>
        <v>0</v>
      </c>
    </row>
    <row r="5979" spans="1:10" hidden="1" x14ac:dyDescent="0.35">
      <c r="A5979" s="36">
        <v>2011</v>
      </c>
      <c r="B5979" s="36" t="s">
        <v>9</v>
      </c>
      <c r="C5979" s="36" t="str">
        <f>VLOOKUP(B5979,lookup!A:C,3,FALSE)</f>
        <v>Non Metropolitan Fire Authorities</v>
      </c>
      <c r="D5979" s="36" t="str">
        <f>VLOOKUP(B5979,lookup!A:D,4,FALSE)</f>
        <v>E31000004</v>
      </c>
      <c r="E5979" s="36" t="s">
        <v>170</v>
      </c>
      <c r="F5979" s="36" t="s">
        <v>149</v>
      </c>
      <c r="G5979" s="37">
        <v>0</v>
      </c>
      <c r="I5979" s="35">
        <v>0</v>
      </c>
      <c r="J5979" s="67">
        <f t="shared" si="81"/>
        <v>0</v>
      </c>
    </row>
    <row r="5980" spans="1:10" hidden="1" x14ac:dyDescent="0.35">
      <c r="A5980" s="36">
        <v>2011</v>
      </c>
      <c r="B5980" s="36" t="s">
        <v>9</v>
      </c>
      <c r="C5980" s="36" t="str">
        <f>VLOOKUP(B5980,lookup!A:C,3,FALSE)</f>
        <v>Non Metropolitan Fire Authorities</v>
      </c>
      <c r="D5980" s="36" t="str">
        <f>VLOOKUP(B5980,lookup!A:D,4,FALSE)</f>
        <v>E31000004</v>
      </c>
      <c r="E5980" s="36" t="s">
        <v>168</v>
      </c>
      <c r="F5980" s="36" t="s">
        <v>149</v>
      </c>
      <c r="G5980" s="37">
        <v>0</v>
      </c>
      <c r="I5980" s="35">
        <v>0</v>
      </c>
      <c r="J5980" s="67">
        <f t="shared" si="81"/>
        <v>0</v>
      </c>
    </row>
    <row r="5981" spans="1:10" hidden="1" x14ac:dyDescent="0.35">
      <c r="A5981" s="36">
        <v>2011</v>
      </c>
      <c r="B5981" s="36" t="s">
        <v>9</v>
      </c>
      <c r="C5981" s="36" t="str">
        <f>VLOOKUP(B5981,lookup!A:C,3,FALSE)</f>
        <v>Non Metropolitan Fire Authorities</v>
      </c>
      <c r="D5981" s="36" t="str">
        <f>VLOOKUP(B5981,lookup!A:D,4,FALSE)</f>
        <v>E31000004</v>
      </c>
      <c r="E5981" s="36" t="s">
        <v>177</v>
      </c>
      <c r="F5981" s="36" t="s">
        <v>149</v>
      </c>
      <c r="G5981" s="37">
        <v>27</v>
      </c>
      <c r="I5981" s="35">
        <v>27</v>
      </c>
      <c r="J5981" s="67">
        <f t="shared" si="81"/>
        <v>0</v>
      </c>
    </row>
    <row r="5982" spans="1:10" hidden="1" x14ac:dyDescent="0.35">
      <c r="A5982" s="36">
        <v>2011</v>
      </c>
      <c r="B5982" s="36" t="s">
        <v>9</v>
      </c>
      <c r="C5982" s="36" t="str">
        <f>VLOOKUP(B5982,lookup!A:C,3,FALSE)</f>
        <v>Non Metropolitan Fire Authorities</v>
      </c>
      <c r="D5982" s="36" t="str">
        <f>VLOOKUP(B5982,lookup!A:D,4,FALSE)</f>
        <v>E31000004</v>
      </c>
      <c r="E5982" s="36" t="s">
        <v>169</v>
      </c>
      <c r="F5982" s="36" t="s">
        <v>150</v>
      </c>
      <c r="G5982" s="37">
        <v>0</v>
      </c>
      <c r="I5982" s="35">
        <v>0</v>
      </c>
      <c r="J5982" s="67">
        <f t="shared" si="81"/>
        <v>0</v>
      </c>
    </row>
    <row r="5983" spans="1:10" hidden="1" x14ac:dyDescent="0.35">
      <c r="A5983" s="36">
        <v>2011</v>
      </c>
      <c r="B5983" s="36" t="s">
        <v>9</v>
      </c>
      <c r="C5983" s="36" t="str">
        <f>VLOOKUP(B5983,lookup!A:C,3,FALSE)</f>
        <v>Non Metropolitan Fire Authorities</v>
      </c>
      <c r="D5983" s="36" t="str">
        <f>VLOOKUP(B5983,lookup!A:D,4,FALSE)</f>
        <v>E31000004</v>
      </c>
      <c r="E5983" s="36" t="s">
        <v>170</v>
      </c>
      <c r="F5983" s="36" t="s">
        <v>150</v>
      </c>
      <c r="G5983" s="37">
        <v>0</v>
      </c>
      <c r="I5983" s="35">
        <v>0</v>
      </c>
      <c r="J5983" s="67">
        <f t="shared" si="81"/>
        <v>0</v>
      </c>
    </row>
    <row r="5984" spans="1:10" hidden="1" x14ac:dyDescent="0.35">
      <c r="A5984" s="36">
        <v>2011</v>
      </c>
      <c r="B5984" s="36" t="s">
        <v>9</v>
      </c>
      <c r="C5984" s="36" t="str">
        <f>VLOOKUP(B5984,lookup!A:C,3,FALSE)</f>
        <v>Non Metropolitan Fire Authorities</v>
      </c>
      <c r="D5984" s="36" t="str">
        <f>VLOOKUP(B5984,lookup!A:D,4,FALSE)</f>
        <v>E31000004</v>
      </c>
      <c r="E5984" s="36" t="s">
        <v>168</v>
      </c>
      <c r="F5984" s="36" t="s">
        <v>150</v>
      </c>
      <c r="G5984" s="37">
        <v>0</v>
      </c>
      <c r="I5984" s="35">
        <v>0</v>
      </c>
      <c r="J5984" s="67">
        <f t="shared" si="81"/>
        <v>0</v>
      </c>
    </row>
    <row r="5985" spans="1:10" hidden="1" x14ac:dyDescent="0.35">
      <c r="A5985" s="36">
        <v>2011</v>
      </c>
      <c r="B5985" s="36" t="s">
        <v>9</v>
      </c>
      <c r="C5985" s="36" t="str">
        <f>VLOOKUP(B5985,lookup!A:C,3,FALSE)</f>
        <v>Non Metropolitan Fire Authorities</v>
      </c>
      <c r="D5985" s="36" t="str">
        <f>VLOOKUP(B5985,lookup!A:D,4,FALSE)</f>
        <v>E31000004</v>
      </c>
      <c r="E5985" s="36" t="s">
        <v>177</v>
      </c>
      <c r="F5985" s="36" t="s">
        <v>150</v>
      </c>
      <c r="G5985" s="37">
        <v>127</v>
      </c>
      <c r="I5985" s="35">
        <v>127</v>
      </c>
      <c r="J5985" s="67">
        <f t="shared" si="81"/>
        <v>0</v>
      </c>
    </row>
    <row r="5986" spans="1:10" hidden="1" x14ac:dyDescent="0.35">
      <c r="A5986" s="36">
        <v>2011</v>
      </c>
      <c r="B5986" s="36" t="s">
        <v>12</v>
      </c>
      <c r="C5986" s="36" t="str">
        <f>VLOOKUP(B5986,lookup!A:C,3,FALSE)</f>
        <v>Non Metropolitan Fire Authorities</v>
      </c>
      <c r="D5986" s="36" t="str">
        <f>VLOOKUP(B5986,lookup!A:D,4,FALSE)</f>
        <v>E31000005</v>
      </c>
      <c r="E5986" s="36" t="s">
        <v>169</v>
      </c>
      <c r="F5986" s="36" t="s">
        <v>156</v>
      </c>
      <c r="G5986" s="37">
        <v>0</v>
      </c>
      <c r="I5986" s="35">
        <v>0</v>
      </c>
      <c r="J5986" s="67">
        <f t="shared" si="81"/>
        <v>0</v>
      </c>
    </row>
    <row r="5987" spans="1:10" hidden="1" x14ac:dyDescent="0.35">
      <c r="A5987" s="36">
        <v>2011</v>
      </c>
      <c r="B5987" s="36" t="s">
        <v>12</v>
      </c>
      <c r="C5987" s="36" t="str">
        <f>VLOOKUP(B5987,lookup!A:C,3,FALSE)</f>
        <v>Non Metropolitan Fire Authorities</v>
      </c>
      <c r="D5987" s="36" t="str">
        <f>VLOOKUP(B5987,lookup!A:D,4,FALSE)</f>
        <v>E31000005</v>
      </c>
      <c r="E5987" s="36" t="s">
        <v>170</v>
      </c>
      <c r="F5987" s="36" t="s">
        <v>156</v>
      </c>
      <c r="G5987" s="37">
        <v>67</v>
      </c>
      <c r="I5987" s="35">
        <v>67</v>
      </c>
      <c r="J5987" s="67">
        <f t="shared" ref="J5987:J6050" si="82">I5987-G5987</f>
        <v>0</v>
      </c>
    </row>
    <row r="5988" spans="1:10" hidden="1" x14ac:dyDescent="0.35">
      <c r="A5988" s="36">
        <v>2011</v>
      </c>
      <c r="B5988" s="36" t="s">
        <v>12</v>
      </c>
      <c r="C5988" s="36" t="str">
        <f>VLOOKUP(B5988,lookup!A:C,3,FALSE)</f>
        <v>Non Metropolitan Fire Authorities</v>
      </c>
      <c r="D5988" s="36" t="str">
        <f>VLOOKUP(B5988,lookup!A:D,4,FALSE)</f>
        <v>E31000005</v>
      </c>
      <c r="E5988" s="36" t="s">
        <v>168</v>
      </c>
      <c r="F5988" s="36" t="s">
        <v>156</v>
      </c>
      <c r="G5988" s="37">
        <v>0</v>
      </c>
      <c r="I5988" s="35">
        <v>0</v>
      </c>
      <c r="J5988" s="67">
        <f t="shared" si="82"/>
        <v>0</v>
      </c>
    </row>
    <row r="5989" spans="1:10" hidden="1" x14ac:dyDescent="0.35">
      <c r="A5989" s="36">
        <v>2011</v>
      </c>
      <c r="B5989" s="36" t="s">
        <v>12</v>
      </c>
      <c r="C5989" s="36" t="str">
        <f>VLOOKUP(B5989,lookup!A:C,3,FALSE)</f>
        <v>Non Metropolitan Fire Authorities</v>
      </c>
      <c r="D5989" s="36" t="str">
        <f>VLOOKUP(B5989,lookup!A:D,4,FALSE)</f>
        <v>E31000005</v>
      </c>
      <c r="E5989" s="36" t="s">
        <v>167</v>
      </c>
      <c r="F5989" s="36" t="s">
        <v>156</v>
      </c>
      <c r="G5989" s="37">
        <v>205</v>
      </c>
      <c r="I5989" s="35">
        <v>205</v>
      </c>
      <c r="J5989" s="67">
        <f t="shared" si="82"/>
        <v>0</v>
      </c>
    </row>
    <row r="5990" spans="1:10" hidden="1" x14ac:dyDescent="0.35">
      <c r="A5990" s="36">
        <v>2011</v>
      </c>
      <c r="B5990" s="36" t="s">
        <v>12</v>
      </c>
      <c r="C5990" s="36" t="str">
        <f>VLOOKUP(B5990,lookup!A:C,3,FALSE)</f>
        <v>Non Metropolitan Fire Authorities</v>
      </c>
      <c r="D5990" s="36" t="str">
        <f>VLOOKUP(B5990,lookup!A:D,4,FALSE)</f>
        <v>E31000005</v>
      </c>
      <c r="E5990" s="36" t="s">
        <v>169</v>
      </c>
      <c r="F5990" s="36" t="s">
        <v>157</v>
      </c>
      <c r="G5990" s="37">
        <v>0</v>
      </c>
      <c r="I5990" s="35">
        <v>0</v>
      </c>
      <c r="J5990" s="67">
        <f t="shared" si="82"/>
        <v>0</v>
      </c>
    </row>
    <row r="5991" spans="1:10" hidden="1" x14ac:dyDescent="0.35">
      <c r="A5991" s="36">
        <v>2011</v>
      </c>
      <c r="B5991" s="36" t="s">
        <v>12</v>
      </c>
      <c r="C5991" s="36" t="str">
        <f>VLOOKUP(B5991,lookup!A:C,3,FALSE)</f>
        <v>Non Metropolitan Fire Authorities</v>
      </c>
      <c r="D5991" s="36" t="str">
        <f>VLOOKUP(B5991,lookup!A:D,4,FALSE)</f>
        <v>E31000005</v>
      </c>
      <c r="E5991" s="36" t="s">
        <v>170</v>
      </c>
      <c r="F5991" s="36" t="s">
        <v>157</v>
      </c>
      <c r="G5991" s="37">
        <v>74</v>
      </c>
      <c r="I5991" s="35">
        <v>74</v>
      </c>
      <c r="J5991" s="67">
        <f t="shared" si="82"/>
        <v>0</v>
      </c>
    </row>
    <row r="5992" spans="1:10" hidden="1" x14ac:dyDescent="0.35">
      <c r="A5992" s="36">
        <v>2011</v>
      </c>
      <c r="B5992" s="36" t="s">
        <v>12</v>
      </c>
      <c r="C5992" s="36" t="str">
        <f>VLOOKUP(B5992,lookup!A:C,3,FALSE)</f>
        <v>Non Metropolitan Fire Authorities</v>
      </c>
      <c r="D5992" s="36" t="str">
        <f>VLOOKUP(B5992,lookup!A:D,4,FALSE)</f>
        <v>E31000005</v>
      </c>
      <c r="E5992" s="36" t="s">
        <v>168</v>
      </c>
      <c r="F5992" s="36" t="s">
        <v>157</v>
      </c>
      <c r="G5992" s="37">
        <v>2</v>
      </c>
      <c r="I5992" s="35">
        <v>2</v>
      </c>
      <c r="J5992" s="67">
        <f t="shared" si="82"/>
        <v>0</v>
      </c>
    </row>
    <row r="5993" spans="1:10" hidden="1" x14ac:dyDescent="0.35">
      <c r="A5993" s="36">
        <v>2011</v>
      </c>
      <c r="B5993" s="36" t="s">
        <v>12</v>
      </c>
      <c r="C5993" s="36" t="str">
        <f>VLOOKUP(B5993,lookup!A:C,3,FALSE)</f>
        <v>Non Metropolitan Fire Authorities</v>
      </c>
      <c r="D5993" s="36" t="str">
        <f>VLOOKUP(B5993,lookup!A:D,4,FALSE)</f>
        <v>E31000005</v>
      </c>
      <c r="E5993" s="36" t="s">
        <v>167</v>
      </c>
      <c r="F5993" s="36" t="s">
        <v>157</v>
      </c>
      <c r="G5993" s="37">
        <v>263</v>
      </c>
      <c r="I5993" s="35">
        <v>263</v>
      </c>
      <c r="J5993" s="67">
        <f t="shared" si="82"/>
        <v>0</v>
      </c>
    </row>
    <row r="5994" spans="1:10" hidden="1" x14ac:dyDescent="0.35">
      <c r="A5994" s="36">
        <v>2011</v>
      </c>
      <c r="B5994" s="36" t="s">
        <v>12</v>
      </c>
      <c r="C5994" s="36" t="str">
        <f>VLOOKUP(B5994,lookup!A:C,3,FALSE)</f>
        <v>Non Metropolitan Fire Authorities</v>
      </c>
      <c r="D5994" s="36" t="str">
        <f>VLOOKUP(B5994,lookup!A:D,4,FALSE)</f>
        <v>E31000005</v>
      </c>
      <c r="E5994" s="36" t="s">
        <v>169</v>
      </c>
      <c r="F5994" s="36" t="s">
        <v>149</v>
      </c>
      <c r="G5994" s="37">
        <v>0</v>
      </c>
      <c r="I5994" s="35">
        <v>0</v>
      </c>
      <c r="J5994" s="67">
        <f t="shared" si="82"/>
        <v>0</v>
      </c>
    </row>
    <row r="5995" spans="1:10" hidden="1" x14ac:dyDescent="0.35">
      <c r="A5995" s="36">
        <v>2011</v>
      </c>
      <c r="B5995" s="36" t="s">
        <v>12</v>
      </c>
      <c r="C5995" s="36" t="str">
        <f>VLOOKUP(B5995,lookup!A:C,3,FALSE)</f>
        <v>Non Metropolitan Fire Authorities</v>
      </c>
      <c r="D5995" s="36" t="str">
        <f>VLOOKUP(B5995,lookup!A:D,4,FALSE)</f>
        <v>E31000005</v>
      </c>
      <c r="E5995" s="36" t="s">
        <v>170</v>
      </c>
      <c r="F5995" s="36" t="s">
        <v>149</v>
      </c>
      <c r="G5995" s="37">
        <v>14</v>
      </c>
      <c r="I5995" s="35">
        <v>14</v>
      </c>
      <c r="J5995" s="67">
        <f t="shared" si="82"/>
        <v>0</v>
      </c>
    </row>
    <row r="5996" spans="1:10" hidden="1" x14ac:dyDescent="0.35">
      <c r="A5996" s="36">
        <v>2011</v>
      </c>
      <c r="B5996" s="36" t="s">
        <v>12</v>
      </c>
      <c r="C5996" s="36" t="str">
        <f>VLOOKUP(B5996,lookup!A:C,3,FALSE)</f>
        <v>Non Metropolitan Fire Authorities</v>
      </c>
      <c r="D5996" s="36" t="str">
        <f>VLOOKUP(B5996,lookup!A:D,4,FALSE)</f>
        <v>E31000005</v>
      </c>
      <c r="E5996" s="36" t="s">
        <v>168</v>
      </c>
      <c r="F5996" s="36" t="s">
        <v>149</v>
      </c>
      <c r="G5996" s="37">
        <v>0</v>
      </c>
      <c r="I5996" s="35">
        <v>0</v>
      </c>
      <c r="J5996" s="67">
        <f t="shared" si="82"/>
        <v>0</v>
      </c>
    </row>
    <row r="5997" spans="1:10" hidden="1" x14ac:dyDescent="0.35">
      <c r="A5997" s="36">
        <v>2011</v>
      </c>
      <c r="B5997" s="36" t="s">
        <v>12</v>
      </c>
      <c r="C5997" s="36" t="str">
        <f>VLOOKUP(B5997,lookup!A:C,3,FALSE)</f>
        <v>Non Metropolitan Fire Authorities</v>
      </c>
      <c r="D5997" s="36" t="str">
        <f>VLOOKUP(B5997,lookup!A:D,4,FALSE)</f>
        <v>E31000005</v>
      </c>
      <c r="E5997" s="36" t="s">
        <v>167</v>
      </c>
      <c r="F5997" s="36" t="s">
        <v>149</v>
      </c>
      <c r="G5997" s="37">
        <v>19</v>
      </c>
      <c r="I5997" s="35">
        <v>19</v>
      </c>
      <c r="J5997" s="67">
        <f t="shared" si="82"/>
        <v>0</v>
      </c>
    </row>
    <row r="5998" spans="1:10" hidden="1" x14ac:dyDescent="0.35">
      <c r="A5998" s="36">
        <v>2011</v>
      </c>
      <c r="B5998" s="36" t="s">
        <v>12</v>
      </c>
      <c r="C5998" s="36" t="str">
        <f>VLOOKUP(B5998,lookup!A:C,3,FALSE)</f>
        <v>Non Metropolitan Fire Authorities</v>
      </c>
      <c r="D5998" s="36" t="str">
        <f>VLOOKUP(B5998,lookup!A:D,4,FALSE)</f>
        <v>E31000005</v>
      </c>
      <c r="E5998" s="36" t="s">
        <v>169</v>
      </c>
      <c r="F5998" s="36" t="s">
        <v>150</v>
      </c>
      <c r="G5998" s="37">
        <v>1</v>
      </c>
      <c r="I5998" s="35">
        <v>1</v>
      </c>
      <c r="J5998" s="67">
        <f t="shared" si="82"/>
        <v>0</v>
      </c>
    </row>
    <row r="5999" spans="1:10" hidden="1" x14ac:dyDescent="0.35">
      <c r="A5999" s="36">
        <v>2011</v>
      </c>
      <c r="B5999" s="36" t="s">
        <v>12</v>
      </c>
      <c r="C5999" s="36" t="str">
        <f>VLOOKUP(B5999,lookup!A:C,3,FALSE)</f>
        <v>Non Metropolitan Fire Authorities</v>
      </c>
      <c r="D5999" s="36" t="str">
        <f>VLOOKUP(B5999,lookup!A:D,4,FALSE)</f>
        <v>E31000005</v>
      </c>
      <c r="E5999" s="36" t="s">
        <v>170</v>
      </c>
      <c r="F5999" s="36" t="s">
        <v>150</v>
      </c>
      <c r="G5999" s="37">
        <v>71</v>
      </c>
      <c r="I5999" s="35">
        <v>71</v>
      </c>
      <c r="J5999" s="67">
        <f t="shared" si="82"/>
        <v>0</v>
      </c>
    </row>
    <row r="6000" spans="1:10" hidden="1" x14ac:dyDescent="0.35">
      <c r="A6000" s="36">
        <v>2011</v>
      </c>
      <c r="B6000" s="36" t="s">
        <v>12</v>
      </c>
      <c r="C6000" s="36" t="str">
        <f>VLOOKUP(B6000,lookup!A:C,3,FALSE)</f>
        <v>Non Metropolitan Fire Authorities</v>
      </c>
      <c r="D6000" s="36" t="str">
        <f>VLOOKUP(B6000,lookup!A:D,4,FALSE)</f>
        <v>E31000005</v>
      </c>
      <c r="E6000" s="36" t="s">
        <v>168</v>
      </c>
      <c r="F6000" s="36" t="s">
        <v>150</v>
      </c>
      <c r="G6000" s="37">
        <v>0</v>
      </c>
      <c r="I6000" s="35">
        <v>0</v>
      </c>
      <c r="J6000" s="67">
        <f t="shared" si="82"/>
        <v>0</v>
      </c>
    </row>
    <row r="6001" spans="1:10" hidden="1" x14ac:dyDescent="0.35">
      <c r="A6001" s="36">
        <v>2011</v>
      </c>
      <c r="B6001" s="36" t="s">
        <v>12</v>
      </c>
      <c r="C6001" s="36" t="str">
        <f>VLOOKUP(B6001,lookup!A:C,3,FALSE)</f>
        <v>Non Metropolitan Fire Authorities</v>
      </c>
      <c r="D6001" s="36" t="str">
        <f>VLOOKUP(B6001,lookup!A:D,4,FALSE)</f>
        <v>E31000005</v>
      </c>
      <c r="E6001" s="36" t="s">
        <v>167</v>
      </c>
      <c r="F6001" s="36" t="s">
        <v>150</v>
      </c>
      <c r="G6001" s="37">
        <v>82</v>
      </c>
      <c r="I6001" s="35">
        <v>82</v>
      </c>
      <c r="J6001" s="67">
        <f t="shared" si="82"/>
        <v>0</v>
      </c>
    </row>
    <row r="6002" spans="1:10" hidden="1" x14ac:dyDescent="0.35">
      <c r="A6002" s="36">
        <v>2011</v>
      </c>
      <c r="B6002" s="36" t="s">
        <v>15</v>
      </c>
      <c r="C6002" s="36" t="str">
        <f>VLOOKUP(B6002,lookup!A:C,3,FALSE)</f>
        <v>Non Metropolitan Fire Authorities</v>
      </c>
      <c r="D6002" s="36" t="str">
        <f>VLOOKUP(B6002,lookup!A:D,4,FALSE)</f>
        <v>E31000006</v>
      </c>
      <c r="E6002" s="36" t="s">
        <v>169</v>
      </c>
      <c r="F6002" s="36" t="s">
        <v>156</v>
      </c>
      <c r="G6002" s="37">
        <v>1</v>
      </c>
      <c r="I6002" s="35">
        <v>1</v>
      </c>
      <c r="J6002" s="67">
        <f t="shared" si="82"/>
        <v>0</v>
      </c>
    </row>
    <row r="6003" spans="1:10" hidden="1" x14ac:dyDescent="0.35">
      <c r="A6003" s="36">
        <v>2011</v>
      </c>
      <c r="B6003" s="36" t="s">
        <v>15</v>
      </c>
      <c r="C6003" s="36" t="str">
        <f>VLOOKUP(B6003,lookup!A:C,3,FALSE)</f>
        <v>Non Metropolitan Fire Authorities</v>
      </c>
      <c r="D6003" s="36" t="str">
        <f>VLOOKUP(B6003,lookup!A:D,4,FALSE)</f>
        <v>E31000006</v>
      </c>
      <c r="E6003" s="36" t="s">
        <v>170</v>
      </c>
      <c r="F6003" s="36" t="s">
        <v>156</v>
      </c>
      <c r="G6003" s="37">
        <v>304</v>
      </c>
      <c r="I6003" s="35">
        <v>304</v>
      </c>
      <c r="J6003" s="67">
        <f t="shared" si="82"/>
        <v>0</v>
      </c>
    </row>
    <row r="6004" spans="1:10" hidden="1" x14ac:dyDescent="0.35">
      <c r="A6004" s="36">
        <v>2011</v>
      </c>
      <c r="B6004" s="36" t="s">
        <v>15</v>
      </c>
      <c r="C6004" s="36" t="str">
        <f>VLOOKUP(B6004,lookup!A:C,3,FALSE)</f>
        <v>Non Metropolitan Fire Authorities</v>
      </c>
      <c r="D6004" s="36" t="str">
        <f>VLOOKUP(B6004,lookup!A:D,4,FALSE)</f>
        <v>E31000006</v>
      </c>
      <c r="E6004" s="36" t="s">
        <v>168</v>
      </c>
      <c r="F6004" s="36" t="s">
        <v>156</v>
      </c>
      <c r="G6004" s="37">
        <v>2</v>
      </c>
      <c r="I6004" s="35">
        <v>2</v>
      </c>
      <c r="J6004" s="67">
        <f t="shared" si="82"/>
        <v>0</v>
      </c>
    </row>
    <row r="6005" spans="1:10" hidden="1" x14ac:dyDescent="0.35">
      <c r="A6005" s="36">
        <v>2011</v>
      </c>
      <c r="B6005" s="36" t="s">
        <v>15</v>
      </c>
      <c r="C6005" s="36" t="str">
        <f>VLOOKUP(B6005,lookup!A:C,3,FALSE)</f>
        <v>Non Metropolitan Fire Authorities</v>
      </c>
      <c r="D6005" s="36" t="str">
        <f>VLOOKUP(B6005,lookup!A:D,4,FALSE)</f>
        <v>E31000006</v>
      </c>
      <c r="E6005" s="36" t="s">
        <v>167</v>
      </c>
      <c r="F6005" s="36" t="s">
        <v>156</v>
      </c>
      <c r="G6005" s="37">
        <v>219</v>
      </c>
      <c r="I6005" s="35">
        <v>219</v>
      </c>
      <c r="J6005" s="67">
        <f t="shared" si="82"/>
        <v>0</v>
      </c>
    </row>
    <row r="6006" spans="1:10" hidden="1" x14ac:dyDescent="0.35">
      <c r="A6006" s="36">
        <v>2011</v>
      </c>
      <c r="B6006" s="36" t="s">
        <v>15</v>
      </c>
      <c r="C6006" s="36" t="str">
        <f>VLOOKUP(B6006,lookup!A:C,3,FALSE)</f>
        <v>Non Metropolitan Fire Authorities</v>
      </c>
      <c r="D6006" s="36" t="str">
        <f>VLOOKUP(B6006,lookup!A:D,4,FALSE)</f>
        <v>E31000006</v>
      </c>
      <c r="E6006" s="36" t="s">
        <v>169</v>
      </c>
      <c r="F6006" s="36" t="s">
        <v>157</v>
      </c>
      <c r="G6006" s="37">
        <v>0</v>
      </c>
      <c r="I6006" s="35">
        <v>0</v>
      </c>
      <c r="J6006" s="67">
        <f t="shared" si="82"/>
        <v>0</v>
      </c>
    </row>
    <row r="6007" spans="1:10" hidden="1" x14ac:dyDescent="0.35">
      <c r="A6007" s="36">
        <v>2011</v>
      </c>
      <c r="B6007" s="36" t="s">
        <v>15</v>
      </c>
      <c r="C6007" s="36" t="str">
        <f>VLOOKUP(B6007,lookup!A:C,3,FALSE)</f>
        <v>Non Metropolitan Fire Authorities</v>
      </c>
      <c r="D6007" s="36" t="str">
        <f>VLOOKUP(B6007,lookup!A:D,4,FALSE)</f>
        <v>E31000006</v>
      </c>
      <c r="E6007" s="36" t="s">
        <v>170</v>
      </c>
      <c r="F6007" s="36" t="s">
        <v>157</v>
      </c>
      <c r="G6007" s="37">
        <v>118</v>
      </c>
      <c r="I6007" s="35">
        <v>118</v>
      </c>
      <c r="J6007" s="67">
        <f t="shared" si="82"/>
        <v>0</v>
      </c>
    </row>
    <row r="6008" spans="1:10" hidden="1" x14ac:dyDescent="0.35">
      <c r="A6008" s="36">
        <v>2011</v>
      </c>
      <c r="B6008" s="36" t="s">
        <v>15</v>
      </c>
      <c r="C6008" s="36" t="str">
        <f>VLOOKUP(B6008,lookup!A:C,3,FALSE)</f>
        <v>Non Metropolitan Fire Authorities</v>
      </c>
      <c r="D6008" s="36" t="str">
        <f>VLOOKUP(B6008,lookup!A:D,4,FALSE)</f>
        <v>E31000006</v>
      </c>
      <c r="E6008" s="36" t="s">
        <v>168</v>
      </c>
      <c r="F6008" s="36" t="s">
        <v>157</v>
      </c>
      <c r="G6008" s="37">
        <v>3</v>
      </c>
      <c r="I6008" s="35">
        <v>3</v>
      </c>
      <c r="J6008" s="67">
        <f t="shared" si="82"/>
        <v>0</v>
      </c>
    </row>
    <row r="6009" spans="1:10" hidden="1" x14ac:dyDescent="0.35">
      <c r="A6009" s="36">
        <v>2011</v>
      </c>
      <c r="B6009" s="36" t="s">
        <v>15</v>
      </c>
      <c r="C6009" s="36" t="str">
        <f>VLOOKUP(B6009,lookup!A:C,3,FALSE)</f>
        <v>Non Metropolitan Fire Authorities</v>
      </c>
      <c r="D6009" s="36" t="str">
        <f>VLOOKUP(B6009,lookup!A:D,4,FALSE)</f>
        <v>E31000006</v>
      </c>
      <c r="E6009" s="36" t="s">
        <v>167</v>
      </c>
      <c r="F6009" s="36" t="s">
        <v>157</v>
      </c>
      <c r="G6009" s="37">
        <v>91</v>
      </c>
      <c r="I6009" s="35">
        <v>91</v>
      </c>
      <c r="J6009" s="67">
        <f t="shared" si="82"/>
        <v>0</v>
      </c>
    </row>
    <row r="6010" spans="1:10" hidden="1" x14ac:dyDescent="0.35">
      <c r="A6010" s="36">
        <v>2011</v>
      </c>
      <c r="B6010" s="36" t="s">
        <v>15</v>
      </c>
      <c r="C6010" s="36" t="str">
        <f>VLOOKUP(B6010,lookup!A:C,3,FALSE)</f>
        <v>Non Metropolitan Fire Authorities</v>
      </c>
      <c r="D6010" s="36" t="str">
        <f>VLOOKUP(B6010,lookup!A:D,4,FALSE)</f>
        <v>E31000006</v>
      </c>
      <c r="E6010" s="36" t="s">
        <v>169</v>
      </c>
      <c r="F6010" s="36" t="s">
        <v>149</v>
      </c>
      <c r="G6010" s="37">
        <v>0</v>
      </c>
      <c r="I6010" s="35">
        <v>0</v>
      </c>
      <c r="J6010" s="67">
        <f t="shared" si="82"/>
        <v>0</v>
      </c>
    </row>
    <row r="6011" spans="1:10" hidden="1" x14ac:dyDescent="0.35">
      <c r="A6011" s="36">
        <v>2011</v>
      </c>
      <c r="B6011" s="36" t="s">
        <v>15</v>
      </c>
      <c r="C6011" s="36" t="str">
        <f>VLOOKUP(B6011,lookup!A:C,3,FALSE)</f>
        <v>Non Metropolitan Fire Authorities</v>
      </c>
      <c r="D6011" s="36" t="str">
        <f>VLOOKUP(B6011,lookup!A:D,4,FALSE)</f>
        <v>E31000006</v>
      </c>
      <c r="E6011" s="36" t="s">
        <v>170</v>
      </c>
      <c r="F6011" s="36" t="s">
        <v>149</v>
      </c>
      <c r="G6011" s="37">
        <v>14</v>
      </c>
      <c r="I6011" s="35">
        <v>14</v>
      </c>
      <c r="J6011" s="67">
        <f t="shared" si="82"/>
        <v>0</v>
      </c>
    </row>
    <row r="6012" spans="1:10" hidden="1" x14ac:dyDescent="0.35">
      <c r="A6012" s="36">
        <v>2011</v>
      </c>
      <c r="B6012" s="36" t="s">
        <v>15</v>
      </c>
      <c r="C6012" s="36" t="str">
        <f>VLOOKUP(B6012,lookup!A:C,3,FALSE)</f>
        <v>Non Metropolitan Fire Authorities</v>
      </c>
      <c r="D6012" s="36" t="str">
        <f>VLOOKUP(B6012,lookup!A:D,4,FALSE)</f>
        <v>E31000006</v>
      </c>
      <c r="E6012" s="36" t="s">
        <v>168</v>
      </c>
      <c r="F6012" s="36" t="s">
        <v>149</v>
      </c>
      <c r="G6012" s="37">
        <v>0</v>
      </c>
      <c r="I6012" s="35">
        <v>0</v>
      </c>
      <c r="J6012" s="67">
        <f t="shared" si="82"/>
        <v>0</v>
      </c>
    </row>
    <row r="6013" spans="1:10" hidden="1" x14ac:dyDescent="0.35">
      <c r="A6013" s="36">
        <v>2011</v>
      </c>
      <c r="B6013" s="36" t="s">
        <v>15</v>
      </c>
      <c r="C6013" s="36" t="str">
        <f>VLOOKUP(B6013,lookup!A:C,3,FALSE)</f>
        <v>Non Metropolitan Fire Authorities</v>
      </c>
      <c r="D6013" s="36" t="str">
        <f>VLOOKUP(B6013,lookup!A:D,4,FALSE)</f>
        <v>E31000006</v>
      </c>
      <c r="E6013" s="36" t="s">
        <v>167</v>
      </c>
      <c r="F6013" s="36" t="s">
        <v>149</v>
      </c>
      <c r="G6013" s="37">
        <v>11</v>
      </c>
      <c r="I6013" s="35">
        <v>11</v>
      </c>
      <c r="J6013" s="67">
        <f t="shared" si="82"/>
        <v>0</v>
      </c>
    </row>
    <row r="6014" spans="1:10" hidden="1" x14ac:dyDescent="0.35">
      <c r="A6014" s="36">
        <v>2011</v>
      </c>
      <c r="B6014" s="36" t="s">
        <v>15</v>
      </c>
      <c r="C6014" s="36" t="str">
        <f>VLOOKUP(B6014,lookup!A:C,3,FALSE)</f>
        <v>Non Metropolitan Fire Authorities</v>
      </c>
      <c r="D6014" s="36" t="str">
        <f>VLOOKUP(B6014,lookup!A:D,4,FALSE)</f>
        <v>E31000006</v>
      </c>
      <c r="E6014" s="36" t="s">
        <v>169</v>
      </c>
      <c r="F6014" s="36" t="s">
        <v>150</v>
      </c>
      <c r="G6014" s="37">
        <v>5</v>
      </c>
      <c r="I6014" s="35">
        <v>5</v>
      </c>
      <c r="J6014" s="67">
        <f t="shared" si="82"/>
        <v>0</v>
      </c>
    </row>
    <row r="6015" spans="1:10" hidden="1" x14ac:dyDescent="0.35">
      <c r="A6015" s="36">
        <v>2011</v>
      </c>
      <c r="B6015" s="36" t="s">
        <v>15</v>
      </c>
      <c r="C6015" s="36" t="str">
        <f>VLOOKUP(B6015,lookup!A:C,3,FALSE)</f>
        <v>Non Metropolitan Fire Authorities</v>
      </c>
      <c r="D6015" s="36" t="str">
        <f>VLOOKUP(B6015,lookup!A:D,4,FALSE)</f>
        <v>E31000006</v>
      </c>
      <c r="E6015" s="36" t="s">
        <v>170</v>
      </c>
      <c r="F6015" s="36" t="s">
        <v>150</v>
      </c>
      <c r="G6015" s="37">
        <v>170</v>
      </c>
      <c r="I6015" s="35">
        <v>170</v>
      </c>
      <c r="J6015" s="67">
        <f t="shared" si="82"/>
        <v>0</v>
      </c>
    </row>
    <row r="6016" spans="1:10" hidden="1" x14ac:dyDescent="0.35">
      <c r="A6016" s="36">
        <v>2011</v>
      </c>
      <c r="B6016" s="36" t="s">
        <v>15</v>
      </c>
      <c r="C6016" s="36" t="str">
        <f>VLOOKUP(B6016,lookup!A:C,3,FALSE)</f>
        <v>Non Metropolitan Fire Authorities</v>
      </c>
      <c r="D6016" s="36" t="str">
        <f>VLOOKUP(B6016,lookup!A:D,4,FALSE)</f>
        <v>E31000006</v>
      </c>
      <c r="E6016" s="36" t="s">
        <v>168</v>
      </c>
      <c r="F6016" s="36" t="s">
        <v>150</v>
      </c>
      <c r="G6016" s="37">
        <v>2</v>
      </c>
      <c r="I6016" s="35">
        <v>2</v>
      </c>
      <c r="J6016" s="67">
        <f t="shared" si="82"/>
        <v>0</v>
      </c>
    </row>
    <row r="6017" spans="1:10" hidden="1" x14ac:dyDescent="0.35">
      <c r="A6017" s="36">
        <v>2011</v>
      </c>
      <c r="B6017" s="36" t="s">
        <v>15</v>
      </c>
      <c r="C6017" s="36" t="str">
        <f>VLOOKUP(B6017,lookup!A:C,3,FALSE)</f>
        <v>Non Metropolitan Fire Authorities</v>
      </c>
      <c r="D6017" s="36" t="str">
        <f>VLOOKUP(B6017,lookup!A:D,4,FALSE)</f>
        <v>E31000006</v>
      </c>
      <c r="E6017" s="36" t="s">
        <v>167</v>
      </c>
      <c r="F6017" s="36" t="s">
        <v>150</v>
      </c>
      <c r="G6017" s="37">
        <v>70</v>
      </c>
      <c r="I6017" s="35">
        <v>70</v>
      </c>
      <c r="J6017" s="67">
        <f t="shared" si="82"/>
        <v>0</v>
      </c>
    </row>
    <row r="6018" spans="1:10" hidden="1" x14ac:dyDescent="0.35">
      <c r="A6018" s="36">
        <v>2011</v>
      </c>
      <c r="B6018" s="36" t="s">
        <v>18</v>
      </c>
      <c r="C6018" s="36" t="str">
        <f>VLOOKUP(B6018,lookup!A:C,3,FALSE)</f>
        <v>Non Metropolitan Fire Authorities</v>
      </c>
      <c r="D6018" s="36" t="str">
        <f>VLOOKUP(B6018,lookup!A:D,4,FALSE)</f>
        <v>E31000007</v>
      </c>
      <c r="E6018" s="31" t="s">
        <v>169</v>
      </c>
      <c r="F6018" s="36" t="s">
        <v>156</v>
      </c>
      <c r="G6018" s="37">
        <v>0</v>
      </c>
      <c r="I6018" s="35">
        <v>0</v>
      </c>
      <c r="J6018" s="67">
        <f t="shared" si="82"/>
        <v>0</v>
      </c>
    </row>
    <row r="6019" spans="1:10" hidden="1" x14ac:dyDescent="0.35">
      <c r="A6019" s="36">
        <v>2011</v>
      </c>
      <c r="B6019" s="36" t="s">
        <v>18</v>
      </c>
      <c r="C6019" s="36" t="str">
        <f>VLOOKUP(B6019,lookup!A:C,3,FALSE)</f>
        <v>Non Metropolitan Fire Authorities</v>
      </c>
      <c r="D6019" s="36" t="str">
        <f>VLOOKUP(B6019,lookup!A:D,4,FALSE)</f>
        <v>E31000007</v>
      </c>
      <c r="E6019" s="31" t="s">
        <v>170</v>
      </c>
      <c r="F6019" s="36" t="s">
        <v>156</v>
      </c>
      <c r="G6019" s="37">
        <v>0</v>
      </c>
      <c r="I6019" s="35">
        <v>0</v>
      </c>
      <c r="J6019" s="67">
        <f t="shared" si="82"/>
        <v>0</v>
      </c>
    </row>
    <row r="6020" spans="1:10" hidden="1" x14ac:dyDescent="0.35">
      <c r="A6020" s="36">
        <v>2011</v>
      </c>
      <c r="B6020" s="36" t="s">
        <v>18</v>
      </c>
      <c r="C6020" s="36" t="str">
        <f>VLOOKUP(B6020,lookup!A:C,3,FALSE)</f>
        <v>Non Metropolitan Fire Authorities</v>
      </c>
      <c r="D6020" s="36" t="str">
        <f>VLOOKUP(B6020,lookup!A:D,4,FALSE)</f>
        <v>E31000007</v>
      </c>
      <c r="E6020" s="31" t="s">
        <v>168</v>
      </c>
      <c r="F6020" s="36" t="s">
        <v>156</v>
      </c>
      <c r="G6020" s="37">
        <v>0</v>
      </c>
      <c r="I6020" s="35">
        <v>0</v>
      </c>
      <c r="J6020" s="67">
        <f t="shared" si="82"/>
        <v>0</v>
      </c>
    </row>
    <row r="6021" spans="1:10" hidden="1" x14ac:dyDescent="0.35">
      <c r="A6021" s="36">
        <v>2011</v>
      </c>
      <c r="B6021" s="36" t="s">
        <v>18</v>
      </c>
      <c r="C6021" s="36" t="str">
        <f>VLOOKUP(B6021,lookup!A:C,3,FALSE)</f>
        <v>Non Metropolitan Fire Authorities</v>
      </c>
      <c r="D6021" s="36" t="str">
        <f>VLOOKUP(B6021,lookup!A:D,4,FALSE)</f>
        <v>E31000007</v>
      </c>
      <c r="E6021" s="31" t="s">
        <v>177</v>
      </c>
      <c r="F6021" s="36" t="s">
        <v>156</v>
      </c>
      <c r="G6021" s="37">
        <v>461</v>
      </c>
      <c r="I6021" s="35">
        <v>461</v>
      </c>
      <c r="J6021" s="67">
        <f t="shared" si="82"/>
        <v>0</v>
      </c>
    </row>
    <row r="6022" spans="1:10" hidden="1" x14ac:dyDescent="0.35">
      <c r="A6022" s="36">
        <v>2011</v>
      </c>
      <c r="B6022" s="36" t="s">
        <v>18</v>
      </c>
      <c r="C6022" s="36" t="str">
        <f>VLOOKUP(B6022,lookup!A:C,3,FALSE)</f>
        <v>Non Metropolitan Fire Authorities</v>
      </c>
      <c r="D6022" s="36" t="str">
        <f>VLOOKUP(B6022,lookup!A:D,4,FALSE)</f>
        <v>E31000007</v>
      </c>
      <c r="E6022" s="31" t="s">
        <v>169</v>
      </c>
      <c r="F6022" s="36" t="s">
        <v>157</v>
      </c>
      <c r="G6022" s="37">
        <v>0</v>
      </c>
      <c r="I6022" s="35">
        <v>0</v>
      </c>
      <c r="J6022" s="67">
        <f t="shared" si="82"/>
        <v>0</v>
      </c>
    </row>
    <row r="6023" spans="1:10" hidden="1" x14ac:dyDescent="0.35">
      <c r="A6023" s="36">
        <v>2011</v>
      </c>
      <c r="B6023" s="36" t="s">
        <v>18</v>
      </c>
      <c r="C6023" s="36" t="str">
        <f>VLOOKUP(B6023,lookup!A:C,3,FALSE)</f>
        <v>Non Metropolitan Fire Authorities</v>
      </c>
      <c r="D6023" s="36" t="str">
        <f>VLOOKUP(B6023,lookup!A:D,4,FALSE)</f>
        <v>E31000007</v>
      </c>
      <c r="E6023" s="31" t="s">
        <v>170</v>
      </c>
      <c r="F6023" s="36" t="s">
        <v>157</v>
      </c>
      <c r="G6023" s="37">
        <v>0</v>
      </c>
      <c r="I6023" s="35">
        <v>0</v>
      </c>
      <c r="J6023" s="67">
        <f t="shared" si="82"/>
        <v>0</v>
      </c>
    </row>
    <row r="6024" spans="1:10" hidden="1" x14ac:dyDescent="0.35">
      <c r="A6024" s="36">
        <v>2011</v>
      </c>
      <c r="B6024" s="36" t="s">
        <v>18</v>
      </c>
      <c r="C6024" s="36" t="str">
        <f>VLOOKUP(B6024,lookup!A:C,3,FALSE)</f>
        <v>Non Metropolitan Fire Authorities</v>
      </c>
      <c r="D6024" s="36" t="str">
        <f>VLOOKUP(B6024,lookup!A:D,4,FALSE)</f>
        <v>E31000007</v>
      </c>
      <c r="E6024" s="31" t="s">
        <v>168</v>
      </c>
      <c r="F6024" s="36" t="s">
        <v>157</v>
      </c>
      <c r="G6024" s="37">
        <v>0</v>
      </c>
      <c r="I6024" s="35">
        <v>0</v>
      </c>
      <c r="J6024" s="67">
        <f t="shared" si="82"/>
        <v>0</v>
      </c>
    </row>
    <row r="6025" spans="1:10" hidden="1" x14ac:dyDescent="0.35">
      <c r="A6025" s="36">
        <v>2011</v>
      </c>
      <c r="B6025" s="36" t="s">
        <v>18</v>
      </c>
      <c r="C6025" s="36" t="str">
        <f>VLOOKUP(B6025,lookup!A:C,3,FALSE)</f>
        <v>Non Metropolitan Fire Authorities</v>
      </c>
      <c r="D6025" s="36" t="str">
        <f>VLOOKUP(B6025,lookup!A:D,4,FALSE)</f>
        <v>E31000007</v>
      </c>
      <c r="E6025" s="31" t="s">
        <v>177</v>
      </c>
      <c r="F6025" s="36" t="s">
        <v>157</v>
      </c>
      <c r="G6025" s="37">
        <v>83</v>
      </c>
      <c r="I6025" s="35">
        <v>83</v>
      </c>
      <c r="J6025" s="67">
        <f t="shared" si="82"/>
        <v>0</v>
      </c>
    </row>
    <row r="6026" spans="1:10" hidden="1" x14ac:dyDescent="0.35">
      <c r="A6026" s="36">
        <v>2011</v>
      </c>
      <c r="B6026" s="36" t="s">
        <v>18</v>
      </c>
      <c r="C6026" s="36" t="str">
        <f>VLOOKUP(B6026,lookup!A:C,3,FALSE)</f>
        <v>Non Metropolitan Fire Authorities</v>
      </c>
      <c r="D6026" s="36" t="str">
        <f>VLOOKUP(B6026,lookup!A:D,4,FALSE)</f>
        <v>E31000007</v>
      </c>
      <c r="E6026" s="31" t="s">
        <v>169</v>
      </c>
      <c r="F6026" s="36" t="s">
        <v>149</v>
      </c>
      <c r="G6026" s="37">
        <v>0</v>
      </c>
      <c r="I6026" s="35">
        <v>0</v>
      </c>
      <c r="J6026" s="67">
        <f t="shared" si="82"/>
        <v>0</v>
      </c>
    </row>
    <row r="6027" spans="1:10" hidden="1" x14ac:dyDescent="0.35">
      <c r="A6027" s="36">
        <v>2011</v>
      </c>
      <c r="B6027" s="36" t="s">
        <v>18</v>
      </c>
      <c r="C6027" s="36" t="str">
        <f>VLOOKUP(B6027,lookup!A:C,3,FALSE)</f>
        <v>Non Metropolitan Fire Authorities</v>
      </c>
      <c r="D6027" s="36" t="str">
        <f>VLOOKUP(B6027,lookup!A:D,4,FALSE)</f>
        <v>E31000007</v>
      </c>
      <c r="E6027" s="31" t="s">
        <v>170</v>
      </c>
      <c r="F6027" s="36" t="s">
        <v>149</v>
      </c>
      <c r="G6027" s="37">
        <v>0</v>
      </c>
      <c r="I6027" s="35">
        <v>0</v>
      </c>
      <c r="J6027" s="67">
        <f t="shared" si="82"/>
        <v>0</v>
      </c>
    </row>
    <row r="6028" spans="1:10" hidden="1" x14ac:dyDescent="0.35">
      <c r="A6028" s="36">
        <v>2011</v>
      </c>
      <c r="B6028" s="36" t="s">
        <v>18</v>
      </c>
      <c r="C6028" s="36" t="str">
        <f>VLOOKUP(B6028,lookup!A:C,3,FALSE)</f>
        <v>Non Metropolitan Fire Authorities</v>
      </c>
      <c r="D6028" s="36" t="str">
        <f>VLOOKUP(B6028,lookup!A:D,4,FALSE)</f>
        <v>E31000007</v>
      </c>
      <c r="E6028" s="31" t="s">
        <v>168</v>
      </c>
      <c r="F6028" s="36" t="s">
        <v>149</v>
      </c>
      <c r="G6028" s="37">
        <v>0</v>
      </c>
      <c r="I6028" s="35">
        <v>0</v>
      </c>
      <c r="J6028" s="67">
        <f t="shared" si="82"/>
        <v>0</v>
      </c>
    </row>
    <row r="6029" spans="1:10" hidden="1" x14ac:dyDescent="0.35">
      <c r="A6029" s="36">
        <v>2011</v>
      </c>
      <c r="B6029" s="36" t="s">
        <v>18</v>
      </c>
      <c r="C6029" s="36" t="str">
        <f>VLOOKUP(B6029,lookup!A:C,3,FALSE)</f>
        <v>Non Metropolitan Fire Authorities</v>
      </c>
      <c r="D6029" s="36" t="str">
        <f>VLOOKUP(B6029,lookup!A:D,4,FALSE)</f>
        <v>E31000007</v>
      </c>
      <c r="E6029" s="31" t="s">
        <v>177</v>
      </c>
      <c r="F6029" s="36" t="s">
        <v>149</v>
      </c>
      <c r="G6029" s="37">
        <v>28</v>
      </c>
      <c r="I6029" s="35">
        <v>28</v>
      </c>
      <c r="J6029" s="67">
        <f t="shared" si="82"/>
        <v>0</v>
      </c>
    </row>
    <row r="6030" spans="1:10" hidden="1" x14ac:dyDescent="0.35">
      <c r="A6030" s="36">
        <v>2011</v>
      </c>
      <c r="B6030" s="36" t="s">
        <v>18</v>
      </c>
      <c r="C6030" s="36" t="str">
        <f>VLOOKUP(B6030,lookup!A:C,3,FALSE)</f>
        <v>Non Metropolitan Fire Authorities</v>
      </c>
      <c r="D6030" s="36" t="str">
        <f>VLOOKUP(B6030,lookup!A:D,4,FALSE)</f>
        <v>E31000007</v>
      </c>
      <c r="E6030" s="31" t="s">
        <v>169</v>
      </c>
      <c r="F6030" s="36" t="s">
        <v>150</v>
      </c>
      <c r="G6030" s="37">
        <v>0</v>
      </c>
      <c r="I6030" s="35">
        <v>0</v>
      </c>
      <c r="J6030" s="67">
        <f t="shared" si="82"/>
        <v>0</v>
      </c>
    </row>
    <row r="6031" spans="1:10" hidden="1" x14ac:dyDescent="0.35">
      <c r="A6031" s="36">
        <v>2011</v>
      </c>
      <c r="B6031" s="36" t="s">
        <v>18</v>
      </c>
      <c r="C6031" s="36" t="str">
        <f>VLOOKUP(B6031,lookup!A:C,3,FALSE)</f>
        <v>Non Metropolitan Fire Authorities</v>
      </c>
      <c r="D6031" s="36" t="str">
        <f>VLOOKUP(B6031,lookup!A:D,4,FALSE)</f>
        <v>E31000007</v>
      </c>
      <c r="E6031" s="31" t="s">
        <v>170</v>
      </c>
      <c r="F6031" s="36" t="s">
        <v>150</v>
      </c>
      <c r="G6031" s="37">
        <v>0</v>
      </c>
      <c r="I6031" s="35">
        <v>0</v>
      </c>
      <c r="J6031" s="67">
        <f t="shared" si="82"/>
        <v>0</v>
      </c>
    </row>
    <row r="6032" spans="1:10" hidden="1" x14ac:dyDescent="0.35">
      <c r="A6032" s="36">
        <v>2011</v>
      </c>
      <c r="B6032" s="36" t="s">
        <v>18</v>
      </c>
      <c r="C6032" s="36" t="str">
        <f>VLOOKUP(B6032,lookup!A:C,3,FALSE)</f>
        <v>Non Metropolitan Fire Authorities</v>
      </c>
      <c r="D6032" s="36" t="str">
        <f>VLOOKUP(B6032,lookup!A:D,4,FALSE)</f>
        <v>E31000007</v>
      </c>
      <c r="E6032" s="31" t="s">
        <v>168</v>
      </c>
      <c r="F6032" s="36" t="s">
        <v>150</v>
      </c>
      <c r="G6032" s="37">
        <v>0</v>
      </c>
      <c r="I6032" s="35">
        <v>0</v>
      </c>
      <c r="J6032" s="67">
        <f t="shared" si="82"/>
        <v>0</v>
      </c>
    </row>
    <row r="6033" spans="1:10" hidden="1" x14ac:dyDescent="0.35">
      <c r="A6033" s="36">
        <v>2011</v>
      </c>
      <c r="B6033" s="36" t="s">
        <v>18</v>
      </c>
      <c r="C6033" s="36" t="str">
        <f>VLOOKUP(B6033,lookup!A:C,3,FALSE)</f>
        <v>Non Metropolitan Fire Authorities</v>
      </c>
      <c r="D6033" s="36" t="str">
        <f>VLOOKUP(B6033,lookup!A:D,4,FALSE)</f>
        <v>E31000007</v>
      </c>
      <c r="E6033" s="31" t="s">
        <v>177</v>
      </c>
      <c r="F6033" s="36" t="s">
        <v>150</v>
      </c>
      <c r="G6033" s="37">
        <v>129</v>
      </c>
      <c r="I6033" s="35">
        <v>129</v>
      </c>
      <c r="J6033" s="67">
        <f t="shared" si="82"/>
        <v>0</v>
      </c>
    </row>
    <row r="6034" spans="1:10" hidden="1" x14ac:dyDescent="0.35">
      <c r="A6034" s="36">
        <v>2011</v>
      </c>
      <c r="B6034" s="36" t="s">
        <v>21</v>
      </c>
      <c r="C6034" s="36" t="str">
        <f>VLOOKUP(B6034,lookup!A:C,3,FALSE)</f>
        <v>Non Metropolitan Fire Authorities</v>
      </c>
      <c r="D6034" s="36" t="str">
        <f>VLOOKUP(B6034,lookup!A:D,4,FALSE)</f>
        <v>E31000008</v>
      </c>
      <c r="E6034" s="36" t="s">
        <v>169</v>
      </c>
      <c r="F6034" s="36" t="s">
        <v>156</v>
      </c>
      <c r="G6034" s="37">
        <v>0</v>
      </c>
      <c r="I6034" s="35">
        <v>0</v>
      </c>
      <c r="J6034" s="67">
        <f t="shared" si="82"/>
        <v>0</v>
      </c>
    </row>
    <row r="6035" spans="1:10" hidden="1" x14ac:dyDescent="0.35">
      <c r="A6035" s="36">
        <v>2011</v>
      </c>
      <c r="B6035" s="36" t="s">
        <v>21</v>
      </c>
      <c r="C6035" s="36" t="str">
        <f>VLOOKUP(B6035,lookup!A:C,3,FALSE)</f>
        <v>Non Metropolitan Fire Authorities</v>
      </c>
      <c r="D6035" s="36" t="str">
        <f>VLOOKUP(B6035,lookup!A:D,4,FALSE)</f>
        <v>E31000008</v>
      </c>
      <c r="E6035" s="36" t="s">
        <v>170</v>
      </c>
      <c r="F6035" s="36" t="s">
        <v>156</v>
      </c>
      <c r="G6035" s="37">
        <v>0</v>
      </c>
      <c r="I6035" s="35">
        <v>0</v>
      </c>
      <c r="J6035" s="67">
        <f t="shared" si="82"/>
        <v>0</v>
      </c>
    </row>
    <row r="6036" spans="1:10" hidden="1" x14ac:dyDescent="0.35">
      <c r="A6036" s="36">
        <v>2011</v>
      </c>
      <c r="B6036" s="36" t="s">
        <v>21</v>
      </c>
      <c r="C6036" s="36" t="str">
        <f>VLOOKUP(B6036,lookup!A:C,3,FALSE)</f>
        <v>Non Metropolitan Fire Authorities</v>
      </c>
      <c r="D6036" s="36" t="str">
        <f>VLOOKUP(B6036,lookup!A:D,4,FALSE)</f>
        <v>E31000008</v>
      </c>
      <c r="E6036" s="36" t="s">
        <v>168</v>
      </c>
      <c r="F6036" s="36" t="s">
        <v>156</v>
      </c>
      <c r="G6036" s="37">
        <v>0</v>
      </c>
      <c r="I6036" s="35">
        <v>0</v>
      </c>
      <c r="J6036" s="67">
        <f t="shared" si="82"/>
        <v>0</v>
      </c>
    </row>
    <row r="6037" spans="1:10" hidden="1" x14ac:dyDescent="0.35">
      <c r="A6037" s="36">
        <v>2011</v>
      </c>
      <c r="B6037" s="36" t="s">
        <v>21</v>
      </c>
      <c r="C6037" s="36" t="str">
        <f>VLOOKUP(B6037,lookup!A:C,3,FALSE)</f>
        <v>Non Metropolitan Fire Authorities</v>
      </c>
      <c r="D6037" s="36" t="str">
        <f>VLOOKUP(B6037,lookup!A:D,4,FALSE)</f>
        <v>E31000008</v>
      </c>
      <c r="E6037" s="36" t="s">
        <v>177</v>
      </c>
      <c r="F6037" s="36" t="s">
        <v>156</v>
      </c>
      <c r="G6037" s="37">
        <v>207</v>
      </c>
      <c r="I6037" s="35">
        <v>207</v>
      </c>
      <c r="J6037" s="67">
        <f t="shared" si="82"/>
        <v>0</v>
      </c>
    </row>
    <row r="6038" spans="1:10" hidden="1" x14ac:dyDescent="0.35">
      <c r="A6038" s="36">
        <v>2011</v>
      </c>
      <c r="B6038" s="36" t="s">
        <v>21</v>
      </c>
      <c r="C6038" s="36" t="str">
        <f>VLOOKUP(B6038,lookup!A:C,3,FALSE)</f>
        <v>Non Metropolitan Fire Authorities</v>
      </c>
      <c r="D6038" s="36" t="str">
        <f>VLOOKUP(B6038,lookup!A:D,4,FALSE)</f>
        <v>E31000008</v>
      </c>
      <c r="E6038" s="36" t="s">
        <v>169</v>
      </c>
      <c r="F6038" s="36" t="s">
        <v>157</v>
      </c>
      <c r="G6038" s="37">
        <v>0</v>
      </c>
      <c r="I6038" s="35">
        <v>0</v>
      </c>
      <c r="J6038" s="67">
        <f t="shared" si="82"/>
        <v>0</v>
      </c>
    </row>
    <row r="6039" spans="1:10" hidden="1" x14ac:dyDescent="0.35">
      <c r="A6039" s="36">
        <v>2011</v>
      </c>
      <c r="B6039" s="36" t="s">
        <v>21</v>
      </c>
      <c r="C6039" s="36" t="str">
        <f>VLOOKUP(B6039,lookup!A:C,3,FALSE)</f>
        <v>Non Metropolitan Fire Authorities</v>
      </c>
      <c r="D6039" s="36" t="str">
        <f>VLOOKUP(B6039,lookup!A:D,4,FALSE)</f>
        <v>E31000008</v>
      </c>
      <c r="E6039" s="36" t="s">
        <v>170</v>
      </c>
      <c r="F6039" s="36" t="s">
        <v>157</v>
      </c>
      <c r="G6039" s="37">
        <v>0</v>
      </c>
      <c r="I6039" s="35">
        <v>0</v>
      </c>
      <c r="J6039" s="67">
        <f t="shared" si="82"/>
        <v>0</v>
      </c>
    </row>
    <row r="6040" spans="1:10" hidden="1" x14ac:dyDescent="0.35">
      <c r="A6040" s="36">
        <v>2011</v>
      </c>
      <c r="B6040" s="36" t="s">
        <v>21</v>
      </c>
      <c r="C6040" s="36" t="str">
        <f>VLOOKUP(B6040,lookup!A:C,3,FALSE)</f>
        <v>Non Metropolitan Fire Authorities</v>
      </c>
      <c r="D6040" s="36" t="str">
        <f>VLOOKUP(B6040,lookup!A:D,4,FALSE)</f>
        <v>E31000008</v>
      </c>
      <c r="E6040" s="36" t="s">
        <v>168</v>
      </c>
      <c r="F6040" s="36" t="s">
        <v>157</v>
      </c>
      <c r="G6040" s="37">
        <v>0</v>
      </c>
      <c r="I6040" s="35">
        <v>0</v>
      </c>
      <c r="J6040" s="67">
        <f t="shared" si="82"/>
        <v>0</v>
      </c>
    </row>
    <row r="6041" spans="1:10" hidden="1" x14ac:dyDescent="0.35">
      <c r="A6041" s="36">
        <v>2011</v>
      </c>
      <c r="B6041" s="36" t="s">
        <v>21</v>
      </c>
      <c r="C6041" s="36" t="str">
        <f>VLOOKUP(B6041,lookup!A:C,3,FALSE)</f>
        <v>Non Metropolitan Fire Authorities</v>
      </c>
      <c r="D6041" s="36" t="str">
        <f>VLOOKUP(B6041,lookup!A:D,4,FALSE)</f>
        <v>E31000008</v>
      </c>
      <c r="E6041" s="36" t="s">
        <v>177</v>
      </c>
      <c r="F6041" s="36" t="s">
        <v>157</v>
      </c>
      <c r="G6041" s="37">
        <v>429</v>
      </c>
      <c r="I6041" s="35">
        <v>429</v>
      </c>
      <c r="J6041" s="67">
        <f t="shared" si="82"/>
        <v>0</v>
      </c>
    </row>
    <row r="6042" spans="1:10" hidden="1" x14ac:dyDescent="0.35">
      <c r="A6042" s="36">
        <v>2011</v>
      </c>
      <c r="B6042" s="36" t="s">
        <v>21</v>
      </c>
      <c r="C6042" s="36" t="str">
        <f>VLOOKUP(B6042,lookup!A:C,3,FALSE)</f>
        <v>Non Metropolitan Fire Authorities</v>
      </c>
      <c r="D6042" s="36" t="str">
        <f>VLOOKUP(B6042,lookup!A:D,4,FALSE)</f>
        <v>E31000008</v>
      </c>
      <c r="E6042" s="36" t="s">
        <v>169</v>
      </c>
      <c r="F6042" s="36" t="s">
        <v>149</v>
      </c>
      <c r="G6042" s="37">
        <v>0</v>
      </c>
      <c r="I6042" s="35">
        <v>0</v>
      </c>
      <c r="J6042" s="67">
        <f t="shared" si="82"/>
        <v>0</v>
      </c>
    </row>
    <row r="6043" spans="1:10" hidden="1" x14ac:dyDescent="0.35">
      <c r="A6043" s="36">
        <v>2011</v>
      </c>
      <c r="B6043" s="36" t="s">
        <v>21</v>
      </c>
      <c r="C6043" s="36" t="str">
        <f>VLOOKUP(B6043,lookup!A:C,3,FALSE)</f>
        <v>Non Metropolitan Fire Authorities</v>
      </c>
      <c r="D6043" s="36" t="str">
        <f>VLOOKUP(B6043,lookup!A:D,4,FALSE)</f>
        <v>E31000008</v>
      </c>
      <c r="E6043" s="36" t="s">
        <v>170</v>
      </c>
      <c r="F6043" s="36" t="s">
        <v>149</v>
      </c>
      <c r="G6043" s="37">
        <v>0</v>
      </c>
      <c r="I6043" s="35">
        <v>0</v>
      </c>
      <c r="J6043" s="67">
        <f t="shared" si="82"/>
        <v>0</v>
      </c>
    </row>
    <row r="6044" spans="1:10" hidden="1" x14ac:dyDescent="0.35">
      <c r="A6044" s="36">
        <v>2011</v>
      </c>
      <c r="B6044" s="36" t="s">
        <v>21</v>
      </c>
      <c r="C6044" s="36" t="str">
        <f>VLOOKUP(B6044,lookup!A:C,3,FALSE)</f>
        <v>Non Metropolitan Fire Authorities</v>
      </c>
      <c r="D6044" s="36" t="str">
        <f>VLOOKUP(B6044,lookup!A:D,4,FALSE)</f>
        <v>E31000008</v>
      </c>
      <c r="E6044" s="36" t="s">
        <v>168</v>
      </c>
      <c r="F6044" s="36" t="s">
        <v>149</v>
      </c>
      <c r="G6044" s="37">
        <v>0</v>
      </c>
      <c r="I6044" s="35">
        <v>0</v>
      </c>
      <c r="J6044" s="67">
        <f t="shared" si="82"/>
        <v>0</v>
      </c>
    </row>
    <row r="6045" spans="1:10" hidden="1" x14ac:dyDescent="0.35">
      <c r="A6045" s="36">
        <v>2011</v>
      </c>
      <c r="B6045" s="36" t="s">
        <v>21</v>
      </c>
      <c r="C6045" s="36" t="str">
        <f>VLOOKUP(B6045,lookup!A:C,3,FALSE)</f>
        <v>Non Metropolitan Fire Authorities</v>
      </c>
      <c r="D6045" s="36" t="str">
        <f>VLOOKUP(B6045,lookup!A:D,4,FALSE)</f>
        <v>E31000008</v>
      </c>
      <c r="E6045" s="36" t="s">
        <v>177</v>
      </c>
      <c r="F6045" s="36" t="s">
        <v>149</v>
      </c>
      <c r="G6045" s="37">
        <v>17</v>
      </c>
      <c r="I6045" s="35">
        <v>17</v>
      </c>
      <c r="J6045" s="67">
        <f t="shared" si="82"/>
        <v>0</v>
      </c>
    </row>
    <row r="6046" spans="1:10" hidden="1" x14ac:dyDescent="0.35">
      <c r="A6046" s="36">
        <v>2011</v>
      </c>
      <c r="B6046" s="36" t="s">
        <v>21</v>
      </c>
      <c r="C6046" s="36" t="str">
        <f>VLOOKUP(B6046,lookup!A:C,3,FALSE)</f>
        <v>Non Metropolitan Fire Authorities</v>
      </c>
      <c r="D6046" s="36" t="str">
        <f>VLOOKUP(B6046,lookup!A:D,4,FALSE)</f>
        <v>E31000008</v>
      </c>
      <c r="E6046" s="36" t="s">
        <v>169</v>
      </c>
      <c r="F6046" s="36" t="s">
        <v>150</v>
      </c>
      <c r="G6046" s="37">
        <v>0</v>
      </c>
      <c r="I6046" s="35">
        <v>0</v>
      </c>
      <c r="J6046" s="67">
        <f t="shared" si="82"/>
        <v>0</v>
      </c>
    </row>
    <row r="6047" spans="1:10" hidden="1" x14ac:dyDescent="0.35">
      <c r="A6047" s="36">
        <v>2011</v>
      </c>
      <c r="B6047" s="36" t="s">
        <v>21</v>
      </c>
      <c r="C6047" s="36" t="str">
        <f>VLOOKUP(B6047,lookup!A:C,3,FALSE)</f>
        <v>Non Metropolitan Fire Authorities</v>
      </c>
      <c r="D6047" s="36" t="str">
        <f>VLOOKUP(B6047,lookup!A:D,4,FALSE)</f>
        <v>E31000008</v>
      </c>
      <c r="E6047" s="36" t="s">
        <v>170</v>
      </c>
      <c r="F6047" s="36" t="s">
        <v>150</v>
      </c>
      <c r="G6047" s="37">
        <v>0</v>
      </c>
      <c r="I6047" s="35">
        <v>0</v>
      </c>
      <c r="J6047" s="67">
        <f t="shared" si="82"/>
        <v>0</v>
      </c>
    </row>
    <row r="6048" spans="1:10" hidden="1" x14ac:dyDescent="0.35">
      <c r="A6048" s="36">
        <v>2011</v>
      </c>
      <c r="B6048" s="36" t="s">
        <v>21</v>
      </c>
      <c r="C6048" s="36" t="str">
        <f>VLOOKUP(B6048,lookup!A:C,3,FALSE)</f>
        <v>Non Metropolitan Fire Authorities</v>
      </c>
      <c r="D6048" s="36" t="str">
        <f>VLOOKUP(B6048,lookup!A:D,4,FALSE)</f>
        <v>E31000008</v>
      </c>
      <c r="E6048" s="36" t="s">
        <v>168</v>
      </c>
      <c r="F6048" s="36" t="s">
        <v>150</v>
      </c>
      <c r="G6048" s="37">
        <v>0</v>
      </c>
      <c r="I6048" s="35">
        <v>0</v>
      </c>
      <c r="J6048" s="67">
        <f t="shared" si="82"/>
        <v>0</v>
      </c>
    </row>
    <row r="6049" spans="1:10" hidden="1" x14ac:dyDescent="0.35">
      <c r="A6049" s="36">
        <v>2011</v>
      </c>
      <c r="B6049" s="36" t="s">
        <v>21</v>
      </c>
      <c r="C6049" s="36" t="str">
        <f>VLOOKUP(B6049,lookup!A:C,3,FALSE)</f>
        <v>Non Metropolitan Fire Authorities</v>
      </c>
      <c r="D6049" s="36" t="str">
        <f>VLOOKUP(B6049,lookup!A:D,4,FALSE)</f>
        <v>E31000008</v>
      </c>
      <c r="E6049" s="36" t="s">
        <v>177</v>
      </c>
      <c r="F6049" s="36" t="s">
        <v>150</v>
      </c>
      <c r="G6049" s="37">
        <v>85</v>
      </c>
      <c r="I6049" s="35">
        <v>85</v>
      </c>
      <c r="J6049" s="67">
        <f t="shared" si="82"/>
        <v>0</v>
      </c>
    </row>
    <row r="6050" spans="1:10" hidden="1" x14ac:dyDescent="0.35">
      <c r="A6050" s="36">
        <v>2011</v>
      </c>
      <c r="B6050" s="36" t="s">
        <v>24</v>
      </c>
      <c r="C6050" s="36" t="str">
        <f>VLOOKUP(B6050,lookup!A:C,3,FALSE)</f>
        <v>Non Metropolitan Fire Authorities</v>
      </c>
      <c r="D6050" s="36" t="str">
        <f>VLOOKUP(B6050,lookup!A:D,4,FALSE)</f>
        <v>E31000009</v>
      </c>
      <c r="E6050" s="36" t="s">
        <v>169</v>
      </c>
      <c r="F6050" s="36" t="s">
        <v>156</v>
      </c>
      <c r="G6050" s="37">
        <v>0</v>
      </c>
      <c r="I6050" s="35">
        <v>0</v>
      </c>
      <c r="J6050" s="67">
        <f t="shared" si="82"/>
        <v>0</v>
      </c>
    </row>
    <row r="6051" spans="1:10" hidden="1" x14ac:dyDescent="0.35">
      <c r="A6051" s="36">
        <v>2011</v>
      </c>
      <c r="B6051" s="36" t="s">
        <v>24</v>
      </c>
      <c r="C6051" s="36" t="str">
        <f>VLOOKUP(B6051,lookup!A:C,3,FALSE)</f>
        <v>Non Metropolitan Fire Authorities</v>
      </c>
      <c r="D6051" s="36" t="str">
        <f>VLOOKUP(B6051,lookup!A:D,4,FALSE)</f>
        <v>E31000009</v>
      </c>
      <c r="E6051" s="36" t="s">
        <v>170</v>
      </c>
      <c r="F6051" s="36" t="s">
        <v>156</v>
      </c>
      <c r="G6051" s="37">
        <v>0</v>
      </c>
      <c r="I6051" s="35">
        <v>0</v>
      </c>
      <c r="J6051" s="67">
        <f t="shared" ref="J6051:J6114" si="83">I6051-G6051</f>
        <v>0</v>
      </c>
    </row>
    <row r="6052" spans="1:10" hidden="1" x14ac:dyDescent="0.35">
      <c r="A6052" s="36">
        <v>2011</v>
      </c>
      <c r="B6052" s="36" t="s">
        <v>24</v>
      </c>
      <c r="C6052" s="36" t="str">
        <f>VLOOKUP(B6052,lookup!A:C,3,FALSE)</f>
        <v>Non Metropolitan Fire Authorities</v>
      </c>
      <c r="D6052" s="36" t="str">
        <f>VLOOKUP(B6052,lookup!A:D,4,FALSE)</f>
        <v>E31000009</v>
      </c>
      <c r="E6052" s="36" t="s">
        <v>168</v>
      </c>
      <c r="F6052" s="36" t="s">
        <v>156</v>
      </c>
      <c r="G6052" s="37">
        <v>0</v>
      </c>
      <c r="I6052" s="35">
        <v>0</v>
      </c>
      <c r="J6052" s="67">
        <f t="shared" si="83"/>
        <v>0</v>
      </c>
    </row>
    <row r="6053" spans="1:10" hidden="1" x14ac:dyDescent="0.35">
      <c r="A6053" s="36">
        <v>2011</v>
      </c>
      <c r="B6053" s="36" t="s">
        <v>24</v>
      </c>
      <c r="C6053" s="36" t="str">
        <f>VLOOKUP(B6053,lookup!A:C,3,FALSE)</f>
        <v>Non Metropolitan Fire Authorities</v>
      </c>
      <c r="D6053" s="36" t="str">
        <f>VLOOKUP(B6053,lookup!A:D,4,FALSE)</f>
        <v>E31000009</v>
      </c>
      <c r="E6053" s="36" t="s">
        <v>177</v>
      </c>
      <c r="F6053" s="36" t="s">
        <v>156</v>
      </c>
      <c r="G6053" s="37">
        <v>236</v>
      </c>
      <c r="I6053" s="35">
        <v>236</v>
      </c>
      <c r="J6053" s="67">
        <f t="shared" si="83"/>
        <v>0</v>
      </c>
    </row>
    <row r="6054" spans="1:10" hidden="1" x14ac:dyDescent="0.35">
      <c r="A6054" s="36">
        <v>2011</v>
      </c>
      <c r="B6054" s="36" t="s">
        <v>24</v>
      </c>
      <c r="C6054" s="36" t="str">
        <f>VLOOKUP(B6054,lookup!A:C,3,FALSE)</f>
        <v>Non Metropolitan Fire Authorities</v>
      </c>
      <c r="D6054" s="36" t="str">
        <f>VLOOKUP(B6054,lookup!A:D,4,FALSE)</f>
        <v>E31000009</v>
      </c>
      <c r="E6054" s="36" t="s">
        <v>169</v>
      </c>
      <c r="F6054" s="36" t="s">
        <v>157</v>
      </c>
      <c r="G6054" s="37">
        <v>0</v>
      </c>
      <c r="I6054" s="35">
        <v>0</v>
      </c>
      <c r="J6054" s="67">
        <f t="shared" si="83"/>
        <v>0</v>
      </c>
    </row>
    <row r="6055" spans="1:10" hidden="1" x14ac:dyDescent="0.35">
      <c r="A6055" s="36">
        <v>2011</v>
      </c>
      <c r="B6055" s="36" t="s">
        <v>24</v>
      </c>
      <c r="C6055" s="36" t="str">
        <f>VLOOKUP(B6055,lookup!A:C,3,FALSE)</f>
        <v>Non Metropolitan Fire Authorities</v>
      </c>
      <c r="D6055" s="36" t="str">
        <f>VLOOKUP(B6055,lookup!A:D,4,FALSE)</f>
        <v>E31000009</v>
      </c>
      <c r="E6055" s="36" t="s">
        <v>170</v>
      </c>
      <c r="F6055" s="36" t="s">
        <v>157</v>
      </c>
      <c r="G6055" s="37">
        <v>0</v>
      </c>
      <c r="I6055" s="35">
        <v>0</v>
      </c>
      <c r="J6055" s="67">
        <f t="shared" si="83"/>
        <v>0</v>
      </c>
    </row>
    <row r="6056" spans="1:10" hidden="1" x14ac:dyDescent="0.35">
      <c r="A6056" s="36">
        <v>2011</v>
      </c>
      <c r="B6056" s="36" t="s">
        <v>24</v>
      </c>
      <c r="C6056" s="36" t="str">
        <f>VLOOKUP(B6056,lookup!A:C,3,FALSE)</f>
        <v>Non Metropolitan Fire Authorities</v>
      </c>
      <c r="D6056" s="36" t="str">
        <f>VLOOKUP(B6056,lookup!A:D,4,FALSE)</f>
        <v>E31000009</v>
      </c>
      <c r="E6056" s="36" t="s">
        <v>168</v>
      </c>
      <c r="F6056" s="36" t="s">
        <v>157</v>
      </c>
      <c r="G6056" s="37">
        <v>0</v>
      </c>
      <c r="I6056" s="35">
        <v>0</v>
      </c>
      <c r="J6056" s="67">
        <f t="shared" si="83"/>
        <v>0</v>
      </c>
    </row>
    <row r="6057" spans="1:10" hidden="1" x14ac:dyDescent="0.35">
      <c r="A6057" s="36">
        <v>2011</v>
      </c>
      <c r="B6057" s="36" t="s">
        <v>24</v>
      </c>
      <c r="C6057" s="36" t="str">
        <f>VLOOKUP(B6057,lookup!A:C,3,FALSE)</f>
        <v>Non Metropolitan Fire Authorities</v>
      </c>
      <c r="D6057" s="36" t="str">
        <f>VLOOKUP(B6057,lookup!A:D,4,FALSE)</f>
        <v>E31000009</v>
      </c>
      <c r="E6057" s="36" t="s">
        <v>177</v>
      </c>
      <c r="F6057" s="36" t="s">
        <v>157</v>
      </c>
      <c r="G6057" s="37">
        <v>439</v>
      </c>
      <c r="I6057" s="35">
        <v>439</v>
      </c>
      <c r="J6057" s="67">
        <f t="shared" si="83"/>
        <v>0</v>
      </c>
    </row>
    <row r="6058" spans="1:10" hidden="1" x14ac:dyDescent="0.35">
      <c r="A6058" s="36">
        <v>2011</v>
      </c>
      <c r="B6058" s="36" t="s">
        <v>24</v>
      </c>
      <c r="C6058" s="36" t="str">
        <f>VLOOKUP(B6058,lookup!A:C,3,FALSE)</f>
        <v>Non Metropolitan Fire Authorities</v>
      </c>
      <c r="D6058" s="36" t="str">
        <f>VLOOKUP(B6058,lookup!A:D,4,FALSE)</f>
        <v>E31000009</v>
      </c>
      <c r="E6058" s="36" t="s">
        <v>169</v>
      </c>
      <c r="F6058" s="36" t="s">
        <v>149</v>
      </c>
      <c r="G6058" s="37">
        <v>0</v>
      </c>
      <c r="I6058" s="35">
        <v>0</v>
      </c>
      <c r="J6058" s="67">
        <f t="shared" si="83"/>
        <v>0</v>
      </c>
    </row>
    <row r="6059" spans="1:10" hidden="1" x14ac:dyDescent="0.35">
      <c r="A6059" s="36">
        <v>2011</v>
      </c>
      <c r="B6059" s="36" t="s">
        <v>24</v>
      </c>
      <c r="C6059" s="36" t="str">
        <f>VLOOKUP(B6059,lookup!A:C,3,FALSE)</f>
        <v>Non Metropolitan Fire Authorities</v>
      </c>
      <c r="D6059" s="36" t="str">
        <f>VLOOKUP(B6059,lookup!A:D,4,FALSE)</f>
        <v>E31000009</v>
      </c>
      <c r="E6059" s="36" t="s">
        <v>170</v>
      </c>
      <c r="F6059" s="36" t="s">
        <v>149</v>
      </c>
      <c r="G6059" s="37">
        <v>0</v>
      </c>
      <c r="I6059" s="35">
        <v>0</v>
      </c>
      <c r="J6059" s="67">
        <f t="shared" si="83"/>
        <v>0</v>
      </c>
    </row>
    <row r="6060" spans="1:10" hidden="1" x14ac:dyDescent="0.35">
      <c r="A6060" s="36">
        <v>2011</v>
      </c>
      <c r="B6060" s="36" t="s">
        <v>24</v>
      </c>
      <c r="C6060" s="36" t="str">
        <f>VLOOKUP(B6060,lookup!A:C,3,FALSE)</f>
        <v>Non Metropolitan Fire Authorities</v>
      </c>
      <c r="D6060" s="36" t="str">
        <f>VLOOKUP(B6060,lookup!A:D,4,FALSE)</f>
        <v>E31000009</v>
      </c>
      <c r="E6060" s="36" t="s">
        <v>168</v>
      </c>
      <c r="F6060" s="36" t="s">
        <v>149</v>
      </c>
      <c r="G6060" s="37">
        <v>0</v>
      </c>
      <c r="I6060" s="35">
        <v>0</v>
      </c>
      <c r="J6060" s="67">
        <f t="shared" si="83"/>
        <v>0</v>
      </c>
    </row>
    <row r="6061" spans="1:10" hidden="1" x14ac:dyDescent="0.35">
      <c r="A6061" s="36">
        <v>2011</v>
      </c>
      <c r="B6061" s="36" t="s">
        <v>24</v>
      </c>
      <c r="C6061" s="36" t="str">
        <f>VLOOKUP(B6061,lookup!A:C,3,FALSE)</f>
        <v>Non Metropolitan Fire Authorities</v>
      </c>
      <c r="D6061" s="36" t="str">
        <f>VLOOKUP(B6061,lookup!A:D,4,FALSE)</f>
        <v>E31000009</v>
      </c>
      <c r="E6061" s="36" t="s">
        <v>177</v>
      </c>
      <c r="F6061" s="36" t="s">
        <v>149</v>
      </c>
      <c r="G6061" s="37">
        <v>16</v>
      </c>
      <c r="I6061" s="35">
        <v>16</v>
      </c>
      <c r="J6061" s="67">
        <f t="shared" si="83"/>
        <v>0</v>
      </c>
    </row>
    <row r="6062" spans="1:10" hidden="1" x14ac:dyDescent="0.35">
      <c r="A6062" s="36">
        <v>2011</v>
      </c>
      <c r="B6062" s="36" t="s">
        <v>24</v>
      </c>
      <c r="C6062" s="36" t="str">
        <f>VLOOKUP(B6062,lookup!A:C,3,FALSE)</f>
        <v>Non Metropolitan Fire Authorities</v>
      </c>
      <c r="D6062" s="36" t="str">
        <f>VLOOKUP(B6062,lookup!A:D,4,FALSE)</f>
        <v>E31000009</v>
      </c>
      <c r="E6062" s="36" t="s">
        <v>169</v>
      </c>
      <c r="F6062" s="36" t="s">
        <v>150</v>
      </c>
      <c r="G6062" s="37">
        <v>0</v>
      </c>
      <c r="I6062" s="35">
        <v>0</v>
      </c>
      <c r="J6062" s="67">
        <f t="shared" si="83"/>
        <v>0</v>
      </c>
    </row>
    <row r="6063" spans="1:10" hidden="1" x14ac:dyDescent="0.35">
      <c r="A6063" s="36">
        <v>2011</v>
      </c>
      <c r="B6063" s="36" t="s">
        <v>24</v>
      </c>
      <c r="C6063" s="36" t="str">
        <f>VLOOKUP(B6063,lookup!A:C,3,FALSE)</f>
        <v>Non Metropolitan Fire Authorities</v>
      </c>
      <c r="D6063" s="36" t="str">
        <f>VLOOKUP(B6063,lookup!A:D,4,FALSE)</f>
        <v>E31000009</v>
      </c>
      <c r="E6063" s="36" t="s">
        <v>170</v>
      </c>
      <c r="F6063" s="36" t="s">
        <v>150</v>
      </c>
      <c r="G6063" s="37">
        <v>0</v>
      </c>
      <c r="I6063" s="35">
        <v>0</v>
      </c>
      <c r="J6063" s="67">
        <f t="shared" si="83"/>
        <v>0</v>
      </c>
    </row>
    <row r="6064" spans="1:10" hidden="1" x14ac:dyDescent="0.35">
      <c r="A6064" s="36">
        <v>2011</v>
      </c>
      <c r="B6064" s="36" t="s">
        <v>24</v>
      </c>
      <c r="C6064" s="36" t="str">
        <f>VLOOKUP(B6064,lookup!A:C,3,FALSE)</f>
        <v>Non Metropolitan Fire Authorities</v>
      </c>
      <c r="D6064" s="36" t="str">
        <f>VLOOKUP(B6064,lookup!A:D,4,FALSE)</f>
        <v>E31000009</v>
      </c>
      <c r="E6064" s="36" t="s">
        <v>168</v>
      </c>
      <c r="F6064" s="36" t="s">
        <v>150</v>
      </c>
      <c r="G6064" s="37">
        <v>0</v>
      </c>
      <c r="I6064" s="35">
        <v>0</v>
      </c>
      <c r="J6064" s="67">
        <f t="shared" si="83"/>
        <v>0</v>
      </c>
    </row>
    <row r="6065" spans="1:10" hidden="1" x14ac:dyDescent="0.35">
      <c r="A6065" s="36">
        <v>2011</v>
      </c>
      <c r="B6065" s="36" t="s">
        <v>24</v>
      </c>
      <c r="C6065" s="36" t="str">
        <f>VLOOKUP(B6065,lookup!A:C,3,FALSE)</f>
        <v>Non Metropolitan Fire Authorities</v>
      </c>
      <c r="D6065" s="36" t="str">
        <f>VLOOKUP(B6065,lookup!A:D,4,FALSE)</f>
        <v>E31000009</v>
      </c>
      <c r="E6065" s="36" t="s">
        <v>177</v>
      </c>
      <c r="F6065" s="36" t="s">
        <v>150</v>
      </c>
      <c r="G6065" s="37">
        <v>96</v>
      </c>
      <c r="I6065" s="35">
        <v>96</v>
      </c>
      <c r="J6065" s="67">
        <f t="shared" si="83"/>
        <v>0</v>
      </c>
    </row>
    <row r="6066" spans="1:10" hidden="1" x14ac:dyDescent="0.35">
      <c r="A6066" s="36">
        <v>2011</v>
      </c>
      <c r="B6066" s="36" t="s">
        <v>27</v>
      </c>
      <c r="C6066" s="36" t="str">
        <f>VLOOKUP(B6066,lookup!A:C,3,FALSE)</f>
        <v>Non Metropolitan Fire Authorities</v>
      </c>
      <c r="D6066" s="36" t="str">
        <f>VLOOKUP(B6066,lookup!A:D,4,FALSE)</f>
        <v>E31000010</v>
      </c>
      <c r="E6066" s="36" t="s">
        <v>169</v>
      </c>
      <c r="F6066" s="36" t="s">
        <v>156</v>
      </c>
      <c r="G6066" s="37">
        <v>0</v>
      </c>
      <c r="I6066" s="35">
        <v>0</v>
      </c>
      <c r="J6066" s="67">
        <f t="shared" si="83"/>
        <v>0</v>
      </c>
    </row>
    <row r="6067" spans="1:10" hidden="1" x14ac:dyDescent="0.35">
      <c r="A6067" s="36">
        <v>2011</v>
      </c>
      <c r="B6067" s="36" t="s">
        <v>27</v>
      </c>
      <c r="C6067" s="36" t="str">
        <f>VLOOKUP(B6067,lookup!A:C,3,FALSE)</f>
        <v>Non Metropolitan Fire Authorities</v>
      </c>
      <c r="D6067" s="36" t="str">
        <f>VLOOKUP(B6067,lookup!A:D,4,FALSE)</f>
        <v>E31000010</v>
      </c>
      <c r="E6067" s="36" t="s">
        <v>170</v>
      </c>
      <c r="F6067" s="36" t="s">
        <v>156</v>
      </c>
      <c r="G6067" s="37">
        <v>2</v>
      </c>
      <c r="I6067" s="35">
        <v>2</v>
      </c>
      <c r="J6067" s="67">
        <f t="shared" si="83"/>
        <v>0</v>
      </c>
    </row>
    <row r="6068" spans="1:10" hidden="1" x14ac:dyDescent="0.35">
      <c r="A6068" s="36">
        <v>2011</v>
      </c>
      <c r="B6068" s="36" t="s">
        <v>27</v>
      </c>
      <c r="C6068" s="36" t="str">
        <f>VLOOKUP(B6068,lookup!A:C,3,FALSE)</f>
        <v>Non Metropolitan Fire Authorities</v>
      </c>
      <c r="D6068" s="36" t="str">
        <f>VLOOKUP(B6068,lookup!A:D,4,FALSE)</f>
        <v>E31000010</v>
      </c>
      <c r="E6068" s="36" t="s">
        <v>168</v>
      </c>
      <c r="F6068" s="36" t="s">
        <v>156</v>
      </c>
      <c r="G6068" s="37">
        <v>0</v>
      </c>
      <c r="I6068" s="35">
        <v>0</v>
      </c>
      <c r="J6068" s="67">
        <f t="shared" si="83"/>
        <v>0</v>
      </c>
    </row>
    <row r="6069" spans="1:10" hidden="1" x14ac:dyDescent="0.35">
      <c r="A6069" s="36">
        <v>2011</v>
      </c>
      <c r="B6069" s="36" t="s">
        <v>27</v>
      </c>
      <c r="C6069" s="36" t="str">
        <f>VLOOKUP(B6069,lookup!A:C,3,FALSE)</f>
        <v>Non Metropolitan Fire Authorities</v>
      </c>
      <c r="D6069" s="36" t="str">
        <f>VLOOKUP(B6069,lookup!A:D,4,FALSE)</f>
        <v>E31000010</v>
      </c>
      <c r="E6069" s="36" t="s">
        <v>167</v>
      </c>
      <c r="F6069" s="36" t="s">
        <v>156</v>
      </c>
      <c r="G6069" s="37">
        <v>427</v>
      </c>
      <c r="I6069" s="35">
        <v>427</v>
      </c>
      <c r="J6069" s="67">
        <f t="shared" si="83"/>
        <v>0</v>
      </c>
    </row>
    <row r="6070" spans="1:10" hidden="1" x14ac:dyDescent="0.35">
      <c r="A6070" s="36">
        <v>2011</v>
      </c>
      <c r="B6070" s="36" t="s">
        <v>27</v>
      </c>
      <c r="C6070" s="36" t="str">
        <f>VLOOKUP(B6070,lookup!A:C,3,FALSE)</f>
        <v>Non Metropolitan Fire Authorities</v>
      </c>
      <c r="D6070" s="36" t="str">
        <f>VLOOKUP(B6070,lookup!A:D,4,FALSE)</f>
        <v>E31000010</v>
      </c>
      <c r="E6070" s="36" t="s">
        <v>169</v>
      </c>
      <c r="F6070" s="36" t="s">
        <v>157</v>
      </c>
      <c r="G6070" s="37">
        <v>0</v>
      </c>
      <c r="I6070" s="35">
        <v>0</v>
      </c>
      <c r="J6070" s="67">
        <f t="shared" si="83"/>
        <v>0</v>
      </c>
    </row>
    <row r="6071" spans="1:10" hidden="1" x14ac:dyDescent="0.35">
      <c r="A6071" s="36">
        <v>2011</v>
      </c>
      <c r="B6071" s="36" t="s">
        <v>27</v>
      </c>
      <c r="C6071" s="36" t="str">
        <f>VLOOKUP(B6071,lookup!A:C,3,FALSE)</f>
        <v>Non Metropolitan Fire Authorities</v>
      </c>
      <c r="D6071" s="36" t="str">
        <f>VLOOKUP(B6071,lookup!A:D,4,FALSE)</f>
        <v>E31000010</v>
      </c>
      <c r="E6071" s="36" t="s">
        <v>170</v>
      </c>
      <c r="F6071" s="36" t="s">
        <v>157</v>
      </c>
      <c r="G6071" s="37">
        <v>15</v>
      </c>
      <c r="I6071" s="35">
        <v>15</v>
      </c>
      <c r="J6071" s="67">
        <f t="shared" si="83"/>
        <v>0</v>
      </c>
    </row>
    <row r="6072" spans="1:10" hidden="1" x14ac:dyDescent="0.35">
      <c r="A6072" s="36">
        <v>2011</v>
      </c>
      <c r="B6072" s="36" t="s">
        <v>27</v>
      </c>
      <c r="C6072" s="36" t="str">
        <f>VLOOKUP(B6072,lookup!A:C,3,FALSE)</f>
        <v>Non Metropolitan Fire Authorities</v>
      </c>
      <c r="D6072" s="36" t="str">
        <f>VLOOKUP(B6072,lookup!A:D,4,FALSE)</f>
        <v>E31000010</v>
      </c>
      <c r="E6072" s="36" t="s">
        <v>168</v>
      </c>
      <c r="F6072" s="36" t="s">
        <v>157</v>
      </c>
      <c r="G6072" s="37">
        <v>0</v>
      </c>
      <c r="I6072" s="35">
        <v>0</v>
      </c>
      <c r="J6072" s="67">
        <f t="shared" si="83"/>
        <v>0</v>
      </c>
    </row>
    <row r="6073" spans="1:10" hidden="1" x14ac:dyDescent="0.35">
      <c r="A6073" s="36">
        <v>2011</v>
      </c>
      <c r="B6073" s="36" t="s">
        <v>27</v>
      </c>
      <c r="C6073" s="36" t="str">
        <f>VLOOKUP(B6073,lookup!A:C,3,FALSE)</f>
        <v>Non Metropolitan Fire Authorities</v>
      </c>
      <c r="D6073" s="36" t="str">
        <f>VLOOKUP(B6073,lookup!A:D,4,FALSE)</f>
        <v>E31000010</v>
      </c>
      <c r="E6073" s="36" t="s">
        <v>167</v>
      </c>
      <c r="F6073" s="36" t="s">
        <v>157</v>
      </c>
      <c r="G6073" s="37">
        <v>283</v>
      </c>
      <c r="I6073" s="35">
        <v>283</v>
      </c>
      <c r="J6073" s="67">
        <f t="shared" si="83"/>
        <v>0</v>
      </c>
    </row>
    <row r="6074" spans="1:10" hidden="1" x14ac:dyDescent="0.35">
      <c r="A6074" s="36">
        <v>2011</v>
      </c>
      <c r="B6074" s="36" t="s">
        <v>27</v>
      </c>
      <c r="C6074" s="36" t="str">
        <f>VLOOKUP(B6074,lookup!A:C,3,FALSE)</f>
        <v>Non Metropolitan Fire Authorities</v>
      </c>
      <c r="D6074" s="36" t="str">
        <f>VLOOKUP(B6074,lookup!A:D,4,FALSE)</f>
        <v>E31000010</v>
      </c>
      <c r="E6074" s="36" t="s">
        <v>169</v>
      </c>
      <c r="F6074" s="36" t="s">
        <v>149</v>
      </c>
      <c r="G6074" s="37">
        <v>0</v>
      </c>
      <c r="I6074" s="35">
        <v>0</v>
      </c>
      <c r="J6074" s="67">
        <f t="shared" si="83"/>
        <v>0</v>
      </c>
    </row>
    <row r="6075" spans="1:10" hidden="1" x14ac:dyDescent="0.35">
      <c r="A6075" s="36">
        <v>2011</v>
      </c>
      <c r="B6075" s="36" t="s">
        <v>27</v>
      </c>
      <c r="C6075" s="36" t="str">
        <f>VLOOKUP(B6075,lookup!A:C,3,FALSE)</f>
        <v>Non Metropolitan Fire Authorities</v>
      </c>
      <c r="D6075" s="36" t="str">
        <f>VLOOKUP(B6075,lookup!A:D,4,FALSE)</f>
        <v>E31000010</v>
      </c>
      <c r="E6075" s="36" t="s">
        <v>170</v>
      </c>
      <c r="F6075" s="36" t="s">
        <v>149</v>
      </c>
      <c r="G6075" s="37">
        <v>0</v>
      </c>
      <c r="I6075" s="35">
        <v>0</v>
      </c>
      <c r="J6075" s="67">
        <f t="shared" si="83"/>
        <v>0</v>
      </c>
    </row>
    <row r="6076" spans="1:10" hidden="1" x14ac:dyDescent="0.35">
      <c r="A6076" s="36">
        <v>2011</v>
      </c>
      <c r="B6076" s="36" t="s">
        <v>27</v>
      </c>
      <c r="C6076" s="36" t="str">
        <f>VLOOKUP(B6076,lookup!A:C,3,FALSE)</f>
        <v>Non Metropolitan Fire Authorities</v>
      </c>
      <c r="D6076" s="36" t="str">
        <f>VLOOKUP(B6076,lookup!A:D,4,FALSE)</f>
        <v>E31000010</v>
      </c>
      <c r="E6076" s="36" t="s">
        <v>168</v>
      </c>
      <c r="F6076" s="36" t="s">
        <v>149</v>
      </c>
      <c r="G6076" s="37">
        <v>0</v>
      </c>
      <c r="I6076" s="35">
        <v>0</v>
      </c>
      <c r="J6076" s="67">
        <f t="shared" si="83"/>
        <v>0</v>
      </c>
    </row>
    <row r="6077" spans="1:10" hidden="1" x14ac:dyDescent="0.35">
      <c r="A6077" s="36">
        <v>2011</v>
      </c>
      <c r="B6077" s="36" t="s">
        <v>27</v>
      </c>
      <c r="C6077" s="36" t="str">
        <f>VLOOKUP(B6077,lookup!A:C,3,FALSE)</f>
        <v>Non Metropolitan Fire Authorities</v>
      </c>
      <c r="D6077" s="36" t="str">
        <f>VLOOKUP(B6077,lookup!A:D,4,FALSE)</f>
        <v>E31000010</v>
      </c>
      <c r="E6077" s="36" t="s">
        <v>167</v>
      </c>
      <c r="F6077" s="36" t="s">
        <v>149</v>
      </c>
      <c r="G6077" s="37">
        <v>38</v>
      </c>
      <c r="I6077" s="35">
        <v>38</v>
      </c>
      <c r="J6077" s="67">
        <f t="shared" si="83"/>
        <v>0</v>
      </c>
    </row>
    <row r="6078" spans="1:10" hidden="1" x14ac:dyDescent="0.35">
      <c r="A6078" s="36">
        <v>2011</v>
      </c>
      <c r="B6078" s="36" t="s">
        <v>27</v>
      </c>
      <c r="C6078" s="36" t="str">
        <f>VLOOKUP(B6078,lookup!A:C,3,FALSE)</f>
        <v>Non Metropolitan Fire Authorities</v>
      </c>
      <c r="D6078" s="36" t="str">
        <f>VLOOKUP(B6078,lookup!A:D,4,FALSE)</f>
        <v>E31000010</v>
      </c>
      <c r="E6078" s="36" t="s">
        <v>169</v>
      </c>
      <c r="F6078" s="36" t="s">
        <v>150</v>
      </c>
      <c r="G6078" s="37">
        <v>0</v>
      </c>
      <c r="I6078" s="35">
        <v>0</v>
      </c>
      <c r="J6078" s="67">
        <f t="shared" si="83"/>
        <v>0</v>
      </c>
    </row>
    <row r="6079" spans="1:10" hidden="1" x14ac:dyDescent="0.35">
      <c r="A6079" s="36">
        <v>2011</v>
      </c>
      <c r="B6079" s="36" t="s">
        <v>27</v>
      </c>
      <c r="C6079" s="36" t="str">
        <f>VLOOKUP(B6079,lookup!A:C,3,FALSE)</f>
        <v>Non Metropolitan Fire Authorities</v>
      </c>
      <c r="D6079" s="36" t="str">
        <f>VLOOKUP(B6079,lookup!A:D,4,FALSE)</f>
        <v>E31000010</v>
      </c>
      <c r="E6079" s="36" t="s">
        <v>170</v>
      </c>
      <c r="F6079" s="36" t="s">
        <v>150</v>
      </c>
      <c r="G6079" s="37">
        <v>7</v>
      </c>
      <c r="I6079" s="35">
        <v>7</v>
      </c>
      <c r="J6079" s="67">
        <f t="shared" si="83"/>
        <v>0</v>
      </c>
    </row>
    <row r="6080" spans="1:10" hidden="1" x14ac:dyDescent="0.35">
      <c r="A6080" s="36">
        <v>2011</v>
      </c>
      <c r="B6080" s="36" t="s">
        <v>27</v>
      </c>
      <c r="C6080" s="36" t="str">
        <f>VLOOKUP(B6080,lookup!A:C,3,FALSE)</f>
        <v>Non Metropolitan Fire Authorities</v>
      </c>
      <c r="D6080" s="36" t="str">
        <f>VLOOKUP(B6080,lookup!A:D,4,FALSE)</f>
        <v>E31000010</v>
      </c>
      <c r="E6080" s="36" t="s">
        <v>168</v>
      </c>
      <c r="F6080" s="36" t="s">
        <v>150</v>
      </c>
      <c r="G6080" s="37">
        <v>1</v>
      </c>
      <c r="I6080" s="35">
        <v>1</v>
      </c>
      <c r="J6080" s="67">
        <f t="shared" si="83"/>
        <v>0</v>
      </c>
    </row>
    <row r="6081" spans="1:10" hidden="1" x14ac:dyDescent="0.35">
      <c r="A6081" s="36">
        <v>2011</v>
      </c>
      <c r="B6081" s="36" t="s">
        <v>27</v>
      </c>
      <c r="C6081" s="36" t="str">
        <f>VLOOKUP(B6081,lookup!A:C,3,FALSE)</f>
        <v>Non Metropolitan Fire Authorities</v>
      </c>
      <c r="D6081" s="36" t="str">
        <f>VLOOKUP(B6081,lookup!A:D,4,FALSE)</f>
        <v>E31000010</v>
      </c>
      <c r="E6081" s="36" t="s">
        <v>167</v>
      </c>
      <c r="F6081" s="36" t="s">
        <v>150</v>
      </c>
      <c r="G6081" s="37">
        <v>183</v>
      </c>
      <c r="I6081" s="35">
        <v>183</v>
      </c>
      <c r="J6081" s="67">
        <f t="shared" si="83"/>
        <v>0</v>
      </c>
    </row>
    <row r="6082" spans="1:10" hidden="1" x14ac:dyDescent="0.35">
      <c r="A6082" s="36">
        <v>2011</v>
      </c>
      <c r="B6082" s="36" t="s">
        <v>30</v>
      </c>
      <c r="C6082" s="36" t="str">
        <f>VLOOKUP(B6082,lookup!A:C,3,FALSE)</f>
        <v>Non Metropolitan Fire Authorities</v>
      </c>
      <c r="D6082" s="36" t="str">
        <f>VLOOKUP(B6082,lookup!A:D,4,FALSE)</f>
        <v>E31000011</v>
      </c>
      <c r="E6082" s="36" t="s">
        <v>169</v>
      </c>
      <c r="F6082" s="36" t="s">
        <v>156</v>
      </c>
      <c r="G6082" s="37">
        <v>2</v>
      </c>
      <c r="I6082" s="35">
        <v>2</v>
      </c>
      <c r="J6082" s="67">
        <f t="shared" si="83"/>
        <v>0</v>
      </c>
    </row>
    <row r="6083" spans="1:10" hidden="1" x14ac:dyDescent="0.35">
      <c r="A6083" s="36">
        <v>2011</v>
      </c>
      <c r="B6083" s="36" t="s">
        <v>30</v>
      </c>
      <c r="C6083" s="36" t="str">
        <f>VLOOKUP(B6083,lookup!A:C,3,FALSE)</f>
        <v>Non Metropolitan Fire Authorities</v>
      </c>
      <c r="D6083" s="36" t="str">
        <f>VLOOKUP(B6083,lookup!A:D,4,FALSE)</f>
        <v>E31000011</v>
      </c>
      <c r="E6083" s="36" t="s">
        <v>170</v>
      </c>
      <c r="F6083" s="36" t="s">
        <v>156</v>
      </c>
      <c r="G6083" s="37">
        <v>497</v>
      </c>
      <c r="I6083" s="35">
        <v>497</v>
      </c>
      <c r="J6083" s="67">
        <f t="shared" si="83"/>
        <v>0</v>
      </c>
    </row>
    <row r="6084" spans="1:10" hidden="1" x14ac:dyDescent="0.35">
      <c r="A6084" s="36">
        <v>2011</v>
      </c>
      <c r="B6084" s="36" t="s">
        <v>30</v>
      </c>
      <c r="C6084" s="36" t="str">
        <f>VLOOKUP(B6084,lookup!A:C,3,FALSE)</f>
        <v>Non Metropolitan Fire Authorities</v>
      </c>
      <c r="D6084" s="36" t="str">
        <f>VLOOKUP(B6084,lookup!A:D,4,FALSE)</f>
        <v>E31000011</v>
      </c>
      <c r="E6084" s="36" t="s">
        <v>168</v>
      </c>
      <c r="F6084" s="36" t="s">
        <v>156</v>
      </c>
      <c r="G6084" s="37">
        <v>1</v>
      </c>
      <c r="I6084" s="35">
        <v>1</v>
      </c>
      <c r="J6084" s="67">
        <f t="shared" si="83"/>
        <v>0</v>
      </c>
    </row>
    <row r="6085" spans="1:10" hidden="1" x14ac:dyDescent="0.35">
      <c r="A6085" s="36">
        <v>2011</v>
      </c>
      <c r="B6085" s="36" t="s">
        <v>30</v>
      </c>
      <c r="C6085" s="36" t="str">
        <f>VLOOKUP(B6085,lookup!A:C,3,FALSE)</f>
        <v>Non Metropolitan Fire Authorities</v>
      </c>
      <c r="D6085" s="36" t="str">
        <f>VLOOKUP(B6085,lookup!A:D,4,FALSE)</f>
        <v>E31000011</v>
      </c>
      <c r="E6085" s="36" t="s">
        <v>167</v>
      </c>
      <c r="F6085" s="36" t="s">
        <v>156</v>
      </c>
      <c r="G6085" s="37">
        <v>227</v>
      </c>
      <c r="I6085" s="35">
        <v>227</v>
      </c>
      <c r="J6085" s="67">
        <f t="shared" si="83"/>
        <v>0</v>
      </c>
    </row>
    <row r="6086" spans="1:10" hidden="1" x14ac:dyDescent="0.35">
      <c r="A6086" s="36">
        <v>2011</v>
      </c>
      <c r="B6086" s="36" t="s">
        <v>30</v>
      </c>
      <c r="C6086" s="36" t="str">
        <f>VLOOKUP(B6086,lookup!A:C,3,FALSE)</f>
        <v>Non Metropolitan Fire Authorities</v>
      </c>
      <c r="D6086" s="36" t="str">
        <f>VLOOKUP(B6086,lookup!A:D,4,FALSE)</f>
        <v>E31000011</v>
      </c>
      <c r="E6086" s="36" t="s">
        <v>169</v>
      </c>
      <c r="F6086" s="36" t="s">
        <v>157</v>
      </c>
      <c r="G6086" s="37">
        <v>6</v>
      </c>
      <c r="I6086" s="35">
        <v>6</v>
      </c>
      <c r="J6086" s="67">
        <f t="shared" si="83"/>
        <v>0</v>
      </c>
    </row>
    <row r="6087" spans="1:10" hidden="1" x14ac:dyDescent="0.35">
      <c r="A6087" s="36">
        <v>2011</v>
      </c>
      <c r="B6087" s="36" t="s">
        <v>30</v>
      </c>
      <c r="C6087" s="36" t="str">
        <f>VLOOKUP(B6087,lookup!A:C,3,FALSE)</f>
        <v>Non Metropolitan Fire Authorities</v>
      </c>
      <c r="D6087" s="36" t="str">
        <f>VLOOKUP(B6087,lookup!A:D,4,FALSE)</f>
        <v>E31000011</v>
      </c>
      <c r="E6087" s="36" t="s">
        <v>170</v>
      </c>
      <c r="F6087" s="36" t="s">
        <v>157</v>
      </c>
      <c r="G6087" s="37">
        <v>910</v>
      </c>
      <c r="I6087" s="35">
        <v>910</v>
      </c>
      <c r="J6087" s="67">
        <f t="shared" si="83"/>
        <v>0</v>
      </c>
    </row>
    <row r="6088" spans="1:10" hidden="1" x14ac:dyDescent="0.35">
      <c r="A6088" s="36">
        <v>2011</v>
      </c>
      <c r="B6088" s="36" t="s">
        <v>30</v>
      </c>
      <c r="C6088" s="36" t="str">
        <f>VLOOKUP(B6088,lookup!A:C,3,FALSE)</f>
        <v>Non Metropolitan Fire Authorities</v>
      </c>
      <c r="D6088" s="36" t="str">
        <f>VLOOKUP(B6088,lookup!A:D,4,FALSE)</f>
        <v>E31000011</v>
      </c>
      <c r="E6088" s="36" t="s">
        <v>168</v>
      </c>
      <c r="F6088" s="36" t="s">
        <v>157</v>
      </c>
      <c r="G6088" s="37">
        <v>2</v>
      </c>
      <c r="I6088" s="35">
        <v>2</v>
      </c>
      <c r="J6088" s="67">
        <f t="shared" si="83"/>
        <v>0</v>
      </c>
    </row>
    <row r="6089" spans="1:10" hidden="1" x14ac:dyDescent="0.35">
      <c r="A6089" s="36">
        <v>2011</v>
      </c>
      <c r="B6089" s="36" t="s">
        <v>30</v>
      </c>
      <c r="C6089" s="36" t="str">
        <f>VLOOKUP(B6089,lookup!A:C,3,FALSE)</f>
        <v>Non Metropolitan Fire Authorities</v>
      </c>
      <c r="D6089" s="36" t="str">
        <f>VLOOKUP(B6089,lookup!A:D,4,FALSE)</f>
        <v>E31000011</v>
      </c>
      <c r="E6089" s="36" t="s">
        <v>167</v>
      </c>
      <c r="F6089" s="36" t="s">
        <v>157</v>
      </c>
      <c r="G6089" s="37">
        <v>337</v>
      </c>
      <c r="I6089" s="35">
        <v>337</v>
      </c>
      <c r="J6089" s="67">
        <f t="shared" si="83"/>
        <v>0</v>
      </c>
    </row>
    <row r="6090" spans="1:10" hidden="1" x14ac:dyDescent="0.35">
      <c r="A6090" s="36">
        <v>2011</v>
      </c>
      <c r="B6090" s="36" t="s">
        <v>30</v>
      </c>
      <c r="C6090" s="36" t="str">
        <f>VLOOKUP(B6090,lookup!A:C,3,FALSE)</f>
        <v>Non Metropolitan Fire Authorities</v>
      </c>
      <c r="D6090" s="36" t="str">
        <f>VLOOKUP(B6090,lookup!A:D,4,FALSE)</f>
        <v>E31000011</v>
      </c>
      <c r="E6090" s="36" t="s">
        <v>169</v>
      </c>
      <c r="F6090" s="36" t="s">
        <v>149</v>
      </c>
      <c r="G6090" s="37">
        <v>1</v>
      </c>
      <c r="I6090" s="35">
        <v>1</v>
      </c>
      <c r="J6090" s="67">
        <f t="shared" si="83"/>
        <v>0</v>
      </c>
    </row>
    <row r="6091" spans="1:10" hidden="1" x14ac:dyDescent="0.35">
      <c r="A6091" s="36">
        <v>2011</v>
      </c>
      <c r="B6091" s="36" t="s">
        <v>30</v>
      </c>
      <c r="C6091" s="36" t="str">
        <f>VLOOKUP(B6091,lookup!A:C,3,FALSE)</f>
        <v>Non Metropolitan Fire Authorities</v>
      </c>
      <c r="D6091" s="36" t="str">
        <f>VLOOKUP(B6091,lookup!A:D,4,FALSE)</f>
        <v>E31000011</v>
      </c>
      <c r="E6091" s="36" t="s">
        <v>170</v>
      </c>
      <c r="F6091" s="36" t="s">
        <v>149</v>
      </c>
      <c r="G6091" s="37">
        <v>43</v>
      </c>
      <c r="I6091" s="35">
        <v>43</v>
      </c>
      <c r="J6091" s="67">
        <f t="shared" si="83"/>
        <v>0</v>
      </c>
    </row>
    <row r="6092" spans="1:10" hidden="1" x14ac:dyDescent="0.35">
      <c r="A6092" s="36">
        <v>2011</v>
      </c>
      <c r="B6092" s="36" t="s">
        <v>30</v>
      </c>
      <c r="C6092" s="36" t="str">
        <f>VLOOKUP(B6092,lookup!A:C,3,FALSE)</f>
        <v>Non Metropolitan Fire Authorities</v>
      </c>
      <c r="D6092" s="36" t="str">
        <f>VLOOKUP(B6092,lookup!A:D,4,FALSE)</f>
        <v>E31000011</v>
      </c>
      <c r="E6092" s="36" t="s">
        <v>168</v>
      </c>
      <c r="F6092" s="36" t="s">
        <v>149</v>
      </c>
      <c r="G6092" s="37">
        <v>0</v>
      </c>
      <c r="I6092" s="35">
        <v>0</v>
      </c>
      <c r="J6092" s="67">
        <f t="shared" si="83"/>
        <v>0</v>
      </c>
    </row>
    <row r="6093" spans="1:10" hidden="1" x14ac:dyDescent="0.35">
      <c r="A6093" s="36">
        <v>2011</v>
      </c>
      <c r="B6093" s="36" t="s">
        <v>30</v>
      </c>
      <c r="C6093" s="36" t="str">
        <f>VLOOKUP(B6093,lookup!A:C,3,FALSE)</f>
        <v>Non Metropolitan Fire Authorities</v>
      </c>
      <c r="D6093" s="36" t="str">
        <f>VLOOKUP(B6093,lookup!A:D,4,FALSE)</f>
        <v>E31000011</v>
      </c>
      <c r="E6093" s="36" t="s">
        <v>167</v>
      </c>
      <c r="F6093" s="36" t="s">
        <v>149</v>
      </c>
      <c r="G6093" s="37">
        <v>12</v>
      </c>
      <c r="I6093" s="35">
        <v>12</v>
      </c>
      <c r="J6093" s="67">
        <f t="shared" si="83"/>
        <v>0</v>
      </c>
    </row>
    <row r="6094" spans="1:10" hidden="1" x14ac:dyDescent="0.35">
      <c r="A6094" s="36">
        <v>2011</v>
      </c>
      <c r="B6094" s="36" t="s">
        <v>30</v>
      </c>
      <c r="C6094" s="36" t="str">
        <f>VLOOKUP(B6094,lookup!A:C,3,FALSE)</f>
        <v>Non Metropolitan Fire Authorities</v>
      </c>
      <c r="D6094" s="36" t="str">
        <f>VLOOKUP(B6094,lookup!A:D,4,FALSE)</f>
        <v>E31000011</v>
      </c>
      <c r="E6094" s="36" t="s">
        <v>169</v>
      </c>
      <c r="F6094" s="36" t="s">
        <v>150</v>
      </c>
      <c r="G6094" s="37">
        <v>1</v>
      </c>
      <c r="I6094" s="35">
        <v>1</v>
      </c>
      <c r="J6094" s="67">
        <f t="shared" si="83"/>
        <v>0</v>
      </c>
    </row>
    <row r="6095" spans="1:10" hidden="1" x14ac:dyDescent="0.35">
      <c r="A6095" s="36">
        <v>2011</v>
      </c>
      <c r="B6095" s="36" t="s">
        <v>30</v>
      </c>
      <c r="C6095" s="36" t="str">
        <f>VLOOKUP(B6095,lookup!A:C,3,FALSE)</f>
        <v>Non Metropolitan Fire Authorities</v>
      </c>
      <c r="D6095" s="36" t="str">
        <f>VLOOKUP(B6095,lookup!A:D,4,FALSE)</f>
        <v>E31000011</v>
      </c>
      <c r="E6095" s="36" t="s">
        <v>170</v>
      </c>
      <c r="F6095" s="36" t="s">
        <v>150</v>
      </c>
      <c r="G6095" s="37">
        <v>194</v>
      </c>
      <c r="I6095" s="35">
        <v>194</v>
      </c>
      <c r="J6095" s="67">
        <f t="shared" si="83"/>
        <v>0</v>
      </c>
    </row>
    <row r="6096" spans="1:10" hidden="1" x14ac:dyDescent="0.35">
      <c r="A6096" s="36">
        <v>2011</v>
      </c>
      <c r="B6096" s="36" t="s">
        <v>30</v>
      </c>
      <c r="C6096" s="36" t="str">
        <f>VLOOKUP(B6096,lookup!A:C,3,FALSE)</f>
        <v>Non Metropolitan Fire Authorities</v>
      </c>
      <c r="D6096" s="36" t="str">
        <f>VLOOKUP(B6096,lookup!A:D,4,FALSE)</f>
        <v>E31000011</v>
      </c>
      <c r="E6096" s="36" t="s">
        <v>168</v>
      </c>
      <c r="F6096" s="36" t="s">
        <v>150</v>
      </c>
      <c r="G6096" s="37">
        <v>0</v>
      </c>
      <c r="I6096" s="35">
        <v>0</v>
      </c>
      <c r="J6096" s="67">
        <f t="shared" si="83"/>
        <v>0</v>
      </c>
    </row>
    <row r="6097" spans="1:10" hidden="1" x14ac:dyDescent="0.35">
      <c r="A6097" s="36">
        <v>2011</v>
      </c>
      <c r="B6097" s="36" t="s">
        <v>30</v>
      </c>
      <c r="C6097" s="36" t="str">
        <f>VLOOKUP(B6097,lookup!A:C,3,FALSE)</f>
        <v>Non Metropolitan Fire Authorities</v>
      </c>
      <c r="D6097" s="36" t="str">
        <f>VLOOKUP(B6097,lookup!A:D,4,FALSE)</f>
        <v>E31000011</v>
      </c>
      <c r="E6097" s="36" t="s">
        <v>167</v>
      </c>
      <c r="F6097" s="36" t="s">
        <v>150</v>
      </c>
      <c r="G6097" s="37">
        <v>95</v>
      </c>
      <c r="I6097" s="35">
        <v>95</v>
      </c>
      <c r="J6097" s="67">
        <f t="shared" si="83"/>
        <v>0</v>
      </c>
    </row>
    <row r="6098" spans="1:10" hidden="1" x14ac:dyDescent="0.35">
      <c r="A6098" s="36">
        <v>2011</v>
      </c>
      <c r="B6098" s="36" t="s">
        <v>182</v>
      </c>
      <c r="C6098" s="36" t="str">
        <f>VLOOKUP(B6098,lookup!A:C,3,FALSE)</f>
        <v>Non Metropolitan Fire Authorities</v>
      </c>
      <c r="D6098" s="36" t="str">
        <f>VLOOKUP(B6098,lookup!A:D,4,FALSE)</f>
        <v>E31000047</v>
      </c>
      <c r="E6098" s="36" t="s">
        <v>169</v>
      </c>
      <c r="F6098" s="36" t="s">
        <v>156</v>
      </c>
      <c r="G6098" s="37">
        <v>0</v>
      </c>
      <c r="I6098" s="35">
        <v>0</v>
      </c>
      <c r="J6098" s="67">
        <f t="shared" si="83"/>
        <v>0</v>
      </c>
    </row>
    <row r="6099" spans="1:10" hidden="1" x14ac:dyDescent="0.35">
      <c r="A6099" s="36">
        <v>2011</v>
      </c>
      <c r="B6099" s="36" t="s">
        <v>182</v>
      </c>
      <c r="C6099" s="36" t="str">
        <f>VLOOKUP(B6099,lookup!A:C,3,FALSE)</f>
        <v>Non Metropolitan Fire Authorities</v>
      </c>
      <c r="D6099" s="36" t="str">
        <f>VLOOKUP(B6099,lookup!A:D,4,FALSE)</f>
        <v>E31000047</v>
      </c>
      <c r="E6099" s="36" t="s">
        <v>170</v>
      </c>
      <c r="F6099" s="36" t="s">
        <v>156</v>
      </c>
      <c r="G6099" s="37">
        <v>7</v>
      </c>
      <c r="I6099" s="35">
        <v>7</v>
      </c>
      <c r="J6099" s="67">
        <f t="shared" si="83"/>
        <v>0</v>
      </c>
    </row>
    <row r="6100" spans="1:10" hidden="1" x14ac:dyDescent="0.35">
      <c r="A6100" s="36">
        <v>2011</v>
      </c>
      <c r="B6100" s="36" t="s">
        <v>182</v>
      </c>
      <c r="C6100" s="36" t="str">
        <f>VLOOKUP(B6100,lookup!A:C,3,FALSE)</f>
        <v>Non Metropolitan Fire Authorities</v>
      </c>
      <c r="D6100" s="36" t="str">
        <f>VLOOKUP(B6100,lookup!A:D,4,FALSE)</f>
        <v>E31000047</v>
      </c>
      <c r="E6100" s="36" t="s">
        <v>168</v>
      </c>
      <c r="F6100" s="36" t="s">
        <v>156</v>
      </c>
      <c r="G6100" s="37">
        <v>0</v>
      </c>
      <c r="I6100" s="35">
        <v>0</v>
      </c>
      <c r="J6100" s="67">
        <f t="shared" si="83"/>
        <v>0</v>
      </c>
    </row>
    <row r="6101" spans="1:10" hidden="1" x14ac:dyDescent="0.35">
      <c r="A6101" s="36">
        <v>2011</v>
      </c>
      <c r="B6101" s="36" t="s">
        <v>182</v>
      </c>
      <c r="C6101" s="36" t="str">
        <f>VLOOKUP(B6101,lookup!A:C,3,FALSE)</f>
        <v>Non Metropolitan Fire Authorities</v>
      </c>
      <c r="D6101" s="36" t="str">
        <f>VLOOKUP(B6101,lookup!A:D,4,FALSE)</f>
        <v>E31000047</v>
      </c>
      <c r="E6101" s="36" t="s">
        <v>167</v>
      </c>
      <c r="F6101" s="36" t="s">
        <v>156</v>
      </c>
      <c r="G6101" s="37">
        <v>278</v>
      </c>
      <c r="I6101" s="35">
        <v>278</v>
      </c>
      <c r="J6101" s="67">
        <f t="shared" si="83"/>
        <v>0</v>
      </c>
    </row>
    <row r="6102" spans="1:10" hidden="1" x14ac:dyDescent="0.35">
      <c r="A6102" s="36">
        <v>2011</v>
      </c>
      <c r="B6102" s="36" t="s">
        <v>182</v>
      </c>
      <c r="C6102" s="36" t="str">
        <f>VLOOKUP(B6102,lookup!A:C,3,FALSE)</f>
        <v>Non Metropolitan Fire Authorities</v>
      </c>
      <c r="D6102" s="36" t="str">
        <f>VLOOKUP(B6102,lookup!A:D,4,FALSE)</f>
        <v>E31000047</v>
      </c>
      <c r="E6102" s="36" t="s">
        <v>169</v>
      </c>
      <c r="F6102" s="36" t="s">
        <v>157</v>
      </c>
      <c r="G6102" s="37">
        <v>0</v>
      </c>
      <c r="I6102" s="35">
        <v>0</v>
      </c>
      <c r="J6102" s="67">
        <f t="shared" si="83"/>
        <v>0</v>
      </c>
    </row>
    <row r="6103" spans="1:10" hidden="1" x14ac:dyDescent="0.35">
      <c r="A6103" s="36">
        <v>2011</v>
      </c>
      <c r="B6103" s="36" t="s">
        <v>182</v>
      </c>
      <c r="C6103" s="36" t="str">
        <f>VLOOKUP(B6103,lookup!A:C,3,FALSE)</f>
        <v>Non Metropolitan Fire Authorities</v>
      </c>
      <c r="D6103" s="36" t="str">
        <f>VLOOKUP(B6103,lookup!A:D,4,FALSE)</f>
        <v>E31000047</v>
      </c>
      <c r="E6103" s="36" t="s">
        <v>170</v>
      </c>
      <c r="F6103" s="36" t="s">
        <v>157</v>
      </c>
      <c r="G6103" s="37">
        <v>26</v>
      </c>
      <c r="I6103" s="35">
        <v>26</v>
      </c>
      <c r="J6103" s="67">
        <f t="shared" si="83"/>
        <v>0</v>
      </c>
    </row>
    <row r="6104" spans="1:10" hidden="1" x14ac:dyDescent="0.35">
      <c r="A6104" s="36">
        <v>2011</v>
      </c>
      <c r="B6104" s="36" t="s">
        <v>182</v>
      </c>
      <c r="C6104" s="36" t="str">
        <f>VLOOKUP(B6104,lookup!A:C,3,FALSE)</f>
        <v>Non Metropolitan Fire Authorities</v>
      </c>
      <c r="D6104" s="36" t="str">
        <f>VLOOKUP(B6104,lookup!A:D,4,FALSE)</f>
        <v>E31000047</v>
      </c>
      <c r="E6104" s="36" t="s">
        <v>168</v>
      </c>
      <c r="F6104" s="36" t="s">
        <v>157</v>
      </c>
      <c r="G6104" s="37">
        <v>0</v>
      </c>
      <c r="I6104" s="35">
        <v>0</v>
      </c>
      <c r="J6104" s="67">
        <f t="shared" si="83"/>
        <v>0</v>
      </c>
    </row>
    <row r="6105" spans="1:10" hidden="1" x14ac:dyDescent="0.35">
      <c r="A6105" s="36">
        <v>2011</v>
      </c>
      <c r="B6105" s="36" t="s">
        <v>182</v>
      </c>
      <c r="C6105" s="36" t="str">
        <f>VLOOKUP(B6105,lookup!A:C,3,FALSE)</f>
        <v>Non Metropolitan Fire Authorities</v>
      </c>
      <c r="D6105" s="36" t="str">
        <f>VLOOKUP(B6105,lookup!A:D,4,FALSE)</f>
        <v>E31000047</v>
      </c>
      <c r="E6105" s="36" t="s">
        <v>167</v>
      </c>
      <c r="F6105" s="36" t="s">
        <v>157</v>
      </c>
      <c r="G6105" s="37">
        <v>336</v>
      </c>
      <c r="I6105" s="35">
        <v>336</v>
      </c>
      <c r="J6105" s="67">
        <f t="shared" si="83"/>
        <v>0</v>
      </c>
    </row>
    <row r="6106" spans="1:10" hidden="1" x14ac:dyDescent="0.35">
      <c r="A6106" s="36">
        <v>2011</v>
      </c>
      <c r="B6106" s="36" t="s">
        <v>182</v>
      </c>
      <c r="C6106" s="36" t="str">
        <f>VLOOKUP(B6106,lookup!A:C,3,FALSE)</f>
        <v>Non Metropolitan Fire Authorities</v>
      </c>
      <c r="D6106" s="36" t="str">
        <f>VLOOKUP(B6106,lookup!A:D,4,FALSE)</f>
        <v>E31000047</v>
      </c>
      <c r="E6106" s="36" t="s">
        <v>169</v>
      </c>
      <c r="F6106" s="36" t="s">
        <v>149</v>
      </c>
      <c r="G6106" s="37">
        <v>0</v>
      </c>
      <c r="I6106" s="35">
        <v>0</v>
      </c>
      <c r="J6106" s="67">
        <f t="shared" si="83"/>
        <v>0</v>
      </c>
    </row>
    <row r="6107" spans="1:10" hidden="1" x14ac:dyDescent="0.35">
      <c r="A6107" s="36">
        <v>2011</v>
      </c>
      <c r="B6107" s="36" t="s">
        <v>182</v>
      </c>
      <c r="C6107" s="36" t="str">
        <f>VLOOKUP(B6107,lookup!A:C,3,FALSE)</f>
        <v>Non Metropolitan Fire Authorities</v>
      </c>
      <c r="D6107" s="36" t="str">
        <f>VLOOKUP(B6107,lookup!A:D,4,FALSE)</f>
        <v>E31000047</v>
      </c>
      <c r="E6107" s="36" t="s">
        <v>170</v>
      </c>
      <c r="F6107" s="36" t="s">
        <v>149</v>
      </c>
      <c r="G6107" s="37">
        <v>0</v>
      </c>
      <c r="I6107" s="35">
        <v>0</v>
      </c>
      <c r="J6107" s="67">
        <f t="shared" si="83"/>
        <v>0</v>
      </c>
    </row>
    <row r="6108" spans="1:10" hidden="1" x14ac:dyDescent="0.35">
      <c r="A6108" s="36">
        <v>2011</v>
      </c>
      <c r="B6108" s="36" t="s">
        <v>182</v>
      </c>
      <c r="C6108" s="36" t="str">
        <f>VLOOKUP(B6108,lookup!A:C,3,FALSE)</f>
        <v>Non Metropolitan Fire Authorities</v>
      </c>
      <c r="D6108" s="36" t="str">
        <f>VLOOKUP(B6108,lookup!A:D,4,FALSE)</f>
        <v>E31000047</v>
      </c>
      <c r="E6108" s="36" t="s">
        <v>168</v>
      </c>
      <c r="F6108" s="36" t="s">
        <v>149</v>
      </c>
      <c r="G6108" s="37">
        <v>0</v>
      </c>
      <c r="I6108" s="35">
        <v>0</v>
      </c>
      <c r="J6108" s="67">
        <f t="shared" si="83"/>
        <v>0</v>
      </c>
    </row>
    <row r="6109" spans="1:10" hidden="1" x14ac:dyDescent="0.35">
      <c r="A6109" s="36">
        <v>2011</v>
      </c>
      <c r="B6109" s="36" t="s">
        <v>182</v>
      </c>
      <c r="C6109" s="36" t="str">
        <f>VLOOKUP(B6109,lookup!A:C,3,FALSE)</f>
        <v>Non Metropolitan Fire Authorities</v>
      </c>
      <c r="D6109" s="36" t="str">
        <f>VLOOKUP(B6109,lookup!A:D,4,FALSE)</f>
        <v>E31000047</v>
      </c>
      <c r="E6109" s="36" t="s">
        <v>167</v>
      </c>
      <c r="F6109" s="36" t="s">
        <v>149</v>
      </c>
      <c r="G6109" s="37">
        <v>25</v>
      </c>
      <c r="I6109" s="35">
        <v>25</v>
      </c>
      <c r="J6109" s="67">
        <f t="shared" si="83"/>
        <v>0</v>
      </c>
    </row>
    <row r="6110" spans="1:10" hidden="1" x14ac:dyDescent="0.35">
      <c r="A6110" s="36">
        <v>2011</v>
      </c>
      <c r="B6110" s="36" t="s">
        <v>182</v>
      </c>
      <c r="C6110" s="36" t="str">
        <f>VLOOKUP(B6110,lookup!A:C,3,FALSE)</f>
        <v>Non Metropolitan Fire Authorities</v>
      </c>
      <c r="D6110" s="36" t="str">
        <f>VLOOKUP(B6110,lookup!A:D,4,FALSE)</f>
        <v>E31000047</v>
      </c>
      <c r="E6110" s="36" t="s">
        <v>169</v>
      </c>
      <c r="F6110" s="36" t="s">
        <v>150</v>
      </c>
      <c r="G6110" s="37">
        <v>0</v>
      </c>
      <c r="I6110" s="35">
        <v>0</v>
      </c>
      <c r="J6110" s="67">
        <f t="shared" si="83"/>
        <v>0</v>
      </c>
    </row>
    <row r="6111" spans="1:10" hidden="1" x14ac:dyDescent="0.35">
      <c r="A6111" s="36">
        <v>2011</v>
      </c>
      <c r="B6111" s="36" t="s">
        <v>182</v>
      </c>
      <c r="C6111" s="36" t="str">
        <f>VLOOKUP(B6111,lookup!A:C,3,FALSE)</f>
        <v>Non Metropolitan Fire Authorities</v>
      </c>
      <c r="D6111" s="36" t="str">
        <f>VLOOKUP(B6111,lookup!A:D,4,FALSE)</f>
        <v>E31000047</v>
      </c>
      <c r="E6111" s="36" t="s">
        <v>170</v>
      </c>
      <c r="F6111" s="36" t="s">
        <v>150</v>
      </c>
      <c r="G6111" s="37">
        <v>18</v>
      </c>
      <c r="I6111" s="35">
        <v>18</v>
      </c>
      <c r="J6111" s="67">
        <f t="shared" si="83"/>
        <v>0</v>
      </c>
    </row>
    <row r="6112" spans="1:10" hidden="1" x14ac:dyDescent="0.35">
      <c r="A6112" s="36">
        <v>2011</v>
      </c>
      <c r="B6112" s="36" t="s">
        <v>182</v>
      </c>
      <c r="C6112" s="36" t="str">
        <f>VLOOKUP(B6112,lookup!A:C,3,FALSE)</f>
        <v>Non Metropolitan Fire Authorities</v>
      </c>
      <c r="D6112" s="36" t="str">
        <f>VLOOKUP(B6112,lookup!A:D,4,FALSE)</f>
        <v>E31000047</v>
      </c>
      <c r="E6112" s="36" t="s">
        <v>168</v>
      </c>
      <c r="F6112" s="36" t="s">
        <v>150</v>
      </c>
      <c r="G6112" s="37">
        <v>0</v>
      </c>
      <c r="I6112" s="35">
        <v>0</v>
      </c>
      <c r="J6112" s="67">
        <f t="shared" si="83"/>
        <v>0</v>
      </c>
    </row>
    <row r="6113" spans="1:10" hidden="1" x14ac:dyDescent="0.35">
      <c r="A6113" s="36">
        <v>2011</v>
      </c>
      <c r="B6113" s="36" t="s">
        <v>182</v>
      </c>
      <c r="C6113" s="36" t="str">
        <f>VLOOKUP(B6113,lookup!A:C,3,FALSE)</f>
        <v>Non Metropolitan Fire Authorities</v>
      </c>
      <c r="D6113" s="36" t="str">
        <f>VLOOKUP(B6113,lookup!A:D,4,FALSE)</f>
        <v>E31000047</v>
      </c>
      <c r="E6113" s="36" t="s">
        <v>167</v>
      </c>
      <c r="F6113" s="36" t="s">
        <v>150</v>
      </c>
      <c r="G6113" s="37">
        <v>120</v>
      </c>
      <c r="I6113" s="35">
        <v>120</v>
      </c>
      <c r="J6113" s="67">
        <f t="shared" si="83"/>
        <v>0</v>
      </c>
    </row>
    <row r="6114" spans="1:10" hidden="1" x14ac:dyDescent="0.35">
      <c r="A6114" s="36">
        <v>2011</v>
      </c>
      <c r="B6114" s="36" t="s">
        <v>36</v>
      </c>
      <c r="C6114" s="36" t="str">
        <f>VLOOKUP(B6114,lookup!A:C,3,FALSE)</f>
        <v>Non Metropolitan Fire Authorities</v>
      </c>
      <c r="D6114" s="36" t="str">
        <f>VLOOKUP(B6114,lookup!A:D,4,FALSE)</f>
        <v>E31000013</v>
      </c>
      <c r="E6114" s="31" t="s">
        <v>169</v>
      </c>
      <c r="F6114" s="36" t="s">
        <v>156</v>
      </c>
      <c r="G6114" s="37">
        <v>0</v>
      </c>
      <c r="I6114" s="35">
        <v>0</v>
      </c>
      <c r="J6114" s="67">
        <f t="shared" si="83"/>
        <v>0</v>
      </c>
    </row>
    <row r="6115" spans="1:10" hidden="1" x14ac:dyDescent="0.35">
      <c r="A6115" s="36">
        <v>2011</v>
      </c>
      <c r="B6115" s="36" t="s">
        <v>36</v>
      </c>
      <c r="C6115" s="36" t="str">
        <f>VLOOKUP(B6115,lookup!A:C,3,FALSE)</f>
        <v>Non Metropolitan Fire Authorities</v>
      </c>
      <c r="D6115" s="36" t="str">
        <f>VLOOKUP(B6115,lookup!A:D,4,FALSE)</f>
        <v>E31000013</v>
      </c>
      <c r="E6115" s="31" t="s">
        <v>170</v>
      </c>
      <c r="F6115" s="36" t="s">
        <v>156</v>
      </c>
      <c r="G6115" s="37">
        <v>0</v>
      </c>
      <c r="I6115" s="35">
        <v>0</v>
      </c>
      <c r="J6115" s="67">
        <f t="shared" ref="J6115:J6178" si="84">I6115-G6115</f>
        <v>0</v>
      </c>
    </row>
    <row r="6116" spans="1:10" hidden="1" x14ac:dyDescent="0.35">
      <c r="A6116" s="36">
        <v>2011</v>
      </c>
      <c r="B6116" s="36" t="s">
        <v>36</v>
      </c>
      <c r="C6116" s="36" t="str">
        <f>VLOOKUP(B6116,lookup!A:C,3,FALSE)</f>
        <v>Non Metropolitan Fire Authorities</v>
      </c>
      <c r="D6116" s="36" t="str">
        <f>VLOOKUP(B6116,lookup!A:D,4,FALSE)</f>
        <v>E31000013</v>
      </c>
      <c r="E6116" s="31" t="s">
        <v>168</v>
      </c>
      <c r="F6116" s="36" t="s">
        <v>156</v>
      </c>
      <c r="G6116" s="37">
        <v>0</v>
      </c>
      <c r="I6116" s="35">
        <v>0</v>
      </c>
      <c r="J6116" s="67">
        <f t="shared" si="84"/>
        <v>0</v>
      </c>
    </row>
    <row r="6117" spans="1:10" hidden="1" x14ac:dyDescent="0.35">
      <c r="A6117" s="36">
        <v>2011</v>
      </c>
      <c r="B6117" s="36" t="s">
        <v>36</v>
      </c>
      <c r="C6117" s="36" t="str">
        <f>VLOOKUP(B6117,lookup!A:C,3,FALSE)</f>
        <v>Non Metropolitan Fire Authorities</v>
      </c>
      <c r="D6117" s="36" t="str">
        <f>VLOOKUP(B6117,lookup!A:D,4,FALSE)</f>
        <v>E31000013</v>
      </c>
      <c r="E6117" s="31" t="s">
        <v>177</v>
      </c>
      <c r="F6117" s="36" t="s">
        <v>156</v>
      </c>
      <c r="G6117" s="37">
        <v>381</v>
      </c>
      <c r="I6117" s="35">
        <v>381</v>
      </c>
      <c r="J6117" s="67">
        <f t="shared" si="84"/>
        <v>0</v>
      </c>
    </row>
    <row r="6118" spans="1:10" hidden="1" x14ac:dyDescent="0.35">
      <c r="A6118" s="36">
        <v>2011</v>
      </c>
      <c r="B6118" s="36" t="s">
        <v>36</v>
      </c>
      <c r="C6118" s="36" t="str">
        <f>VLOOKUP(B6118,lookup!A:C,3,FALSE)</f>
        <v>Non Metropolitan Fire Authorities</v>
      </c>
      <c r="D6118" s="36" t="str">
        <f>VLOOKUP(B6118,lookup!A:D,4,FALSE)</f>
        <v>E31000013</v>
      </c>
      <c r="E6118" s="31" t="s">
        <v>169</v>
      </c>
      <c r="F6118" s="36" t="s">
        <v>157</v>
      </c>
      <c r="G6118" s="37">
        <v>0</v>
      </c>
      <c r="I6118" s="35">
        <v>0</v>
      </c>
      <c r="J6118" s="67">
        <f t="shared" si="84"/>
        <v>0</v>
      </c>
    </row>
    <row r="6119" spans="1:10" hidden="1" x14ac:dyDescent="0.35">
      <c r="A6119" s="36">
        <v>2011</v>
      </c>
      <c r="B6119" s="36" t="s">
        <v>36</v>
      </c>
      <c r="C6119" s="36" t="str">
        <f>VLOOKUP(B6119,lookup!A:C,3,FALSE)</f>
        <v>Non Metropolitan Fire Authorities</v>
      </c>
      <c r="D6119" s="36" t="str">
        <f>VLOOKUP(B6119,lookup!A:D,4,FALSE)</f>
        <v>E31000013</v>
      </c>
      <c r="E6119" s="31" t="s">
        <v>170</v>
      </c>
      <c r="F6119" s="36" t="s">
        <v>157</v>
      </c>
      <c r="G6119" s="37">
        <v>0</v>
      </c>
      <c r="I6119" s="35">
        <v>0</v>
      </c>
      <c r="J6119" s="67">
        <f t="shared" si="84"/>
        <v>0</v>
      </c>
    </row>
    <row r="6120" spans="1:10" hidden="1" x14ac:dyDescent="0.35">
      <c r="A6120" s="36">
        <v>2011</v>
      </c>
      <c r="B6120" s="36" t="s">
        <v>36</v>
      </c>
      <c r="C6120" s="36" t="str">
        <f>VLOOKUP(B6120,lookup!A:C,3,FALSE)</f>
        <v>Non Metropolitan Fire Authorities</v>
      </c>
      <c r="D6120" s="36" t="str">
        <f>VLOOKUP(B6120,lookup!A:D,4,FALSE)</f>
        <v>E31000013</v>
      </c>
      <c r="E6120" s="31" t="s">
        <v>168</v>
      </c>
      <c r="F6120" s="36" t="s">
        <v>157</v>
      </c>
      <c r="G6120" s="37">
        <v>0</v>
      </c>
      <c r="I6120" s="35">
        <v>0</v>
      </c>
      <c r="J6120" s="67">
        <f t="shared" si="84"/>
        <v>0</v>
      </c>
    </row>
    <row r="6121" spans="1:10" hidden="1" x14ac:dyDescent="0.35">
      <c r="A6121" s="36">
        <v>2011</v>
      </c>
      <c r="B6121" s="36" t="s">
        <v>36</v>
      </c>
      <c r="C6121" s="36" t="str">
        <f>VLOOKUP(B6121,lookup!A:C,3,FALSE)</f>
        <v>Non Metropolitan Fire Authorities</v>
      </c>
      <c r="D6121" s="36" t="str">
        <f>VLOOKUP(B6121,lookup!A:D,4,FALSE)</f>
        <v>E31000013</v>
      </c>
      <c r="E6121" s="31" t="s">
        <v>177</v>
      </c>
      <c r="F6121" s="36" t="s">
        <v>157</v>
      </c>
      <c r="G6121" s="37">
        <v>171</v>
      </c>
      <c r="I6121" s="35">
        <v>171</v>
      </c>
      <c r="J6121" s="67">
        <f t="shared" si="84"/>
        <v>0</v>
      </c>
    </row>
    <row r="6122" spans="1:10" hidden="1" x14ac:dyDescent="0.35">
      <c r="A6122" s="36">
        <v>2011</v>
      </c>
      <c r="B6122" s="36" t="s">
        <v>36</v>
      </c>
      <c r="C6122" s="36" t="str">
        <f>VLOOKUP(B6122,lookup!A:C,3,FALSE)</f>
        <v>Non Metropolitan Fire Authorities</v>
      </c>
      <c r="D6122" s="36" t="str">
        <f>VLOOKUP(B6122,lookup!A:D,4,FALSE)</f>
        <v>E31000013</v>
      </c>
      <c r="E6122" s="31" t="s">
        <v>169</v>
      </c>
      <c r="F6122" s="36" t="s">
        <v>149</v>
      </c>
      <c r="G6122" s="37">
        <v>0</v>
      </c>
      <c r="I6122" s="35">
        <v>0</v>
      </c>
      <c r="J6122" s="67">
        <f t="shared" si="84"/>
        <v>0</v>
      </c>
    </row>
    <row r="6123" spans="1:10" hidden="1" x14ac:dyDescent="0.35">
      <c r="A6123" s="36">
        <v>2011</v>
      </c>
      <c r="B6123" s="36" t="s">
        <v>36</v>
      </c>
      <c r="C6123" s="36" t="str">
        <f>VLOOKUP(B6123,lookup!A:C,3,FALSE)</f>
        <v>Non Metropolitan Fire Authorities</v>
      </c>
      <c r="D6123" s="36" t="str">
        <f>VLOOKUP(B6123,lookup!A:D,4,FALSE)</f>
        <v>E31000013</v>
      </c>
      <c r="E6123" s="31" t="s">
        <v>170</v>
      </c>
      <c r="F6123" s="36" t="s">
        <v>149</v>
      </c>
      <c r="G6123" s="37">
        <v>0</v>
      </c>
      <c r="I6123" s="35">
        <v>0</v>
      </c>
      <c r="J6123" s="67">
        <f t="shared" si="84"/>
        <v>0</v>
      </c>
    </row>
    <row r="6124" spans="1:10" hidden="1" x14ac:dyDescent="0.35">
      <c r="A6124" s="36">
        <v>2011</v>
      </c>
      <c r="B6124" s="36" t="s">
        <v>36</v>
      </c>
      <c r="C6124" s="36" t="str">
        <f>VLOOKUP(B6124,lookup!A:C,3,FALSE)</f>
        <v>Non Metropolitan Fire Authorities</v>
      </c>
      <c r="D6124" s="36" t="str">
        <f>VLOOKUP(B6124,lookup!A:D,4,FALSE)</f>
        <v>E31000013</v>
      </c>
      <c r="E6124" s="31" t="s">
        <v>168</v>
      </c>
      <c r="F6124" s="36" t="s">
        <v>149</v>
      </c>
      <c r="G6124" s="37">
        <v>0</v>
      </c>
      <c r="I6124" s="35">
        <v>0</v>
      </c>
      <c r="J6124" s="67">
        <f t="shared" si="84"/>
        <v>0</v>
      </c>
    </row>
    <row r="6125" spans="1:10" hidden="1" x14ac:dyDescent="0.35">
      <c r="A6125" s="36">
        <v>2011</v>
      </c>
      <c r="B6125" s="36" t="s">
        <v>36</v>
      </c>
      <c r="C6125" s="36" t="str">
        <f>VLOOKUP(B6125,lookup!A:C,3,FALSE)</f>
        <v>Non Metropolitan Fire Authorities</v>
      </c>
      <c r="D6125" s="36" t="str">
        <f>VLOOKUP(B6125,lookup!A:D,4,FALSE)</f>
        <v>E31000013</v>
      </c>
      <c r="E6125" s="31" t="s">
        <v>177</v>
      </c>
      <c r="F6125" s="36" t="s">
        <v>149</v>
      </c>
      <c r="G6125" s="37">
        <v>27</v>
      </c>
      <c r="I6125" s="35">
        <v>27</v>
      </c>
      <c r="J6125" s="67">
        <f t="shared" si="84"/>
        <v>0</v>
      </c>
    </row>
    <row r="6126" spans="1:10" hidden="1" x14ac:dyDescent="0.35">
      <c r="A6126" s="36">
        <v>2011</v>
      </c>
      <c r="B6126" s="36" t="s">
        <v>36</v>
      </c>
      <c r="C6126" s="36" t="str">
        <f>VLOOKUP(B6126,lookup!A:C,3,FALSE)</f>
        <v>Non Metropolitan Fire Authorities</v>
      </c>
      <c r="D6126" s="36" t="str">
        <f>VLOOKUP(B6126,lookup!A:D,4,FALSE)</f>
        <v>E31000013</v>
      </c>
      <c r="E6126" s="31" t="s">
        <v>169</v>
      </c>
      <c r="F6126" s="36" t="s">
        <v>150</v>
      </c>
      <c r="G6126" s="37">
        <v>0</v>
      </c>
      <c r="I6126" s="35">
        <v>0</v>
      </c>
      <c r="J6126" s="67">
        <f t="shared" si="84"/>
        <v>0</v>
      </c>
    </row>
    <row r="6127" spans="1:10" hidden="1" x14ac:dyDescent="0.35">
      <c r="A6127" s="36">
        <v>2011</v>
      </c>
      <c r="B6127" s="36" t="s">
        <v>36</v>
      </c>
      <c r="C6127" s="36" t="str">
        <f>VLOOKUP(B6127,lookup!A:C,3,FALSE)</f>
        <v>Non Metropolitan Fire Authorities</v>
      </c>
      <c r="D6127" s="36" t="str">
        <f>VLOOKUP(B6127,lookup!A:D,4,FALSE)</f>
        <v>E31000013</v>
      </c>
      <c r="E6127" s="31" t="s">
        <v>170</v>
      </c>
      <c r="F6127" s="36" t="s">
        <v>150</v>
      </c>
      <c r="G6127" s="37">
        <v>0</v>
      </c>
      <c r="I6127" s="35">
        <v>0</v>
      </c>
      <c r="J6127" s="67">
        <f t="shared" si="84"/>
        <v>0</v>
      </c>
    </row>
    <row r="6128" spans="1:10" hidden="1" x14ac:dyDescent="0.35">
      <c r="A6128" s="36">
        <v>2011</v>
      </c>
      <c r="B6128" s="36" t="s">
        <v>36</v>
      </c>
      <c r="C6128" s="36" t="str">
        <f>VLOOKUP(B6128,lookup!A:C,3,FALSE)</f>
        <v>Non Metropolitan Fire Authorities</v>
      </c>
      <c r="D6128" s="36" t="str">
        <f>VLOOKUP(B6128,lookup!A:D,4,FALSE)</f>
        <v>E31000013</v>
      </c>
      <c r="E6128" s="31" t="s">
        <v>168</v>
      </c>
      <c r="F6128" s="36" t="s">
        <v>150</v>
      </c>
      <c r="G6128" s="37">
        <v>0</v>
      </c>
      <c r="I6128" s="35">
        <v>0</v>
      </c>
      <c r="J6128" s="67">
        <f t="shared" si="84"/>
        <v>0</v>
      </c>
    </row>
    <row r="6129" spans="1:10" hidden="1" x14ac:dyDescent="0.35">
      <c r="A6129" s="36">
        <v>2011</v>
      </c>
      <c r="B6129" s="36" t="s">
        <v>36</v>
      </c>
      <c r="C6129" s="36" t="str">
        <f>VLOOKUP(B6129,lookup!A:C,3,FALSE)</f>
        <v>Non Metropolitan Fire Authorities</v>
      </c>
      <c r="D6129" s="36" t="str">
        <f>VLOOKUP(B6129,lookup!A:D,4,FALSE)</f>
        <v>E31000013</v>
      </c>
      <c r="E6129" s="31" t="s">
        <v>177</v>
      </c>
      <c r="F6129" s="36" t="s">
        <v>150</v>
      </c>
      <c r="G6129" s="37">
        <v>89</v>
      </c>
      <c r="I6129" s="35">
        <v>89</v>
      </c>
      <c r="J6129" s="67">
        <f t="shared" si="84"/>
        <v>0</v>
      </c>
    </row>
    <row r="6130" spans="1:10" hidden="1" x14ac:dyDescent="0.35">
      <c r="A6130" s="36">
        <v>2011</v>
      </c>
      <c r="B6130" s="36" t="s">
        <v>39</v>
      </c>
      <c r="C6130" s="36" t="str">
        <f>VLOOKUP(B6130,lookup!A:C,3,FALSE)</f>
        <v>Non Metropolitan Fire Authorities</v>
      </c>
      <c r="D6130" s="36" t="str">
        <f>VLOOKUP(B6130,lookup!A:D,4,FALSE)</f>
        <v>E31000014</v>
      </c>
      <c r="E6130" s="36" t="s">
        <v>169</v>
      </c>
      <c r="F6130" s="36" t="s">
        <v>156</v>
      </c>
      <c r="G6130" s="37">
        <v>10</v>
      </c>
      <c r="I6130" s="35">
        <v>10</v>
      </c>
      <c r="J6130" s="67">
        <f t="shared" si="84"/>
        <v>0</v>
      </c>
    </row>
    <row r="6131" spans="1:10" hidden="1" x14ac:dyDescent="0.35">
      <c r="A6131" s="36">
        <v>2011</v>
      </c>
      <c r="B6131" s="36" t="s">
        <v>39</v>
      </c>
      <c r="C6131" s="36" t="str">
        <f>VLOOKUP(B6131,lookup!A:C,3,FALSE)</f>
        <v>Non Metropolitan Fire Authorities</v>
      </c>
      <c r="D6131" s="36" t="str">
        <f>VLOOKUP(B6131,lookup!A:D,4,FALSE)</f>
        <v>E31000014</v>
      </c>
      <c r="E6131" s="36" t="s">
        <v>170</v>
      </c>
      <c r="F6131" s="36" t="s">
        <v>156</v>
      </c>
      <c r="G6131" s="37">
        <v>274</v>
      </c>
      <c r="I6131" s="35">
        <v>274</v>
      </c>
      <c r="J6131" s="67">
        <f t="shared" si="84"/>
        <v>0</v>
      </c>
    </row>
    <row r="6132" spans="1:10" hidden="1" x14ac:dyDescent="0.35">
      <c r="A6132" s="36">
        <v>2011</v>
      </c>
      <c r="B6132" s="36" t="s">
        <v>39</v>
      </c>
      <c r="C6132" s="36" t="str">
        <f>VLOOKUP(B6132,lookup!A:C,3,FALSE)</f>
        <v>Non Metropolitan Fire Authorities</v>
      </c>
      <c r="D6132" s="36" t="str">
        <f>VLOOKUP(B6132,lookup!A:D,4,FALSE)</f>
        <v>E31000014</v>
      </c>
      <c r="E6132" s="36" t="s">
        <v>168</v>
      </c>
      <c r="F6132" s="36" t="s">
        <v>156</v>
      </c>
      <c r="G6132" s="37">
        <v>2</v>
      </c>
      <c r="I6132" s="35">
        <v>2</v>
      </c>
      <c r="J6132" s="67">
        <f t="shared" si="84"/>
        <v>0</v>
      </c>
    </row>
    <row r="6133" spans="1:10" hidden="1" x14ac:dyDescent="0.35">
      <c r="A6133" s="36">
        <v>2011</v>
      </c>
      <c r="B6133" s="36" t="s">
        <v>39</v>
      </c>
      <c r="C6133" s="36" t="str">
        <f>VLOOKUP(B6133,lookup!A:C,3,FALSE)</f>
        <v>Non Metropolitan Fire Authorities</v>
      </c>
      <c r="D6133" s="36" t="str">
        <f>VLOOKUP(B6133,lookup!A:D,4,FALSE)</f>
        <v>E31000014</v>
      </c>
      <c r="E6133" s="36" t="s">
        <v>167</v>
      </c>
      <c r="F6133" s="36" t="s">
        <v>156</v>
      </c>
      <c r="G6133" s="37">
        <v>145</v>
      </c>
      <c r="I6133" s="35">
        <v>145</v>
      </c>
      <c r="J6133" s="67">
        <f t="shared" si="84"/>
        <v>0</v>
      </c>
    </row>
    <row r="6134" spans="1:10" hidden="1" x14ac:dyDescent="0.35">
      <c r="A6134" s="36">
        <v>2011</v>
      </c>
      <c r="B6134" s="36" t="s">
        <v>39</v>
      </c>
      <c r="C6134" s="36" t="str">
        <f>VLOOKUP(B6134,lookup!A:C,3,FALSE)</f>
        <v>Non Metropolitan Fire Authorities</v>
      </c>
      <c r="D6134" s="36" t="str">
        <f>VLOOKUP(B6134,lookup!A:D,4,FALSE)</f>
        <v>E31000014</v>
      </c>
      <c r="E6134" s="36" t="s">
        <v>169</v>
      </c>
      <c r="F6134" s="36" t="s">
        <v>157</v>
      </c>
      <c r="G6134" s="37">
        <v>0</v>
      </c>
      <c r="I6134" s="35">
        <v>0</v>
      </c>
      <c r="J6134" s="67">
        <f t="shared" si="84"/>
        <v>0</v>
      </c>
    </row>
    <row r="6135" spans="1:10" hidden="1" x14ac:dyDescent="0.35">
      <c r="A6135" s="36">
        <v>2011</v>
      </c>
      <c r="B6135" s="36" t="s">
        <v>39</v>
      </c>
      <c r="C6135" s="36" t="str">
        <f>VLOOKUP(B6135,lookup!A:C,3,FALSE)</f>
        <v>Non Metropolitan Fire Authorities</v>
      </c>
      <c r="D6135" s="36" t="str">
        <f>VLOOKUP(B6135,lookup!A:D,4,FALSE)</f>
        <v>E31000014</v>
      </c>
      <c r="E6135" s="36" t="s">
        <v>170</v>
      </c>
      <c r="F6135" s="36" t="s">
        <v>157</v>
      </c>
      <c r="G6135" s="37">
        <v>147</v>
      </c>
      <c r="I6135" s="35">
        <v>147</v>
      </c>
      <c r="J6135" s="67">
        <f t="shared" si="84"/>
        <v>0</v>
      </c>
    </row>
    <row r="6136" spans="1:10" hidden="1" x14ac:dyDescent="0.35">
      <c r="A6136" s="36">
        <v>2011</v>
      </c>
      <c r="B6136" s="36" t="s">
        <v>39</v>
      </c>
      <c r="C6136" s="36" t="str">
        <f>VLOOKUP(B6136,lookup!A:C,3,FALSE)</f>
        <v>Non Metropolitan Fire Authorities</v>
      </c>
      <c r="D6136" s="36" t="str">
        <f>VLOOKUP(B6136,lookup!A:D,4,FALSE)</f>
        <v>E31000014</v>
      </c>
      <c r="E6136" s="36" t="s">
        <v>168</v>
      </c>
      <c r="F6136" s="36" t="s">
        <v>157</v>
      </c>
      <c r="G6136" s="37">
        <v>2</v>
      </c>
      <c r="I6136" s="35">
        <v>2</v>
      </c>
      <c r="J6136" s="67">
        <f t="shared" si="84"/>
        <v>0</v>
      </c>
    </row>
    <row r="6137" spans="1:10" hidden="1" x14ac:dyDescent="0.35">
      <c r="A6137" s="36">
        <v>2011</v>
      </c>
      <c r="B6137" s="36" t="s">
        <v>39</v>
      </c>
      <c r="C6137" s="36" t="str">
        <f>VLOOKUP(B6137,lookup!A:C,3,FALSE)</f>
        <v>Non Metropolitan Fire Authorities</v>
      </c>
      <c r="D6137" s="36" t="str">
        <f>VLOOKUP(B6137,lookup!A:D,4,FALSE)</f>
        <v>E31000014</v>
      </c>
      <c r="E6137" s="36" t="s">
        <v>167</v>
      </c>
      <c r="F6137" s="36" t="s">
        <v>157</v>
      </c>
      <c r="G6137" s="37">
        <v>125</v>
      </c>
      <c r="I6137" s="35">
        <v>125</v>
      </c>
      <c r="J6137" s="67">
        <f t="shared" si="84"/>
        <v>0</v>
      </c>
    </row>
    <row r="6138" spans="1:10" hidden="1" x14ac:dyDescent="0.35">
      <c r="A6138" s="36">
        <v>2011</v>
      </c>
      <c r="B6138" s="36" t="s">
        <v>39</v>
      </c>
      <c r="C6138" s="36" t="str">
        <f>VLOOKUP(B6138,lookup!A:C,3,FALSE)</f>
        <v>Non Metropolitan Fire Authorities</v>
      </c>
      <c r="D6138" s="36" t="str">
        <f>VLOOKUP(B6138,lookup!A:D,4,FALSE)</f>
        <v>E31000014</v>
      </c>
      <c r="E6138" s="36" t="s">
        <v>169</v>
      </c>
      <c r="F6138" s="36" t="s">
        <v>149</v>
      </c>
      <c r="G6138" s="37">
        <v>2</v>
      </c>
      <c r="I6138" s="35">
        <v>2</v>
      </c>
      <c r="J6138" s="67">
        <f t="shared" si="84"/>
        <v>0</v>
      </c>
    </row>
    <row r="6139" spans="1:10" hidden="1" x14ac:dyDescent="0.35">
      <c r="A6139" s="36">
        <v>2011</v>
      </c>
      <c r="B6139" s="36" t="s">
        <v>39</v>
      </c>
      <c r="C6139" s="36" t="str">
        <f>VLOOKUP(B6139,lookup!A:C,3,FALSE)</f>
        <v>Non Metropolitan Fire Authorities</v>
      </c>
      <c r="D6139" s="36" t="str">
        <f>VLOOKUP(B6139,lookup!A:D,4,FALSE)</f>
        <v>E31000014</v>
      </c>
      <c r="E6139" s="36" t="s">
        <v>170</v>
      </c>
      <c r="F6139" s="36" t="s">
        <v>149</v>
      </c>
      <c r="G6139" s="37">
        <v>21</v>
      </c>
      <c r="I6139" s="35">
        <v>21</v>
      </c>
      <c r="J6139" s="67">
        <f t="shared" si="84"/>
        <v>0</v>
      </c>
    </row>
    <row r="6140" spans="1:10" hidden="1" x14ac:dyDescent="0.35">
      <c r="A6140" s="36">
        <v>2011</v>
      </c>
      <c r="B6140" s="36" t="s">
        <v>39</v>
      </c>
      <c r="C6140" s="36" t="str">
        <f>VLOOKUP(B6140,lookup!A:C,3,FALSE)</f>
        <v>Non Metropolitan Fire Authorities</v>
      </c>
      <c r="D6140" s="36" t="str">
        <f>VLOOKUP(B6140,lookup!A:D,4,FALSE)</f>
        <v>E31000014</v>
      </c>
      <c r="E6140" s="36" t="s">
        <v>168</v>
      </c>
      <c r="F6140" s="36" t="s">
        <v>149</v>
      </c>
      <c r="G6140" s="37">
        <v>0</v>
      </c>
      <c r="I6140" s="35">
        <v>0</v>
      </c>
      <c r="J6140" s="67">
        <f t="shared" si="84"/>
        <v>0</v>
      </c>
    </row>
    <row r="6141" spans="1:10" hidden="1" x14ac:dyDescent="0.35">
      <c r="A6141" s="36">
        <v>2011</v>
      </c>
      <c r="B6141" s="36" t="s">
        <v>39</v>
      </c>
      <c r="C6141" s="36" t="str">
        <f>VLOOKUP(B6141,lookup!A:C,3,FALSE)</f>
        <v>Non Metropolitan Fire Authorities</v>
      </c>
      <c r="D6141" s="36" t="str">
        <f>VLOOKUP(B6141,lookup!A:D,4,FALSE)</f>
        <v>E31000014</v>
      </c>
      <c r="E6141" s="36" t="s">
        <v>167</v>
      </c>
      <c r="F6141" s="36" t="s">
        <v>149</v>
      </c>
      <c r="G6141" s="37">
        <v>5</v>
      </c>
      <c r="I6141" s="35">
        <v>5</v>
      </c>
      <c r="J6141" s="67">
        <f t="shared" si="84"/>
        <v>0</v>
      </c>
    </row>
    <row r="6142" spans="1:10" hidden="1" x14ac:dyDescent="0.35">
      <c r="A6142" s="36">
        <v>2011</v>
      </c>
      <c r="B6142" s="36" t="s">
        <v>39</v>
      </c>
      <c r="C6142" s="36" t="str">
        <f>VLOOKUP(B6142,lookup!A:C,3,FALSE)</f>
        <v>Non Metropolitan Fire Authorities</v>
      </c>
      <c r="D6142" s="36" t="str">
        <f>VLOOKUP(B6142,lookup!A:D,4,FALSE)</f>
        <v>E31000014</v>
      </c>
      <c r="E6142" s="36" t="s">
        <v>169</v>
      </c>
      <c r="F6142" s="36" t="s">
        <v>150</v>
      </c>
      <c r="G6142" s="37">
        <v>0</v>
      </c>
      <c r="I6142" s="35">
        <v>0</v>
      </c>
      <c r="J6142" s="67">
        <f t="shared" si="84"/>
        <v>0</v>
      </c>
    </row>
    <row r="6143" spans="1:10" hidden="1" x14ac:dyDescent="0.35">
      <c r="A6143" s="36">
        <v>2011</v>
      </c>
      <c r="B6143" s="36" t="s">
        <v>39</v>
      </c>
      <c r="C6143" s="36" t="str">
        <f>VLOOKUP(B6143,lookup!A:C,3,FALSE)</f>
        <v>Non Metropolitan Fire Authorities</v>
      </c>
      <c r="D6143" s="36" t="str">
        <f>VLOOKUP(B6143,lookup!A:D,4,FALSE)</f>
        <v>E31000014</v>
      </c>
      <c r="E6143" s="36" t="s">
        <v>170</v>
      </c>
      <c r="F6143" s="36" t="s">
        <v>150</v>
      </c>
      <c r="G6143" s="37">
        <v>148</v>
      </c>
      <c r="I6143" s="35">
        <v>148</v>
      </c>
      <c r="J6143" s="67">
        <f t="shared" si="84"/>
        <v>0</v>
      </c>
    </row>
    <row r="6144" spans="1:10" hidden="1" x14ac:dyDescent="0.35">
      <c r="A6144" s="36">
        <v>2011</v>
      </c>
      <c r="B6144" s="36" t="s">
        <v>39</v>
      </c>
      <c r="C6144" s="36" t="str">
        <f>VLOOKUP(B6144,lookup!A:C,3,FALSE)</f>
        <v>Non Metropolitan Fire Authorities</v>
      </c>
      <c r="D6144" s="36" t="str">
        <f>VLOOKUP(B6144,lookup!A:D,4,FALSE)</f>
        <v>E31000014</v>
      </c>
      <c r="E6144" s="36" t="s">
        <v>168</v>
      </c>
      <c r="F6144" s="36" t="s">
        <v>150</v>
      </c>
      <c r="G6144" s="37">
        <v>0</v>
      </c>
      <c r="I6144" s="35">
        <v>0</v>
      </c>
      <c r="J6144" s="67">
        <f t="shared" si="84"/>
        <v>0</v>
      </c>
    </row>
    <row r="6145" spans="1:10" hidden="1" x14ac:dyDescent="0.35">
      <c r="A6145" s="36">
        <v>2011</v>
      </c>
      <c r="B6145" s="36" t="s">
        <v>39</v>
      </c>
      <c r="C6145" s="36" t="str">
        <f>VLOOKUP(B6145,lookup!A:C,3,FALSE)</f>
        <v>Non Metropolitan Fire Authorities</v>
      </c>
      <c r="D6145" s="36" t="str">
        <f>VLOOKUP(B6145,lookup!A:D,4,FALSE)</f>
        <v>E31000014</v>
      </c>
      <c r="E6145" s="36" t="s">
        <v>167</v>
      </c>
      <c r="F6145" s="36" t="s">
        <v>150</v>
      </c>
      <c r="G6145" s="37">
        <v>42</v>
      </c>
      <c r="I6145" s="35">
        <v>42</v>
      </c>
      <c r="J6145" s="67">
        <f t="shared" si="84"/>
        <v>0</v>
      </c>
    </row>
    <row r="6146" spans="1:10" hidden="1" x14ac:dyDescent="0.35">
      <c r="A6146" s="36">
        <v>2011</v>
      </c>
      <c r="B6146" s="36" t="s">
        <v>42</v>
      </c>
      <c r="C6146" s="36" t="str">
        <f>VLOOKUP(B6146,lookup!A:C,3,FALSE)</f>
        <v>Non Metropolitan Fire Authorities</v>
      </c>
      <c r="D6146" s="36" t="str">
        <f>VLOOKUP(B6146,lookup!A:D,4,FALSE)</f>
        <v>E31000015</v>
      </c>
      <c r="E6146" s="36" t="s">
        <v>169</v>
      </c>
      <c r="F6146" s="36" t="s">
        <v>156</v>
      </c>
      <c r="G6146" s="37">
        <v>0</v>
      </c>
      <c r="I6146" s="35">
        <v>0</v>
      </c>
      <c r="J6146" s="67">
        <f t="shared" si="84"/>
        <v>0</v>
      </c>
    </row>
    <row r="6147" spans="1:10" hidden="1" x14ac:dyDescent="0.35">
      <c r="A6147" s="36">
        <v>2011</v>
      </c>
      <c r="B6147" s="36" t="s">
        <v>42</v>
      </c>
      <c r="C6147" s="36" t="str">
        <f>VLOOKUP(B6147,lookup!A:C,3,FALSE)</f>
        <v>Non Metropolitan Fire Authorities</v>
      </c>
      <c r="D6147" s="36" t="str">
        <f>VLOOKUP(B6147,lookup!A:D,4,FALSE)</f>
        <v>E31000015</v>
      </c>
      <c r="E6147" s="36" t="s">
        <v>170</v>
      </c>
      <c r="F6147" s="36" t="s">
        <v>156</v>
      </c>
      <c r="G6147" s="37">
        <v>23</v>
      </c>
      <c r="I6147" s="35">
        <v>23</v>
      </c>
      <c r="J6147" s="67">
        <f t="shared" si="84"/>
        <v>0</v>
      </c>
    </row>
    <row r="6148" spans="1:10" hidden="1" x14ac:dyDescent="0.35">
      <c r="A6148" s="36">
        <v>2011</v>
      </c>
      <c r="B6148" s="36" t="s">
        <v>42</v>
      </c>
      <c r="C6148" s="36" t="str">
        <f>VLOOKUP(B6148,lookup!A:C,3,FALSE)</f>
        <v>Non Metropolitan Fire Authorities</v>
      </c>
      <c r="D6148" s="36" t="str">
        <f>VLOOKUP(B6148,lookup!A:D,4,FALSE)</f>
        <v>E31000015</v>
      </c>
      <c r="E6148" s="36" t="s">
        <v>168</v>
      </c>
      <c r="F6148" s="36" t="s">
        <v>156</v>
      </c>
      <c r="G6148" s="37">
        <v>0</v>
      </c>
      <c r="I6148" s="35">
        <v>0</v>
      </c>
      <c r="J6148" s="67">
        <f t="shared" si="84"/>
        <v>0</v>
      </c>
    </row>
    <row r="6149" spans="1:10" hidden="1" x14ac:dyDescent="0.35">
      <c r="A6149" s="36">
        <v>2011</v>
      </c>
      <c r="B6149" s="36" t="s">
        <v>42</v>
      </c>
      <c r="C6149" s="36" t="str">
        <f>VLOOKUP(B6149,lookup!A:C,3,FALSE)</f>
        <v>Non Metropolitan Fire Authorities</v>
      </c>
      <c r="D6149" s="36" t="str">
        <f>VLOOKUP(B6149,lookup!A:D,4,FALSE)</f>
        <v>E31000015</v>
      </c>
      <c r="E6149" s="36" t="s">
        <v>167</v>
      </c>
      <c r="F6149" s="36" t="s">
        <v>156</v>
      </c>
      <c r="G6149" s="37">
        <v>851</v>
      </c>
      <c r="I6149" s="35">
        <v>851</v>
      </c>
      <c r="J6149" s="67">
        <f t="shared" si="84"/>
        <v>0</v>
      </c>
    </row>
    <row r="6150" spans="1:10" hidden="1" x14ac:dyDescent="0.35">
      <c r="A6150" s="36">
        <v>2011</v>
      </c>
      <c r="B6150" s="36" t="s">
        <v>42</v>
      </c>
      <c r="C6150" s="36" t="str">
        <f>VLOOKUP(B6150,lookup!A:C,3,FALSE)</f>
        <v>Non Metropolitan Fire Authorities</v>
      </c>
      <c r="D6150" s="36" t="str">
        <f>VLOOKUP(B6150,lookup!A:D,4,FALSE)</f>
        <v>E31000015</v>
      </c>
      <c r="E6150" s="36" t="s">
        <v>169</v>
      </c>
      <c r="F6150" s="36" t="s">
        <v>157</v>
      </c>
      <c r="G6150" s="37">
        <v>0</v>
      </c>
      <c r="I6150" s="35">
        <v>0</v>
      </c>
      <c r="J6150" s="67">
        <f t="shared" si="84"/>
        <v>0</v>
      </c>
    </row>
    <row r="6151" spans="1:10" hidden="1" x14ac:dyDescent="0.35">
      <c r="A6151" s="36">
        <v>2011</v>
      </c>
      <c r="B6151" s="36" t="s">
        <v>42</v>
      </c>
      <c r="C6151" s="36" t="str">
        <f>VLOOKUP(B6151,lookup!A:C,3,FALSE)</f>
        <v>Non Metropolitan Fire Authorities</v>
      </c>
      <c r="D6151" s="36" t="str">
        <f>VLOOKUP(B6151,lookup!A:D,4,FALSE)</f>
        <v>E31000015</v>
      </c>
      <c r="E6151" s="36" t="s">
        <v>170</v>
      </c>
      <c r="F6151" s="36" t="s">
        <v>157</v>
      </c>
      <c r="G6151" s="37">
        <v>91</v>
      </c>
      <c r="I6151" s="35">
        <v>91</v>
      </c>
      <c r="J6151" s="67">
        <f t="shared" si="84"/>
        <v>0</v>
      </c>
    </row>
    <row r="6152" spans="1:10" hidden="1" x14ac:dyDescent="0.35">
      <c r="A6152" s="36">
        <v>2011</v>
      </c>
      <c r="B6152" s="36" t="s">
        <v>42</v>
      </c>
      <c r="C6152" s="36" t="str">
        <f>VLOOKUP(B6152,lookup!A:C,3,FALSE)</f>
        <v>Non Metropolitan Fire Authorities</v>
      </c>
      <c r="D6152" s="36" t="str">
        <f>VLOOKUP(B6152,lookup!A:D,4,FALSE)</f>
        <v>E31000015</v>
      </c>
      <c r="E6152" s="36" t="s">
        <v>168</v>
      </c>
      <c r="F6152" s="36" t="s">
        <v>157</v>
      </c>
      <c r="G6152" s="37">
        <v>2</v>
      </c>
      <c r="I6152" s="35">
        <v>2</v>
      </c>
      <c r="J6152" s="67">
        <f t="shared" si="84"/>
        <v>0</v>
      </c>
    </row>
    <row r="6153" spans="1:10" hidden="1" x14ac:dyDescent="0.35">
      <c r="A6153" s="36">
        <v>2011</v>
      </c>
      <c r="B6153" s="36" t="s">
        <v>42</v>
      </c>
      <c r="C6153" s="36" t="str">
        <f>VLOOKUP(B6153,lookup!A:C,3,FALSE)</f>
        <v>Non Metropolitan Fire Authorities</v>
      </c>
      <c r="D6153" s="36" t="str">
        <f>VLOOKUP(B6153,lookup!A:D,4,FALSE)</f>
        <v>E31000015</v>
      </c>
      <c r="E6153" s="36" t="s">
        <v>167</v>
      </c>
      <c r="F6153" s="36" t="s">
        <v>157</v>
      </c>
      <c r="G6153" s="37">
        <v>392</v>
      </c>
      <c r="I6153" s="35">
        <v>392</v>
      </c>
      <c r="J6153" s="67">
        <f t="shared" si="84"/>
        <v>0</v>
      </c>
    </row>
    <row r="6154" spans="1:10" hidden="1" x14ac:dyDescent="0.35">
      <c r="A6154" s="36">
        <v>2011</v>
      </c>
      <c r="B6154" s="36" t="s">
        <v>42</v>
      </c>
      <c r="C6154" s="36" t="str">
        <f>VLOOKUP(B6154,lookup!A:C,3,FALSE)</f>
        <v>Non Metropolitan Fire Authorities</v>
      </c>
      <c r="D6154" s="36" t="str">
        <f>VLOOKUP(B6154,lookup!A:D,4,FALSE)</f>
        <v>E31000015</v>
      </c>
      <c r="E6154" s="36" t="s">
        <v>169</v>
      </c>
      <c r="F6154" s="36" t="s">
        <v>149</v>
      </c>
      <c r="G6154" s="37">
        <v>0</v>
      </c>
      <c r="I6154" s="35">
        <v>0</v>
      </c>
      <c r="J6154" s="67">
        <f t="shared" si="84"/>
        <v>0</v>
      </c>
    </row>
    <row r="6155" spans="1:10" hidden="1" x14ac:dyDescent="0.35">
      <c r="A6155" s="36">
        <v>2011</v>
      </c>
      <c r="B6155" s="36" t="s">
        <v>42</v>
      </c>
      <c r="C6155" s="36" t="str">
        <f>VLOOKUP(B6155,lookup!A:C,3,FALSE)</f>
        <v>Non Metropolitan Fire Authorities</v>
      </c>
      <c r="D6155" s="36" t="str">
        <f>VLOOKUP(B6155,lookup!A:D,4,FALSE)</f>
        <v>E31000015</v>
      </c>
      <c r="E6155" s="36" t="s">
        <v>170</v>
      </c>
      <c r="F6155" s="36" t="s">
        <v>149</v>
      </c>
      <c r="G6155" s="37">
        <v>1</v>
      </c>
      <c r="I6155" s="35">
        <v>1</v>
      </c>
      <c r="J6155" s="67">
        <f t="shared" si="84"/>
        <v>0</v>
      </c>
    </row>
    <row r="6156" spans="1:10" hidden="1" x14ac:dyDescent="0.35">
      <c r="A6156" s="36">
        <v>2011</v>
      </c>
      <c r="B6156" s="36" t="s">
        <v>42</v>
      </c>
      <c r="C6156" s="36" t="str">
        <f>VLOOKUP(B6156,lookup!A:C,3,FALSE)</f>
        <v>Non Metropolitan Fire Authorities</v>
      </c>
      <c r="D6156" s="36" t="str">
        <f>VLOOKUP(B6156,lookup!A:D,4,FALSE)</f>
        <v>E31000015</v>
      </c>
      <c r="E6156" s="36" t="s">
        <v>168</v>
      </c>
      <c r="F6156" s="36" t="s">
        <v>149</v>
      </c>
      <c r="G6156" s="37">
        <v>0</v>
      </c>
      <c r="I6156" s="35">
        <v>0</v>
      </c>
      <c r="J6156" s="67">
        <f t="shared" si="84"/>
        <v>0</v>
      </c>
    </row>
    <row r="6157" spans="1:10" hidden="1" x14ac:dyDescent="0.35">
      <c r="A6157" s="36">
        <v>2011</v>
      </c>
      <c r="B6157" s="36" t="s">
        <v>42</v>
      </c>
      <c r="C6157" s="36" t="str">
        <f>VLOOKUP(B6157,lookup!A:C,3,FALSE)</f>
        <v>Non Metropolitan Fire Authorities</v>
      </c>
      <c r="D6157" s="36" t="str">
        <f>VLOOKUP(B6157,lookup!A:D,4,FALSE)</f>
        <v>E31000015</v>
      </c>
      <c r="E6157" s="36" t="s">
        <v>167</v>
      </c>
      <c r="F6157" s="36" t="s">
        <v>149</v>
      </c>
      <c r="G6157" s="37">
        <v>43</v>
      </c>
      <c r="I6157" s="35">
        <v>43</v>
      </c>
      <c r="J6157" s="67">
        <f t="shared" si="84"/>
        <v>0</v>
      </c>
    </row>
    <row r="6158" spans="1:10" hidden="1" x14ac:dyDescent="0.35">
      <c r="A6158" s="36">
        <v>2011</v>
      </c>
      <c r="B6158" s="36" t="s">
        <v>42</v>
      </c>
      <c r="C6158" s="36" t="str">
        <f>VLOOKUP(B6158,lookup!A:C,3,FALSE)</f>
        <v>Non Metropolitan Fire Authorities</v>
      </c>
      <c r="D6158" s="36" t="str">
        <f>VLOOKUP(B6158,lookup!A:D,4,FALSE)</f>
        <v>E31000015</v>
      </c>
      <c r="E6158" s="36" t="s">
        <v>169</v>
      </c>
      <c r="F6158" s="36" t="s">
        <v>150</v>
      </c>
      <c r="G6158" s="37">
        <v>0</v>
      </c>
      <c r="I6158" s="35">
        <v>0</v>
      </c>
      <c r="J6158" s="67">
        <f t="shared" si="84"/>
        <v>0</v>
      </c>
    </row>
    <row r="6159" spans="1:10" hidden="1" x14ac:dyDescent="0.35">
      <c r="A6159" s="36">
        <v>2011</v>
      </c>
      <c r="B6159" s="36" t="s">
        <v>42</v>
      </c>
      <c r="C6159" s="36" t="str">
        <f>VLOOKUP(B6159,lookup!A:C,3,FALSE)</f>
        <v>Non Metropolitan Fire Authorities</v>
      </c>
      <c r="D6159" s="36" t="str">
        <f>VLOOKUP(B6159,lookup!A:D,4,FALSE)</f>
        <v>E31000015</v>
      </c>
      <c r="E6159" s="36" t="s">
        <v>170</v>
      </c>
      <c r="F6159" s="36" t="s">
        <v>150</v>
      </c>
      <c r="G6159" s="37">
        <v>104</v>
      </c>
      <c r="I6159" s="35">
        <v>104</v>
      </c>
      <c r="J6159" s="67">
        <f t="shared" si="84"/>
        <v>0</v>
      </c>
    </row>
    <row r="6160" spans="1:10" hidden="1" x14ac:dyDescent="0.35">
      <c r="A6160" s="36">
        <v>2011</v>
      </c>
      <c r="B6160" s="36" t="s">
        <v>42</v>
      </c>
      <c r="C6160" s="36" t="str">
        <f>VLOOKUP(B6160,lookup!A:C,3,FALSE)</f>
        <v>Non Metropolitan Fire Authorities</v>
      </c>
      <c r="D6160" s="36" t="str">
        <f>VLOOKUP(B6160,lookup!A:D,4,FALSE)</f>
        <v>E31000015</v>
      </c>
      <c r="E6160" s="36" t="s">
        <v>168</v>
      </c>
      <c r="F6160" s="36" t="s">
        <v>150</v>
      </c>
      <c r="G6160" s="37">
        <v>1</v>
      </c>
      <c r="I6160" s="35">
        <v>1</v>
      </c>
      <c r="J6160" s="67">
        <f t="shared" si="84"/>
        <v>0</v>
      </c>
    </row>
    <row r="6161" spans="1:10" hidden="1" x14ac:dyDescent="0.35">
      <c r="A6161" s="36">
        <v>2011</v>
      </c>
      <c r="B6161" s="36" t="s">
        <v>42</v>
      </c>
      <c r="C6161" s="36" t="str">
        <f>VLOOKUP(B6161,lookup!A:C,3,FALSE)</f>
        <v>Non Metropolitan Fire Authorities</v>
      </c>
      <c r="D6161" s="36" t="str">
        <f>VLOOKUP(B6161,lookup!A:D,4,FALSE)</f>
        <v>E31000015</v>
      </c>
      <c r="E6161" s="36" t="s">
        <v>167</v>
      </c>
      <c r="F6161" s="36" t="s">
        <v>150</v>
      </c>
      <c r="G6161" s="37">
        <v>163</v>
      </c>
      <c r="I6161" s="35">
        <v>163</v>
      </c>
      <c r="J6161" s="67">
        <f t="shared" si="84"/>
        <v>0</v>
      </c>
    </row>
    <row r="6162" spans="1:10" hidden="1" x14ac:dyDescent="0.35">
      <c r="A6162" s="36">
        <v>2011</v>
      </c>
      <c r="B6162" s="36" t="s">
        <v>45</v>
      </c>
      <c r="C6162" s="36" t="str">
        <f>VLOOKUP(B6162,lookup!A:C,3,FALSE)</f>
        <v>Non Metropolitan Fire Authorities</v>
      </c>
      <c r="D6162" s="36" t="str">
        <f>VLOOKUP(B6162,lookup!A:D,4,FALSE)</f>
        <v>E31000016</v>
      </c>
      <c r="E6162" s="36" t="s">
        <v>169</v>
      </c>
      <c r="F6162" s="36" t="s">
        <v>156</v>
      </c>
      <c r="G6162" s="37">
        <v>2</v>
      </c>
      <c r="I6162" s="35">
        <v>2</v>
      </c>
      <c r="J6162" s="67">
        <f t="shared" si="84"/>
        <v>0</v>
      </c>
    </row>
    <row r="6163" spans="1:10" hidden="1" x14ac:dyDescent="0.35">
      <c r="A6163" s="36">
        <v>2011</v>
      </c>
      <c r="B6163" s="36" t="s">
        <v>45</v>
      </c>
      <c r="C6163" s="36" t="str">
        <f>VLOOKUP(B6163,lookup!A:C,3,FALSE)</f>
        <v>Non Metropolitan Fire Authorities</v>
      </c>
      <c r="D6163" s="36" t="str">
        <f>VLOOKUP(B6163,lookup!A:D,4,FALSE)</f>
        <v>E31000016</v>
      </c>
      <c r="E6163" s="36" t="s">
        <v>170</v>
      </c>
      <c r="F6163" s="36" t="s">
        <v>156</v>
      </c>
      <c r="G6163" s="37">
        <v>29</v>
      </c>
      <c r="I6163" s="35">
        <v>29</v>
      </c>
      <c r="J6163" s="67">
        <f t="shared" si="84"/>
        <v>0</v>
      </c>
    </row>
    <row r="6164" spans="1:10" hidden="1" x14ac:dyDescent="0.35">
      <c r="A6164" s="36">
        <v>2011</v>
      </c>
      <c r="B6164" s="36" t="s">
        <v>45</v>
      </c>
      <c r="C6164" s="36" t="str">
        <f>VLOOKUP(B6164,lookup!A:C,3,FALSE)</f>
        <v>Non Metropolitan Fire Authorities</v>
      </c>
      <c r="D6164" s="36" t="str">
        <f>VLOOKUP(B6164,lookup!A:D,4,FALSE)</f>
        <v>E31000016</v>
      </c>
      <c r="E6164" s="36" t="s">
        <v>168</v>
      </c>
      <c r="F6164" s="36" t="s">
        <v>156</v>
      </c>
      <c r="G6164" s="37">
        <v>1</v>
      </c>
      <c r="I6164" s="35">
        <v>1</v>
      </c>
      <c r="J6164" s="67">
        <f t="shared" si="84"/>
        <v>0</v>
      </c>
    </row>
    <row r="6165" spans="1:10" hidden="1" x14ac:dyDescent="0.35">
      <c r="A6165" s="36">
        <v>2011</v>
      </c>
      <c r="B6165" s="36" t="s">
        <v>45</v>
      </c>
      <c r="C6165" s="36" t="str">
        <f>VLOOKUP(B6165,lookup!A:C,3,FALSE)</f>
        <v>Non Metropolitan Fire Authorities</v>
      </c>
      <c r="D6165" s="36" t="str">
        <f>VLOOKUP(B6165,lookup!A:D,4,FALSE)</f>
        <v>E31000016</v>
      </c>
      <c r="E6165" s="36" t="s">
        <v>167</v>
      </c>
      <c r="F6165" s="36" t="s">
        <v>156</v>
      </c>
      <c r="G6165" s="37">
        <v>185</v>
      </c>
      <c r="I6165" s="35">
        <v>185</v>
      </c>
      <c r="J6165" s="67">
        <f t="shared" si="84"/>
        <v>0</v>
      </c>
    </row>
    <row r="6166" spans="1:10" hidden="1" x14ac:dyDescent="0.35">
      <c r="A6166" s="36">
        <v>2011</v>
      </c>
      <c r="B6166" s="36" t="s">
        <v>45</v>
      </c>
      <c r="C6166" s="36" t="str">
        <f>VLOOKUP(B6166,lookup!A:C,3,FALSE)</f>
        <v>Non Metropolitan Fire Authorities</v>
      </c>
      <c r="D6166" s="36" t="str">
        <f>VLOOKUP(B6166,lookup!A:D,4,FALSE)</f>
        <v>E31000016</v>
      </c>
      <c r="E6166" s="36" t="s">
        <v>169</v>
      </c>
      <c r="F6166" s="36" t="s">
        <v>157</v>
      </c>
      <c r="G6166" s="37">
        <v>0</v>
      </c>
      <c r="I6166" s="35">
        <v>0</v>
      </c>
      <c r="J6166" s="67">
        <f t="shared" si="84"/>
        <v>0</v>
      </c>
    </row>
    <row r="6167" spans="1:10" hidden="1" x14ac:dyDescent="0.35">
      <c r="A6167" s="36">
        <v>2011</v>
      </c>
      <c r="B6167" s="36" t="s">
        <v>45</v>
      </c>
      <c r="C6167" s="36" t="str">
        <f>VLOOKUP(B6167,lookup!A:C,3,FALSE)</f>
        <v>Non Metropolitan Fire Authorities</v>
      </c>
      <c r="D6167" s="36" t="str">
        <f>VLOOKUP(B6167,lookup!A:D,4,FALSE)</f>
        <v>E31000016</v>
      </c>
      <c r="E6167" s="36" t="s">
        <v>170</v>
      </c>
      <c r="F6167" s="36" t="s">
        <v>157</v>
      </c>
      <c r="G6167" s="37">
        <v>40</v>
      </c>
      <c r="I6167" s="35">
        <v>40</v>
      </c>
      <c r="J6167" s="67">
        <f t="shared" si="84"/>
        <v>0</v>
      </c>
    </row>
    <row r="6168" spans="1:10" hidden="1" x14ac:dyDescent="0.35">
      <c r="A6168" s="36">
        <v>2011</v>
      </c>
      <c r="B6168" s="36" t="s">
        <v>45</v>
      </c>
      <c r="C6168" s="36" t="str">
        <f>VLOOKUP(B6168,lookup!A:C,3,FALSE)</f>
        <v>Non Metropolitan Fire Authorities</v>
      </c>
      <c r="D6168" s="36" t="str">
        <f>VLOOKUP(B6168,lookup!A:D,4,FALSE)</f>
        <v>E31000016</v>
      </c>
      <c r="E6168" s="36" t="s">
        <v>168</v>
      </c>
      <c r="F6168" s="36" t="s">
        <v>157</v>
      </c>
      <c r="G6168" s="37">
        <v>0</v>
      </c>
      <c r="I6168" s="35">
        <v>0</v>
      </c>
      <c r="J6168" s="67">
        <f t="shared" si="84"/>
        <v>0</v>
      </c>
    </row>
    <row r="6169" spans="1:10" hidden="1" x14ac:dyDescent="0.35">
      <c r="A6169" s="36">
        <v>2011</v>
      </c>
      <c r="B6169" s="36" t="s">
        <v>45</v>
      </c>
      <c r="C6169" s="36" t="str">
        <f>VLOOKUP(B6169,lookup!A:C,3,FALSE)</f>
        <v>Non Metropolitan Fire Authorities</v>
      </c>
      <c r="D6169" s="36" t="str">
        <f>VLOOKUP(B6169,lookup!A:D,4,FALSE)</f>
        <v>E31000016</v>
      </c>
      <c r="E6169" s="36" t="s">
        <v>167</v>
      </c>
      <c r="F6169" s="36" t="s">
        <v>157</v>
      </c>
      <c r="G6169" s="37">
        <v>241</v>
      </c>
      <c r="I6169" s="35">
        <v>241</v>
      </c>
      <c r="J6169" s="67">
        <f t="shared" si="84"/>
        <v>0</v>
      </c>
    </row>
    <row r="6170" spans="1:10" hidden="1" x14ac:dyDescent="0.35">
      <c r="A6170" s="36">
        <v>2011</v>
      </c>
      <c r="B6170" s="36" t="s">
        <v>45</v>
      </c>
      <c r="C6170" s="36" t="str">
        <f>VLOOKUP(B6170,lookup!A:C,3,FALSE)</f>
        <v>Non Metropolitan Fire Authorities</v>
      </c>
      <c r="D6170" s="36" t="str">
        <f>VLOOKUP(B6170,lookup!A:D,4,FALSE)</f>
        <v>E31000016</v>
      </c>
      <c r="E6170" s="36" t="s">
        <v>169</v>
      </c>
      <c r="F6170" s="36" t="s">
        <v>149</v>
      </c>
      <c r="G6170" s="37">
        <v>0</v>
      </c>
      <c r="I6170" s="35">
        <v>0</v>
      </c>
      <c r="J6170" s="67">
        <f t="shared" si="84"/>
        <v>0</v>
      </c>
    </row>
    <row r="6171" spans="1:10" hidden="1" x14ac:dyDescent="0.35">
      <c r="A6171" s="36">
        <v>2011</v>
      </c>
      <c r="B6171" s="36" t="s">
        <v>45</v>
      </c>
      <c r="C6171" s="36" t="str">
        <f>VLOOKUP(B6171,lookup!A:C,3,FALSE)</f>
        <v>Non Metropolitan Fire Authorities</v>
      </c>
      <c r="D6171" s="36" t="str">
        <f>VLOOKUP(B6171,lookup!A:D,4,FALSE)</f>
        <v>E31000016</v>
      </c>
      <c r="E6171" s="36" t="s">
        <v>170</v>
      </c>
      <c r="F6171" s="36" t="s">
        <v>149</v>
      </c>
      <c r="G6171" s="37">
        <v>9</v>
      </c>
      <c r="I6171" s="35">
        <v>9</v>
      </c>
      <c r="J6171" s="67">
        <f t="shared" si="84"/>
        <v>0</v>
      </c>
    </row>
    <row r="6172" spans="1:10" hidden="1" x14ac:dyDescent="0.35">
      <c r="A6172" s="36">
        <v>2011</v>
      </c>
      <c r="B6172" s="36" t="s">
        <v>45</v>
      </c>
      <c r="C6172" s="36" t="str">
        <f>VLOOKUP(B6172,lookup!A:C,3,FALSE)</f>
        <v>Non Metropolitan Fire Authorities</v>
      </c>
      <c r="D6172" s="36" t="str">
        <f>VLOOKUP(B6172,lookup!A:D,4,FALSE)</f>
        <v>E31000016</v>
      </c>
      <c r="E6172" s="36" t="s">
        <v>168</v>
      </c>
      <c r="F6172" s="36" t="s">
        <v>149</v>
      </c>
      <c r="G6172" s="37">
        <v>0</v>
      </c>
      <c r="I6172" s="35">
        <v>0</v>
      </c>
      <c r="J6172" s="67">
        <f t="shared" si="84"/>
        <v>0</v>
      </c>
    </row>
    <row r="6173" spans="1:10" hidden="1" x14ac:dyDescent="0.35">
      <c r="A6173" s="36">
        <v>2011</v>
      </c>
      <c r="B6173" s="36" t="s">
        <v>45</v>
      </c>
      <c r="C6173" s="36" t="str">
        <f>VLOOKUP(B6173,lookup!A:C,3,FALSE)</f>
        <v>Non Metropolitan Fire Authorities</v>
      </c>
      <c r="D6173" s="36" t="str">
        <f>VLOOKUP(B6173,lookup!A:D,4,FALSE)</f>
        <v>E31000016</v>
      </c>
      <c r="E6173" s="36" t="s">
        <v>167</v>
      </c>
      <c r="F6173" s="36" t="s">
        <v>149</v>
      </c>
      <c r="G6173" s="37">
        <v>14</v>
      </c>
      <c r="I6173" s="35">
        <v>14</v>
      </c>
      <c r="J6173" s="67">
        <f t="shared" si="84"/>
        <v>0</v>
      </c>
    </row>
    <row r="6174" spans="1:10" hidden="1" x14ac:dyDescent="0.35">
      <c r="A6174" s="36">
        <v>2011</v>
      </c>
      <c r="B6174" s="36" t="s">
        <v>45</v>
      </c>
      <c r="C6174" s="36" t="str">
        <f>VLOOKUP(B6174,lookup!A:C,3,FALSE)</f>
        <v>Non Metropolitan Fire Authorities</v>
      </c>
      <c r="D6174" s="36" t="str">
        <f>VLOOKUP(B6174,lookup!A:D,4,FALSE)</f>
        <v>E31000016</v>
      </c>
      <c r="E6174" s="36" t="s">
        <v>169</v>
      </c>
      <c r="F6174" s="36" t="s">
        <v>150</v>
      </c>
      <c r="G6174" s="37">
        <v>0</v>
      </c>
      <c r="I6174" s="35">
        <v>0</v>
      </c>
      <c r="J6174" s="67">
        <f t="shared" si="84"/>
        <v>0</v>
      </c>
    </row>
    <row r="6175" spans="1:10" hidden="1" x14ac:dyDescent="0.35">
      <c r="A6175" s="36">
        <v>2011</v>
      </c>
      <c r="B6175" s="36" t="s">
        <v>45</v>
      </c>
      <c r="C6175" s="36" t="str">
        <f>VLOOKUP(B6175,lookup!A:C,3,FALSE)</f>
        <v>Non Metropolitan Fire Authorities</v>
      </c>
      <c r="D6175" s="36" t="str">
        <f>VLOOKUP(B6175,lookup!A:D,4,FALSE)</f>
        <v>E31000016</v>
      </c>
      <c r="E6175" s="36" t="s">
        <v>170</v>
      </c>
      <c r="F6175" s="36" t="s">
        <v>150</v>
      </c>
      <c r="G6175" s="37">
        <v>26</v>
      </c>
      <c r="I6175" s="35">
        <v>26</v>
      </c>
      <c r="J6175" s="67">
        <f t="shared" si="84"/>
        <v>0</v>
      </c>
    </row>
    <row r="6176" spans="1:10" hidden="1" x14ac:dyDescent="0.35">
      <c r="A6176" s="36">
        <v>2011</v>
      </c>
      <c r="B6176" s="36" t="s">
        <v>45</v>
      </c>
      <c r="C6176" s="36" t="str">
        <f>VLOOKUP(B6176,lookup!A:C,3,FALSE)</f>
        <v>Non Metropolitan Fire Authorities</v>
      </c>
      <c r="D6176" s="36" t="str">
        <f>VLOOKUP(B6176,lookup!A:D,4,FALSE)</f>
        <v>E31000016</v>
      </c>
      <c r="E6176" s="36" t="s">
        <v>168</v>
      </c>
      <c r="F6176" s="36" t="s">
        <v>150</v>
      </c>
      <c r="G6176" s="37">
        <v>0</v>
      </c>
      <c r="I6176" s="35">
        <v>0</v>
      </c>
      <c r="J6176" s="67">
        <f t="shared" si="84"/>
        <v>0</v>
      </c>
    </row>
    <row r="6177" spans="1:10" hidden="1" x14ac:dyDescent="0.35">
      <c r="A6177" s="36">
        <v>2011</v>
      </c>
      <c r="B6177" s="36" t="s">
        <v>45</v>
      </c>
      <c r="C6177" s="36" t="str">
        <f>VLOOKUP(B6177,lookup!A:C,3,FALSE)</f>
        <v>Non Metropolitan Fire Authorities</v>
      </c>
      <c r="D6177" s="36" t="str">
        <f>VLOOKUP(B6177,lookup!A:D,4,FALSE)</f>
        <v>E31000016</v>
      </c>
      <c r="E6177" s="36" t="s">
        <v>167</v>
      </c>
      <c r="F6177" s="36" t="s">
        <v>150</v>
      </c>
      <c r="G6177" s="37">
        <v>53</v>
      </c>
      <c r="I6177" s="35">
        <v>53</v>
      </c>
      <c r="J6177" s="67">
        <f t="shared" si="84"/>
        <v>0</v>
      </c>
    </row>
    <row r="6178" spans="1:10" hidden="1" x14ac:dyDescent="0.35">
      <c r="A6178" s="36">
        <v>2011</v>
      </c>
      <c r="B6178" s="36" t="s">
        <v>48</v>
      </c>
      <c r="C6178" s="36" t="str">
        <f>VLOOKUP(B6178,lookup!A:C,3,FALSE)</f>
        <v>Metropolitan Fire Authorities</v>
      </c>
      <c r="D6178" s="36" t="str">
        <f>VLOOKUP(B6178,lookup!A:D,4,FALSE)</f>
        <v>E31000046</v>
      </c>
      <c r="E6178" s="36" t="s">
        <v>169</v>
      </c>
      <c r="F6178" s="36" t="s">
        <v>156</v>
      </c>
      <c r="G6178" s="37">
        <v>70</v>
      </c>
      <c r="I6178" s="35">
        <v>70</v>
      </c>
      <c r="J6178" s="67">
        <f t="shared" si="84"/>
        <v>0</v>
      </c>
    </row>
    <row r="6179" spans="1:10" hidden="1" x14ac:dyDescent="0.35">
      <c r="A6179" s="36">
        <v>2011</v>
      </c>
      <c r="B6179" s="36" t="s">
        <v>48</v>
      </c>
      <c r="C6179" s="36" t="str">
        <f>VLOOKUP(B6179,lookup!A:C,3,FALSE)</f>
        <v>Metropolitan Fire Authorities</v>
      </c>
      <c r="D6179" s="36" t="str">
        <f>VLOOKUP(B6179,lookup!A:D,4,FALSE)</f>
        <v>E31000046</v>
      </c>
      <c r="E6179" s="36" t="s">
        <v>170</v>
      </c>
      <c r="F6179" s="36" t="s">
        <v>156</v>
      </c>
      <c r="G6179" s="37">
        <v>2025</v>
      </c>
      <c r="I6179" s="35">
        <v>2025</v>
      </c>
      <c r="J6179" s="67">
        <f t="shared" ref="J6179:J6242" si="85">I6179-G6179</f>
        <v>0</v>
      </c>
    </row>
    <row r="6180" spans="1:10" hidden="1" x14ac:dyDescent="0.35">
      <c r="A6180" s="36">
        <v>2011</v>
      </c>
      <c r="B6180" s="36" t="s">
        <v>48</v>
      </c>
      <c r="C6180" s="36" t="str">
        <f>VLOOKUP(B6180,lookup!A:C,3,FALSE)</f>
        <v>Metropolitan Fire Authorities</v>
      </c>
      <c r="D6180" s="36" t="str">
        <f>VLOOKUP(B6180,lookup!A:D,4,FALSE)</f>
        <v>E31000046</v>
      </c>
      <c r="E6180" s="36" t="s">
        <v>168</v>
      </c>
      <c r="F6180" s="36" t="s">
        <v>156</v>
      </c>
      <c r="G6180" s="37">
        <v>117</v>
      </c>
      <c r="I6180" s="35">
        <v>117</v>
      </c>
      <c r="J6180" s="67">
        <f t="shared" si="85"/>
        <v>0</v>
      </c>
    </row>
    <row r="6181" spans="1:10" hidden="1" x14ac:dyDescent="0.35">
      <c r="A6181" s="36">
        <v>2011</v>
      </c>
      <c r="B6181" s="36" t="s">
        <v>48</v>
      </c>
      <c r="C6181" s="36" t="str">
        <f>VLOOKUP(B6181,lookup!A:C,3,FALSE)</f>
        <v>Metropolitan Fire Authorities</v>
      </c>
      <c r="D6181" s="36" t="str">
        <f>VLOOKUP(B6181,lookup!A:D,4,FALSE)</f>
        <v>E31000046</v>
      </c>
      <c r="E6181" s="36" t="s">
        <v>167</v>
      </c>
      <c r="F6181" s="36" t="s">
        <v>156</v>
      </c>
      <c r="G6181" s="37">
        <v>3577</v>
      </c>
      <c r="I6181" s="35">
        <v>3577</v>
      </c>
      <c r="J6181" s="67">
        <f t="shared" si="85"/>
        <v>0</v>
      </c>
    </row>
    <row r="6182" spans="1:10" hidden="1" x14ac:dyDescent="0.35">
      <c r="A6182" s="36">
        <v>2011</v>
      </c>
      <c r="B6182" s="36" t="s">
        <v>48</v>
      </c>
      <c r="C6182" s="36" t="str">
        <f>VLOOKUP(B6182,lookup!A:C,3,FALSE)</f>
        <v>Metropolitan Fire Authorities</v>
      </c>
      <c r="D6182" s="36" t="str">
        <f>VLOOKUP(B6182,lookup!A:D,4,FALSE)</f>
        <v>E31000046</v>
      </c>
      <c r="E6182" s="36" t="s">
        <v>169</v>
      </c>
      <c r="F6182" s="36" t="s">
        <v>157</v>
      </c>
      <c r="G6182" s="37">
        <v>0</v>
      </c>
      <c r="I6182" s="35">
        <v>0</v>
      </c>
      <c r="J6182" s="67">
        <f t="shared" si="85"/>
        <v>0</v>
      </c>
    </row>
    <row r="6183" spans="1:10" hidden="1" x14ac:dyDescent="0.35">
      <c r="A6183" s="36">
        <v>2011</v>
      </c>
      <c r="B6183" s="36" t="s">
        <v>48</v>
      </c>
      <c r="C6183" s="36" t="str">
        <f>VLOOKUP(B6183,lookup!A:C,3,FALSE)</f>
        <v>Metropolitan Fire Authorities</v>
      </c>
      <c r="D6183" s="36" t="str">
        <f>VLOOKUP(B6183,lookup!A:D,4,FALSE)</f>
        <v>E31000046</v>
      </c>
      <c r="E6183" s="36" t="s">
        <v>170</v>
      </c>
      <c r="F6183" s="36" t="s">
        <v>157</v>
      </c>
      <c r="G6183" s="37">
        <v>0</v>
      </c>
      <c r="I6183" s="35">
        <v>0</v>
      </c>
      <c r="J6183" s="67">
        <f t="shared" si="85"/>
        <v>0</v>
      </c>
    </row>
    <row r="6184" spans="1:10" hidden="1" x14ac:dyDescent="0.35">
      <c r="A6184" s="36">
        <v>2011</v>
      </c>
      <c r="B6184" s="36" t="s">
        <v>48</v>
      </c>
      <c r="C6184" s="36" t="str">
        <f>VLOOKUP(B6184,lookup!A:C,3,FALSE)</f>
        <v>Metropolitan Fire Authorities</v>
      </c>
      <c r="D6184" s="36" t="str">
        <f>VLOOKUP(B6184,lookup!A:D,4,FALSE)</f>
        <v>E31000046</v>
      </c>
      <c r="E6184" s="36" t="s">
        <v>168</v>
      </c>
      <c r="F6184" s="36" t="s">
        <v>157</v>
      </c>
      <c r="G6184" s="37">
        <v>0</v>
      </c>
      <c r="I6184" s="35">
        <v>0</v>
      </c>
      <c r="J6184" s="67">
        <f t="shared" si="85"/>
        <v>0</v>
      </c>
    </row>
    <row r="6185" spans="1:10" hidden="1" x14ac:dyDescent="0.35">
      <c r="A6185" s="36">
        <v>2011</v>
      </c>
      <c r="B6185" s="36" t="s">
        <v>48</v>
      </c>
      <c r="C6185" s="36" t="str">
        <f>VLOOKUP(B6185,lookup!A:C,3,FALSE)</f>
        <v>Metropolitan Fire Authorities</v>
      </c>
      <c r="D6185" s="36" t="str">
        <f>VLOOKUP(B6185,lookup!A:D,4,FALSE)</f>
        <v>E31000046</v>
      </c>
      <c r="E6185" s="36" t="s">
        <v>167</v>
      </c>
      <c r="F6185" s="36" t="s">
        <v>157</v>
      </c>
      <c r="G6185" s="37">
        <v>0</v>
      </c>
      <c r="I6185" s="35">
        <v>0</v>
      </c>
      <c r="J6185" s="67">
        <f t="shared" si="85"/>
        <v>0</v>
      </c>
    </row>
    <row r="6186" spans="1:10" hidden="1" x14ac:dyDescent="0.35">
      <c r="A6186" s="36">
        <v>2011</v>
      </c>
      <c r="B6186" s="36" t="s">
        <v>48</v>
      </c>
      <c r="C6186" s="36" t="str">
        <f>VLOOKUP(B6186,lookup!A:C,3,FALSE)</f>
        <v>Metropolitan Fire Authorities</v>
      </c>
      <c r="D6186" s="36" t="str">
        <f>VLOOKUP(B6186,lookup!A:D,4,FALSE)</f>
        <v>E31000046</v>
      </c>
      <c r="E6186" s="36" t="s">
        <v>169</v>
      </c>
      <c r="F6186" s="36" t="s">
        <v>149</v>
      </c>
      <c r="G6186" s="37">
        <v>1</v>
      </c>
      <c r="I6186" s="35">
        <v>1</v>
      </c>
      <c r="J6186" s="67">
        <f t="shared" si="85"/>
        <v>0</v>
      </c>
    </row>
    <row r="6187" spans="1:10" hidden="1" x14ac:dyDescent="0.35">
      <c r="A6187" s="36">
        <v>2011</v>
      </c>
      <c r="B6187" s="36" t="s">
        <v>48</v>
      </c>
      <c r="C6187" s="36" t="str">
        <f>VLOOKUP(B6187,lookup!A:C,3,FALSE)</f>
        <v>Metropolitan Fire Authorities</v>
      </c>
      <c r="D6187" s="36" t="str">
        <f>VLOOKUP(B6187,lookup!A:D,4,FALSE)</f>
        <v>E31000046</v>
      </c>
      <c r="E6187" s="36" t="s">
        <v>170</v>
      </c>
      <c r="F6187" s="36" t="s">
        <v>149</v>
      </c>
      <c r="G6187" s="37">
        <v>27</v>
      </c>
      <c r="I6187" s="35">
        <v>27</v>
      </c>
      <c r="J6187" s="67">
        <f t="shared" si="85"/>
        <v>0</v>
      </c>
    </row>
    <row r="6188" spans="1:10" hidden="1" x14ac:dyDescent="0.35">
      <c r="A6188" s="36">
        <v>2011</v>
      </c>
      <c r="B6188" s="36" t="s">
        <v>48</v>
      </c>
      <c r="C6188" s="36" t="str">
        <f>VLOOKUP(B6188,lookup!A:C,3,FALSE)</f>
        <v>Metropolitan Fire Authorities</v>
      </c>
      <c r="D6188" s="36" t="str">
        <f>VLOOKUP(B6188,lookup!A:D,4,FALSE)</f>
        <v>E31000046</v>
      </c>
      <c r="E6188" s="36" t="s">
        <v>168</v>
      </c>
      <c r="F6188" s="36" t="s">
        <v>149</v>
      </c>
      <c r="G6188" s="37">
        <v>0</v>
      </c>
      <c r="I6188" s="35">
        <v>0</v>
      </c>
      <c r="J6188" s="67">
        <f t="shared" si="85"/>
        <v>0</v>
      </c>
    </row>
    <row r="6189" spans="1:10" hidden="1" x14ac:dyDescent="0.35">
      <c r="A6189" s="36">
        <v>2011</v>
      </c>
      <c r="B6189" s="36" t="s">
        <v>48</v>
      </c>
      <c r="C6189" s="36" t="str">
        <f>VLOOKUP(B6189,lookup!A:C,3,FALSE)</f>
        <v>Metropolitan Fire Authorities</v>
      </c>
      <c r="D6189" s="36" t="str">
        <f>VLOOKUP(B6189,lookup!A:D,4,FALSE)</f>
        <v>E31000046</v>
      </c>
      <c r="E6189" s="36" t="s">
        <v>167</v>
      </c>
      <c r="F6189" s="36" t="s">
        <v>149</v>
      </c>
      <c r="G6189" s="37">
        <v>92</v>
      </c>
      <c r="I6189" s="35">
        <v>92</v>
      </c>
      <c r="J6189" s="67">
        <f t="shared" si="85"/>
        <v>0</v>
      </c>
    </row>
    <row r="6190" spans="1:10" hidden="1" x14ac:dyDescent="0.35">
      <c r="A6190" s="36">
        <v>2011</v>
      </c>
      <c r="B6190" s="36" t="s">
        <v>48</v>
      </c>
      <c r="C6190" s="36" t="str">
        <f>VLOOKUP(B6190,lookup!A:C,3,FALSE)</f>
        <v>Metropolitan Fire Authorities</v>
      </c>
      <c r="D6190" s="36" t="str">
        <f>VLOOKUP(B6190,lookup!A:D,4,FALSE)</f>
        <v>E31000046</v>
      </c>
      <c r="E6190" s="36" t="s">
        <v>169</v>
      </c>
      <c r="F6190" s="36" t="s">
        <v>150</v>
      </c>
      <c r="G6190" s="37">
        <v>35</v>
      </c>
      <c r="I6190" s="35">
        <v>35</v>
      </c>
      <c r="J6190" s="67">
        <f t="shared" si="85"/>
        <v>0</v>
      </c>
    </row>
    <row r="6191" spans="1:10" hidden="1" x14ac:dyDescent="0.35">
      <c r="A6191" s="36">
        <v>2011</v>
      </c>
      <c r="B6191" s="36" t="s">
        <v>48</v>
      </c>
      <c r="C6191" s="36" t="str">
        <f>VLOOKUP(B6191,lookup!A:C,3,FALSE)</f>
        <v>Metropolitan Fire Authorities</v>
      </c>
      <c r="D6191" s="36" t="str">
        <f>VLOOKUP(B6191,lookup!A:D,4,FALSE)</f>
        <v>E31000046</v>
      </c>
      <c r="E6191" s="36" t="s">
        <v>170</v>
      </c>
      <c r="F6191" s="36" t="s">
        <v>150</v>
      </c>
      <c r="G6191" s="37">
        <v>371</v>
      </c>
      <c r="I6191" s="35">
        <v>371</v>
      </c>
      <c r="J6191" s="67">
        <f t="shared" si="85"/>
        <v>0</v>
      </c>
    </row>
    <row r="6192" spans="1:10" hidden="1" x14ac:dyDescent="0.35">
      <c r="A6192" s="36">
        <v>2011</v>
      </c>
      <c r="B6192" s="36" t="s">
        <v>48</v>
      </c>
      <c r="C6192" s="36" t="str">
        <f>VLOOKUP(B6192,lookup!A:C,3,FALSE)</f>
        <v>Metropolitan Fire Authorities</v>
      </c>
      <c r="D6192" s="36" t="str">
        <f>VLOOKUP(B6192,lookup!A:D,4,FALSE)</f>
        <v>E31000046</v>
      </c>
      <c r="E6192" s="36" t="s">
        <v>168</v>
      </c>
      <c r="F6192" s="36" t="s">
        <v>150</v>
      </c>
      <c r="G6192" s="37">
        <v>7</v>
      </c>
      <c r="I6192" s="35">
        <v>7</v>
      </c>
      <c r="J6192" s="67">
        <f t="shared" si="85"/>
        <v>0</v>
      </c>
    </row>
    <row r="6193" spans="1:10" hidden="1" x14ac:dyDescent="0.35">
      <c r="A6193" s="36">
        <v>2011</v>
      </c>
      <c r="B6193" s="36" t="s">
        <v>48</v>
      </c>
      <c r="C6193" s="36" t="str">
        <f>VLOOKUP(B6193,lookup!A:C,3,FALSE)</f>
        <v>Metropolitan Fire Authorities</v>
      </c>
      <c r="D6193" s="36" t="str">
        <f>VLOOKUP(B6193,lookup!A:D,4,FALSE)</f>
        <v>E31000046</v>
      </c>
      <c r="E6193" s="36" t="s">
        <v>167</v>
      </c>
      <c r="F6193" s="36" t="s">
        <v>150</v>
      </c>
      <c r="G6193" s="37">
        <v>622</v>
      </c>
      <c r="I6193" s="35">
        <v>622</v>
      </c>
      <c r="J6193" s="67">
        <f t="shared" si="85"/>
        <v>0</v>
      </c>
    </row>
    <row r="6194" spans="1:10" hidden="1" x14ac:dyDescent="0.35">
      <c r="A6194" s="36">
        <v>2011</v>
      </c>
      <c r="B6194" s="36" t="s">
        <v>51</v>
      </c>
      <c r="C6194" s="36" t="str">
        <f>VLOOKUP(B6194,lookup!A:C,3,FALSE)</f>
        <v>Metropolitan Fire Authorities</v>
      </c>
      <c r="D6194" s="36" t="str">
        <f>VLOOKUP(B6194,lookup!A:D,4,FALSE)</f>
        <v>E31000040</v>
      </c>
      <c r="E6194" s="36" t="s">
        <v>169</v>
      </c>
      <c r="F6194" s="36" t="s">
        <v>156</v>
      </c>
      <c r="G6194" s="37">
        <v>5</v>
      </c>
      <c r="I6194" s="35">
        <v>5</v>
      </c>
      <c r="J6194" s="67">
        <f t="shared" si="85"/>
        <v>0</v>
      </c>
    </row>
    <row r="6195" spans="1:10" hidden="1" x14ac:dyDescent="0.35">
      <c r="A6195" s="36">
        <v>2011</v>
      </c>
      <c r="B6195" s="36" t="s">
        <v>51</v>
      </c>
      <c r="C6195" s="36" t="str">
        <f>VLOOKUP(B6195,lookup!A:C,3,FALSE)</f>
        <v>Metropolitan Fire Authorities</v>
      </c>
      <c r="D6195" s="36" t="str">
        <f>VLOOKUP(B6195,lookup!A:D,4,FALSE)</f>
        <v>E31000040</v>
      </c>
      <c r="E6195" s="36" t="s">
        <v>170</v>
      </c>
      <c r="F6195" s="36" t="s">
        <v>156</v>
      </c>
      <c r="G6195" s="37">
        <v>326</v>
      </c>
      <c r="I6195" s="35">
        <v>326</v>
      </c>
      <c r="J6195" s="67">
        <f t="shared" si="85"/>
        <v>0</v>
      </c>
    </row>
    <row r="6196" spans="1:10" hidden="1" x14ac:dyDescent="0.35">
      <c r="A6196" s="36">
        <v>2011</v>
      </c>
      <c r="B6196" s="36" t="s">
        <v>51</v>
      </c>
      <c r="C6196" s="36" t="str">
        <f>VLOOKUP(B6196,lookup!A:C,3,FALSE)</f>
        <v>Metropolitan Fire Authorities</v>
      </c>
      <c r="D6196" s="36" t="str">
        <f>VLOOKUP(B6196,lookup!A:D,4,FALSE)</f>
        <v>E31000040</v>
      </c>
      <c r="E6196" s="36" t="s">
        <v>168</v>
      </c>
      <c r="F6196" s="36" t="s">
        <v>156</v>
      </c>
      <c r="G6196" s="37">
        <v>3</v>
      </c>
      <c r="I6196" s="35">
        <v>3</v>
      </c>
      <c r="J6196" s="67">
        <f t="shared" si="85"/>
        <v>0</v>
      </c>
    </row>
    <row r="6197" spans="1:10" hidden="1" x14ac:dyDescent="0.35">
      <c r="A6197" s="36">
        <v>2011</v>
      </c>
      <c r="B6197" s="36" t="s">
        <v>51</v>
      </c>
      <c r="C6197" s="36" t="str">
        <f>VLOOKUP(B6197,lookup!A:C,3,FALSE)</f>
        <v>Metropolitan Fire Authorities</v>
      </c>
      <c r="D6197" s="36" t="str">
        <f>VLOOKUP(B6197,lookup!A:D,4,FALSE)</f>
        <v>E31000040</v>
      </c>
      <c r="E6197" s="36" t="s">
        <v>167</v>
      </c>
      <c r="F6197" s="36" t="s">
        <v>156</v>
      </c>
      <c r="G6197" s="37">
        <v>1439</v>
      </c>
      <c r="I6197" s="35">
        <v>1439</v>
      </c>
      <c r="J6197" s="67">
        <f t="shared" si="85"/>
        <v>0</v>
      </c>
    </row>
    <row r="6198" spans="1:10" hidden="1" x14ac:dyDescent="0.35">
      <c r="A6198" s="36">
        <v>2011</v>
      </c>
      <c r="B6198" s="36" t="s">
        <v>51</v>
      </c>
      <c r="C6198" s="36" t="str">
        <f>VLOOKUP(B6198,lookup!A:C,3,FALSE)</f>
        <v>Metropolitan Fire Authorities</v>
      </c>
      <c r="D6198" s="36" t="str">
        <f>VLOOKUP(B6198,lookup!A:D,4,FALSE)</f>
        <v>E31000040</v>
      </c>
      <c r="E6198" s="36" t="s">
        <v>169</v>
      </c>
      <c r="F6198" s="36" t="s">
        <v>157</v>
      </c>
      <c r="G6198" s="37">
        <v>0</v>
      </c>
      <c r="I6198" s="35">
        <v>0</v>
      </c>
      <c r="J6198" s="67">
        <f t="shared" si="85"/>
        <v>0</v>
      </c>
    </row>
    <row r="6199" spans="1:10" hidden="1" x14ac:dyDescent="0.35">
      <c r="A6199" s="36">
        <v>2011</v>
      </c>
      <c r="B6199" s="36" t="s">
        <v>51</v>
      </c>
      <c r="C6199" s="36" t="str">
        <f>VLOOKUP(B6199,lookup!A:C,3,FALSE)</f>
        <v>Metropolitan Fire Authorities</v>
      </c>
      <c r="D6199" s="36" t="str">
        <f>VLOOKUP(B6199,lookup!A:D,4,FALSE)</f>
        <v>E31000040</v>
      </c>
      <c r="E6199" s="36" t="s">
        <v>170</v>
      </c>
      <c r="F6199" s="36" t="s">
        <v>157</v>
      </c>
      <c r="G6199" s="37">
        <v>6</v>
      </c>
      <c r="I6199" s="35">
        <v>6</v>
      </c>
      <c r="J6199" s="67">
        <f t="shared" si="85"/>
        <v>0</v>
      </c>
    </row>
    <row r="6200" spans="1:10" hidden="1" x14ac:dyDescent="0.35">
      <c r="A6200" s="36">
        <v>2011</v>
      </c>
      <c r="B6200" s="36" t="s">
        <v>51</v>
      </c>
      <c r="C6200" s="36" t="str">
        <f>VLOOKUP(B6200,lookup!A:C,3,FALSE)</f>
        <v>Metropolitan Fire Authorities</v>
      </c>
      <c r="D6200" s="36" t="str">
        <f>VLOOKUP(B6200,lookup!A:D,4,FALSE)</f>
        <v>E31000040</v>
      </c>
      <c r="E6200" s="36" t="s">
        <v>168</v>
      </c>
      <c r="F6200" s="36" t="s">
        <v>157</v>
      </c>
      <c r="G6200" s="37">
        <v>0</v>
      </c>
      <c r="I6200" s="35">
        <v>0</v>
      </c>
      <c r="J6200" s="67">
        <f t="shared" si="85"/>
        <v>0</v>
      </c>
    </row>
    <row r="6201" spans="1:10" hidden="1" x14ac:dyDescent="0.35">
      <c r="A6201" s="36">
        <v>2011</v>
      </c>
      <c r="B6201" s="36" t="s">
        <v>51</v>
      </c>
      <c r="C6201" s="36" t="str">
        <f>VLOOKUP(B6201,lookup!A:C,3,FALSE)</f>
        <v>Metropolitan Fire Authorities</v>
      </c>
      <c r="D6201" s="36" t="str">
        <f>VLOOKUP(B6201,lookup!A:D,4,FALSE)</f>
        <v>E31000040</v>
      </c>
      <c r="E6201" s="36" t="s">
        <v>167</v>
      </c>
      <c r="F6201" s="36" t="s">
        <v>157</v>
      </c>
      <c r="G6201" s="37">
        <v>34</v>
      </c>
      <c r="I6201" s="35">
        <v>34</v>
      </c>
      <c r="J6201" s="67">
        <f t="shared" si="85"/>
        <v>0</v>
      </c>
    </row>
    <row r="6202" spans="1:10" hidden="1" x14ac:dyDescent="0.35">
      <c r="A6202" s="36">
        <v>2011</v>
      </c>
      <c r="B6202" s="36" t="s">
        <v>51</v>
      </c>
      <c r="C6202" s="36" t="str">
        <f>VLOOKUP(B6202,lookup!A:C,3,FALSE)</f>
        <v>Metropolitan Fire Authorities</v>
      </c>
      <c r="D6202" s="36" t="str">
        <f>VLOOKUP(B6202,lookup!A:D,4,FALSE)</f>
        <v>E31000040</v>
      </c>
      <c r="E6202" s="36" t="s">
        <v>169</v>
      </c>
      <c r="F6202" s="36" t="s">
        <v>149</v>
      </c>
      <c r="G6202" s="37">
        <v>2</v>
      </c>
      <c r="I6202" s="35">
        <v>2</v>
      </c>
      <c r="J6202" s="67">
        <f t="shared" si="85"/>
        <v>0</v>
      </c>
    </row>
    <row r="6203" spans="1:10" hidden="1" x14ac:dyDescent="0.35">
      <c r="A6203" s="36">
        <v>2011</v>
      </c>
      <c r="B6203" s="36" t="s">
        <v>51</v>
      </c>
      <c r="C6203" s="36" t="str">
        <f>VLOOKUP(B6203,lookup!A:C,3,FALSE)</f>
        <v>Metropolitan Fire Authorities</v>
      </c>
      <c r="D6203" s="36" t="str">
        <f>VLOOKUP(B6203,lookup!A:D,4,FALSE)</f>
        <v>E31000040</v>
      </c>
      <c r="E6203" s="36" t="s">
        <v>170</v>
      </c>
      <c r="F6203" s="36" t="s">
        <v>149</v>
      </c>
      <c r="G6203" s="37">
        <v>14</v>
      </c>
      <c r="I6203" s="35">
        <v>14</v>
      </c>
      <c r="J6203" s="67">
        <f t="shared" si="85"/>
        <v>0</v>
      </c>
    </row>
    <row r="6204" spans="1:10" hidden="1" x14ac:dyDescent="0.35">
      <c r="A6204" s="36">
        <v>2011</v>
      </c>
      <c r="B6204" s="36" t="s">
        <v>51</v>
      </c>
      <c r="C6204" s="36" t="str">
        <f>VLOOKUP(B6204,lookup!A:C,3,FALSE)</f>
        <v>Metropolitan Fire Authorities</v>
      </c>
      <c r="D6204" s="36" t="str">
        <f>VLOOKUP(B6204,lookup!A:D,4,FALSE)</f>
        <v>E31000040</v>
      </c>
      <c r="E6204" s="36" t="s">
        <v>168</v>
      </c>
      <c r="F6204" s="36" t="s">
        <v>149</v>
      </c>
      <c r="G6204" s="37">
        <v>0</v>
      </c>
      <c r="I6204" s="35">
        <v>0</v>
      </c>
      <c r="J6204" s="67">
        <f t="shared" si="85"/>
        <v>0</v>
      </c>
    </row>
    <row r="6205" spans="1:10" hidden="1" x14ac:dyDescent="0.35">
      <c r="A6205" s="36">
        <v>2011</v>
      </c>
      <c r="B6205" s="36" t="s">
        <v>51</v>
      </c>
      <c r="C6205" s="36" t="str">
        <f>VLOOKUP(B6205,lookup!A:C,3,FALSE)</f>
        <v>Metropolitan Fire Authorities</v>
      </c>
      <c r="D6205" s="36" t="str">
        <f>VLOOKUP(B6205,lookup!A:D,4,FALSE)</f>
        <v>E31000040</v>
      </c>
      <c r="E6205" s="36" t="s">
        <v>167</v>
      </c>
      <c r="F6205" s="36" t="s">
        <v>149</v>
      </c>
      <c r="G6205" s="37">
        <v>50</v>
      </c>
      <c r="I6205" s="35">
        <v>50</v>
      </c>
      <c r="J6205" s="67">
        <f t="shared" si="85"/>
        <v>0</v>
      </c>
    </row>
    <row r="6206" spans="1:10" hidden="1" x14ac:dyDescent="0.35">
      <c r="A6206" s="36">
        <v>2011</v>
      </c>
      <c r="B6206" s="36" t="s">
        <v>51</v>
      </c>
      <c r="C6206" s="36" t="str">
        <f>VLOOKUP(B6206,lookup!A:C,3,FALSE)</f>
        <v>Metropolitan Fire Authorities</v>
      </c>
      <c r="D6206" s="36" t="str">
        <f>VLOOKUP(B6206,lookup!A:D,4,FALSE)</f>
        <v>E31000040</v>
      </c>
      <c r="E6206" s="36" t="s">
        <v>169</v>
      </c>
      <c r="F6206" s="36" t="s">
        <v>150</v>
      </c>
      <c r="G6206" s="37">
        <v>3</v>
      </c>
      <c r="I6206" s="35">
        <v>3</v>
      </c>
      <c r="J6206" s="67">
        <f t="shared" si="85"/>
        <v>0</v>
      </c>
    </row>
    <row r="6207" spans="1:10" hidden="1" x14ac:dyDescent="0.35">
      <c r="A6207" s="36">
        <v>2011</v>
      </c>
      <c r="B6207" s="36" t="s">
        <v>51</v>
      </c>
      <c r="C6207" s="36" t="str">
        <f>VLOOKUP(B6207,lookup!A:C,3,FALSE)</f>
        <v>Metropolitan Fire Authorities</v>
      </c>
      <c r="D6207" s="36" t="str">
        <f>VLOOKUP(B6207,lookup!A:D,4,FALSE)</f>
        <v>E31000040</v>
      </c>
      <c r="E6207" s="36" t="s">
        <v>170</v>
      </c>
      <c r="F6207" s="36" t="s">
        <v>150</v>
      </c>
      <c r="G6207" s="37">
        <v>97</v>
      </c>
      <c r="I6207" s="35">
        <v>97</v>
      </c>
      <c r="J6207" s="67">
        <f t="shared" si="85"/>
        <v>0</v>
      </c>
    </row>
    <row r="6208" spans="1:10" hidden="1" x14ac:dyDescent="0.35">
      <c r="A6208" s="36">
        <v>2011</v>
      </c>
      <c r="B6208" s="36" t="s">
        <v>51</v>
      </c>
      <c r="C6208" s="36" t="str">
        <f>VLOOKUP(B6208,lookup!A:C,3,FALSE)</f>
        <v>Metropolitan Fire Authorities</v>
      </c>
      <c r="D6208" s="36" t="str">
        <f>VLOOKUP(B6208,lookup!A:D,4,FALSE)</f>
        <v>E31000040</v>
      </c>
      <c r="E6208" s="36" t="s">
        <v>168</v>
      </c>
      <c r="F6208" s="36" t="s">
        <v>150</v>
      </c>
      <c r="G6208" s="37">
        <v>2</v>
      </c>
      <c r="I6208" s="35">
        <v>2</v>
      </c>
      <c r="J6208" s="67">
        <f t="shared" si="85"/>
        <v>0</v>
      </c>
    </row>
    <row r="6209" spans="1:10" hidden="1" x14ac:dyDescent="0.35">
      <c r="A6209" s="36">
        <v>2011</v>
      </c>
      <c r="B6209" s="36" t="s">
        <v>51</v>
      </c>
      <c r="C6209" s="36" t="str">
        <f>VLOOKUP(B6209,lookup!A:C,3,FALSE)</f>
        <v>Metropolitan Fire Authorities</v>
      </c>
      <c r="D6209" s="36" t="str">
        <f>VLOOKUP(B6209,lookup!A:D,4,FALSE)</f>
        <v>E31000040</v>
      </c>
      <c r="E6209" s="36" t="s">
        <v>167</v>
      </c>
      <c r="F6209" s="36" t="s">
        <v>150</v>
      </c>
      <c r="G6209" s="37">
        <v>431</v>
      </c>
      <c r="I6209" s="35">
        <v>431</v>
      </c>
      <c r="J6209" s="67">
        <f t="shared" si="85"/>
        <v>0</v>
      </c>
    </row>
    <row r="6210" spans="1:10" hidden="1" x14ac:dyDescent="0.35">
      <c r="A6210" s="36">
        <v>2011</v>
      </c>
      <c r="B6210" s="36" t="s">
        <v>54</v>
      </c>
      <c r="C6210" s="36" t="str">
        <f>VLOOKUP(B6210,lookup!A:C,3,FALSE)</f>
        <v>Non Metropolitan Fire Authorities</v>
      </c>
      <c r="D6210" s="36" t="str">
        <f>VLOOKUP(B6210,lookup!A:D,4,FALSE)</f>
        <v>E31000017</v>
      </c>
      <c r="E6210" s="36" t="s">
        <v>169</v>
      </c>
      <c r="F6210" s="36" t="s">
        <v>156</v>
      </c>
      <c r="G6210" s="37">
        <v>0</v>
      </c>
      <c r="I6210" s="35">
        <v>0</v>
      </c>
      <c r="J6210" s="67">
        <f t="shared" si="85"/>
        <v>0</v>
      </c>
    </row>
    <row r="6211" spans="1:10" hidden="1" x14ac:dyDescent="0.35">
      <c r="A6211" s="36">
        <v>2011</v>
      </c>
      <c r="B6211" s="36" t="s">
        <v>54</v>
      </c>
      <c r="C6211" s="36" t="str">
        <f>VLOOKUP(B6211,lookup!A:C,3,FALSE)</f>
        <v>Non Metropolitan Fire Authorities</v>
      </c>
      <c r="D6211" s="36" t="str">
        <f>VLOOKUP(B6211,lookup!A:D,4,FALSE)</f>
        <v>E31000017</v>
      </c>
      <c r="E6211" s="36" t="s">
        <v>170</v>
      </c>
      <c r="F6211" s="36" t="s">
        <v>156</v>
      </c>
      <c r="G6211" s="37">
        <v>0</v>
      </c>
      <c r="I6211" s="35">
        <v>0</v>
      </c>
      <c r="J6211" s="67">
        <f t="shared" si="85"/>
        <v>0</v>
      </c>
    </row>
    <row r="6212" spans="1:10" hidden="1" x14ac:dyDescent="0.35">
      <c r="A6212" s="36">
        <v>2011</v>
      </c>
      <c r="B6212" s="36" t="s">
        <v>54</v>
      </c>
      <c r="C6212" s="36" t="str">
        <f>VLOOKUP(B6212,lookup!A:C,3,FALSE)</f>
        <v>Non Metropolitan Fire Authorities</v>
      </c>
      <c r="D6212" s="36" t="str">
        <f>VLOOKUP(B6212,lookup!A:D,4,FALSE)</f>
        <v>E31000017</v>
      </c>
      <c r="E6212" s="36" t="s">
        <v>168</v>
      </c>
      <c r="F6212" s="36" t="s">
        <v>156</v>
      </c>
      <c r="G6212" s="37">
        <v>0</v>
      </c>
      <c r="I6212" s="35">
        <v>0</v>
      </c>
      <c r="J6212" s="67">
        <f t="shared" si="85"/>
        <v>0</v>
      </c>
    </row>
    <row r="6213" spans="1:10" hidden="1" x14ac:dyDescent="0.35">
      <c r="A6213" s="36">
        <v>2011</v>
      </c>
      <c r="B6213" s="36" t="s">
        <v>54</v>
      </c>
      <c r="C6213" s="36" t="str">
        <f>VLOOKUP(B6213,lookup!A:C,3,FALSE)</f>
        <v>Non Metropolitan Fire Authorities</v>
      </c>
      <c r="D6213" s="36" t="str">
        <f>VLOOKUP(B6213,lookup!A:D,4,FALSE)</f>
        <v>E31000017</v>
      </c>
      <c r="E6213" s="36" t="s">
        <v>177</v>
      </c>
      <c r="F6213" s="36" t="s">
        <v>156</v>
      </c>
      <c r="G6213" s="37">
        <v>784</v>
      </c>
      <c r="I6213" s="35">
        <v>784</v>
      </c>
      <c r="J6213" s="67">
        <f t="shared" si="85"/>
        <v>0</v>
      </c>
    </row>
    <row r="6214" spans="1:10" hidden="1" x14ac:dyDescent="0.35">
      <c r="A6214" s="36">
        <v>2011</v>
      </c>
      <c r="B6214" s="36" t="s">
        <v>54</v>
      </c>
      <c r="C6214" s="36" t="str">
        <f>VLOOKUP(B6214,lookup!A:C,3,FALSE)</f>
        <v>Non Metropolitan Fire Authorities</v>
      </c>
      <c r="D6214" s="36" t="str">
        <f>VLOOKUP(B6214,lookup!A:D,4,FALSE)</f>
        <v>E31000017</v>
      </c>
      <c r="E6214" s="36" t="s">
        <v>169</v>
      </c>
      <c r="F6214" s="36" t="s">
        <v>157</v>
      </c>
      <c r="G6214" s="37">
        <v>0</v>
      </c>
      <c r="I6214" s="35">
        <v>0</v>
      </c>
      <c r="J6214" s="67">
        <f t="shared" si="85"/>
        <v>0</v>
      </c>
    </row>
    <row r="6215" spans="1:10" hidden="1" x14ac:dyDescent="0.35">
      <c r="A6215" s="36">
        <v>2011</v>
      </c>
      <c r="B6215" s="36" t="s">
        <v>54</v>
      </c>
      <c r="C6215" s="36" t="str">
        <f>VLOOKUP(B6215,lookup!A:C,3,FALSE)</f>
        <v>Non Metropolitan Fire Authorities</v>
      </c>
      <c r="D6215" s="36" t="str">
        <f>VLOOKUP(B6215,lookup!A:D,4,FALSE)</f>
        <v>E31000017</v>
      </c>
      <c r="E6215" s="36" t="s">
        <v>170</v>
      </c>
      <c r="F6215" s="36" t="s">
        <v>157</v>
      </c>
      <c r="G6215" s="37">
        <v>0</v>
      </c>
      <c r="I6215" s="35">
        <v>0</v>
      </c>
      <c r="J6215" s="67">
        <f t="shared" si="85"/>
        <v>0</v>
      </c>
    </row>
    <row r="6216" spans="1:10" hidden="1" x14ac:dyDescent="0.35">
      <c r="A6216" s="36">
        <v>2011</v>
      </c>
      <c r="B6216" s="36" t="s">
        <v>54</v>
      </c>
      <c r="C6216" s="36" t="str">
        <f>VLOOKUP(B6216,lookup!A:C,3,FALSE)</f>
        <v>Non Metropolitan Fire Authorities</v>
      </c>
      <c r="D6216" s="36" t="str">
        <f>VLOOKUP(B6216,lookup!A:D,4,FALSE)</f>
        <v>E31000017</v>
      </c>
      <c r="E6216" s="36" t="s">
        <v>168</v>
      </c>
      <c r="F6216" s="36" t="s">
        <v>157</v>
      </c>
      <c r="G6216" s="37">
        <v>0</v>
      </c>
      <c r="I6216" s="35">
        <v>0</v>
      </c>
      <c r="J6216" s="67">
        <f t="shared" si="85"/>
        <v>0</v>
      </c>
    </row>
    <row r="6217" spans="1:10" hidden="1" x14ac:dyDescent="0.35">
      <c r="A6217" s="36">
        <v>2011</v>
      </c>
      <c r="B6217" s="36" t="s">
        <v>54</v>
      </c>
      <c r="C6217" s="36" t="str">
        <f>VLOOKUP(B6217,lookup!A:C,3,FALSE)</f>
        <v>Non Metropolitan Fire Authorities</v>
      </c>
      <c r="D6217" s="36" t="str">
        <f>VLOOKUP(B6217,lookup!A:D,4,FALSE)</f>
        <v>E31000017</v>
      </c>
      <c r="E6217" s="36" t="s">
        <v>177</v>
      </c>
      <c r="F6217" s="36" t="s">
        <v>157</v>
      </c>
      <c r="G6217" s="37">
        <v>730</v>
      </c>
      <c r="I6217" s="35">
        <v>730</v>
      </c>
      <c r="J6217" s="67">
        <f t="shared" si="85"/>
        <v>0</v>
      </c>
    </row>
    <row r="6218" spans="1:10" hidden="1" x14ac:dyDescent="0.35">
      <c r="A6218" s="36">
        <v>2011</v>
      </c>
      <c r="B6218" s="36" t="s">
        <v>54</v>
      </c>
      <c r="C6218" s="36" t="str">
        <f>VLOOKUP(B6218,lookup!A:C,3,FALSE)</f>
        <v>Non Metropolitan Fire Authorities</v>
      </c>
      <c r="D6218" s="36" t="str">
        <f>VLOOKUP(B6218,lookup!A:D,4,FALSE)</f>
        <v>E31000017</v>
      </c>
      <c r="E6218" s="36" t="s">
        <v>169</v>
      </c>
      <c r="F6218" s="36" t="s">
        <v>149</v>
      </c>
      <c r="G6218" s="37">
        <v>0</v>
      </c>
      <c r="I6218" s="35">
        <v>0</v>
      </c>
      <c r="J6218" s="67">
        <f t="shared" si="85"/>
        <v>0</v>
      </c>
    </row>
    <row r="6219" spans="1:10" hidden="1" x14ac:dyDescent="0.35">
      <c r="A6219" s="36">
        <v>2011</v>
      </c>
      <c r="B6219" s="36" t="s">
        <v>54</v>
      </c>
      <c r="C6219" s="36" t="str">
        <f>VLOOKUP(B6219,lookup!A:C,3,FALSE)</f>
        <v>Non Metropolitan Fire Authorities</v>
      </c>
      <c r="D6219" s="36" t="str">
        <f>VLOOKUP(B6219,lookup!A:D,4,FALSE)</f>
        <v>E31000017</v>
      </c>
      <c r="E6219" s="36" t="s">
        <v>170</v>
      </c>
      <c r="F6219" s="36" t="s">
        <v>149</v>
      </c>
      <c r="G6219" s="37">
        <v>0</v>
      </c>
      <c r="I6219" s="35">
        <v>0</v>
      </c>
      <c r="J6219" s="67">
        <f t="shared" si="85"/>
        <v>0</v>
      </c>
    </row>
    <row r="6220" spans="1:10" hidden="1" x14ac:dyDescent="0.35">
      <c r="A6220" s="36">
        <v>2011</v>
      </c>
      <c r="B6220" s="36" t="s">
        <v>54</v>
      </c>
      <c r="C6220" s="36" t="str">
        <f>VLOOKUP(B6220,lookup!A:C,3,FALSE)</f>
        <v>Non Metropolitan Fire Authorities</v>
      </c>
      <c r="D6220" s="36" t="str">
        <f>VLOOKUP(B6220,lookup!A:D,4,FALSE)</f>
        <v>E31000017</v>
      </c>
      <c r="E6220" s="36" t="s">
        <v>168</v>
      </c>
      <c r="F6220" s="36" t="s">
        <v>149</v>
      </c>
      <c r="G6220" s="37">
        <v>0</v>
      </c>
      <c r="I6220" s="35">
        <v>0</v>
      </c>
      <c r="J6220" s="67">
        <f t="shared" si="85"/>
        <v>0</v>
      </c>
    </row>
    <row r="6221" spans="1:10" hidden="1" x14ac:dyDescent="0.35">
      <c r="A6221" s="36">
        <v>2011</v>
      </c>
      <c r="B6221" s="36" t="s">
        <v>54</v>
      </c>
      <c r="C6221" s="36" t="str">
        <f>VLOOKUP(B6221,lookup!A:C,3,FALSE)</f>
        <v>Non Metropolitan Fire Authorities</v>
      </c>
      <c r="D6221" s="36" t="str">
        <f>VLOOKUP(B6221,lookup!A:D,4,FALSE)</f>
        <v>E31000017</v>
      </c>
      <c r="E6221" s="36" t="s">
        <v>177</v>
      </c>
      <c r="F6221" s="36" t="s">
        <v>149</v>
      </c>
      <c r="G6221" s="37">
        <v>45</v>
      </c>
      <c r="I6221" s="35">
        <v>45</v>
      </c>
      <c r="J6221" s="67">
        <f t="shared" si="85"/>
        <v>0</v>
      </c>
    </row>
    <row r="6222" spans="1:10" hidden="1" x14ac:dyDescent="0.35">
      <c r="A6222" s="36">
        <v>2011</v>
      </c>
      <c r="B6222" s="36" t="s">
        <v>54</v>
      </c>
      <c r="C6222" s="36" t="str">
        <f>VLOOKUP(B6222,lookup!A:C,3,FALSE)</f>
        <v>Non Metropolitan Fire Authorities</v>
      </c>
      <c r="D6222" s="36" t="str">
        <f>VLOOKUP(B6222,lookup!A:D,4,FALSE)</f>
        <v>E31000017</v>
      </c>
      <c r="E6222" s="36" t="s">
        <v>169</v>
      </c>
      <c r="F6222" s="36" t="s">
        <v>150</v>
      </c>
      <c r="G6222" s="37">
        <v>0</v>
      </c>
      <c r="I6222" s="35">
        <v>0</v>
      </c>
      <c r="J6222" s="67">
        <f t="shared" si="85"/>
        <v>0</v>
      </c>
    </row>
    <row r="6223" spans="1:10" hidden="1" x14ac:dyDescent="0.35">
      <c r="A6223" s="36">
        <v>2011</v>
      </c>
      <c r="B6223" s="36" t="s">
        <v>54</v>
      </c>
      <c r="C6223" s="36" t="str">
        <f>VLOOKUP(B6223,lookup!A:C,3,FALSE)</f>
        <v>Non Metropolitan Fire Authorities</v>
      </c>
      <c r="D6223" s="36" t="str">
        <f>VLOOKUP(B6223,lookup!A:D,4,FALSE)</f>
        <v>E31000017</v>
      </c>
      <c r="E6223" s="36" t="s">
        <v>170</v>
      </c>
      <c r="F6223" s="36" t="s">
        <v>150</v>
      </c>
      <c r="G6223" s="37">
        <v>0</v>
      </c>
      <c r="I6223" s="35">
        <v>0</v>
      </c>
      <c r="J6223" s="67">
        <f t="shared" si="85"/>
        <v>0</v>
      </c>
    </row>
    <row r="6224" spans="1:10" hidden="1" x14ac:dyDescent="0.35">
      <c r="A6224" s="36">
        <v>2011</v>
      </c>
      <c r="B6224" s="36" t="s">
        <v>54</v>
      </c>
      <c r="C6224" s="36" t="str">
        <f>VLOOKUP(B6224,lookup!A:C,3,FALSE)</f>
        <v>Non Metropolitan Fire Authorities</v>
      </c>
      <c r="D6224" s="36" t="str">
        <f>VLOOKUP(B6224,lookup!A:D,4,FALSE)</f>
        <v>E31000017</v>
      </c>
      <c r="E6224" s="36" t="s">
        <v>168</v>
      </c>
      <c r="F6224" s="36" t="s">
        <v>150</v>
      </c>
      <c r="G6224" s="37">
        <v>0</v>
      </c>
      <c r="I6224" s="35">
        <v>0</v>
      </c>
      <c r="J6224" s="67">
        <f t="shared" si="85"/>
        <v>0</v>
      </c>
    </row>
    <row r="6225" spans="1:10" hidden="1" x14ac:dyDescent="0.35">
      <c r="A6225" s="36">
        <v>2011</v>
      </c>
      <c r="B6225" s="36" t="s">
        <v>54</v>
      </c>
      <c r="C6225" s="36" t="str">
        <f>VLOOKUP(B6225,lookup!A:C,3,FALSE)</f>
        <v>Non Metropolitan Fire Authorities</v>
      </c>
      <c r="D6225" s="36" t="str">
        <f>VLOOKUP(B6225,lookup!A:D,4,FALSE)</f>
        <v>E31000017</v>
      </c>
      <c r="E6225" s="36" t="s">
        <v>177</v>
      </c>
      <c r="F6225" s="36" t="s">
        <v>150</v>
      </c>
      <c r="G6225" s="37">
        <v>377</v>
      </c>
      <c r="I6225" s="35">
        <v>377</v>
      </c>
      <c r="J6225" s="67">
        <f t="shared" si="85"/>
        <v>0</v>
      </c>
    </row>
    <row r="6226" spans="1:10" hidden="1" x14ac:dyDescent="0.35">
      <c r="A6226" s="36">
        <v>2011</v>
      </c>
      <c r="B6226" s="36" t="s">
        <v>57</v>
      </c>
      <c r="C6226" s="36" t="str">
        <f>VLOOKUP(B6226,lookup!A:C,3,FALSE)</f>
        <v>Non Metropolitan Fire Authorities</v>
      </c>
      <c r="D6226" s="36" t="str">
        <f>VLOOKUP(B6226,lookup!A:D,4,FALSE)</f>
        <v>E31000018</v>
      </c>
      <c r="E6226" s="36" t="s">
        <v>169</v>
      </c>
      <c r="F6226" s="36" t="s">
        <v>156</v>
      </c>
      <c r="G6226" s="37">
        <v>0</v>
      </c>
      <c r="I6226" s="35">
        <v>0</v>
      </c>
      <c r="J6226" s="67">
        <f t="shared" si="85"/>
        <v>0</v>
      </c>
    </row>
    <row r="6227" spans="1:10" hidden="1" x14ac:dyDescent="0.35">
      <c r="A6227" s="36">
        <v>2011</v>
      </c>
      <c r="B6227" s="36" t="s">
        <v>57</v>
      </c>
      <c r="C6227" s="36" t="str">
        <f>VLOOKUP(B6227,lookup!A:C,3,FALSE)</f>
        <v>Non Metropolitan Fire Authorities</v>
      </c>
      <c r="D6227" s="36" t="str">
        <f>VLOOKUP(B6227,lookup!A:D,4,FALSE)</f>
        <v>E31000018</v>
      </c>
      <c r="E6227" s="36" t="s">
        <v>170</v>
      </c>
      <c r="F6227" s="36" t="s">
        <v>156</v>
      </c>
      <c r="G6227" s="37">
        <v>86</v>
      </c>
      <c r="I6227" s="35">
        <v>86</v>
      </c>
      <c r="J6227" s="67">
        <f t="shared" si="85"/>
        <v>0</v>
      </c>
    </row>
    <row r="6228" spans="1:10" hidden="1" x14ac:dyDescent="0.35">
      <c r="A6228" s="36">
        <v>2011</v>
      </c>
      <c r="B6228" s="36" t="s">
        <v>57</v>
      </c>
      <c r="C6228" s="36" t="str">
        <f>VLOOKUP(B6228,lookup!A:C,3,FALSE)</f>
        <v>Non Metropolitan Fire Authorities</v>
      </c>
      <c r="D6228" s="36" t="str">
        <f>VLOOKUP(B6228,lookup!A:D,4,FALSE)</f>
        <v>E31000018</v>
      </c>
      <c r="E6228" s="36" t="s">
        <v>168</v>
      </c>
      <c r="F6228" s="36" t="s">
        <v>156</v>
      </c>
      <c r="G6228" s="37">
        <v>0</v>
      </c>
      <c r="I6228" s="35">
        <v>0</v>
      </c>
      <c r="J6228" s="67">
        <f t="shared" si="85"/>
        <v>0</v>
      </c>
    </row>
    <row r="6229" spans="1:10" hidden="1" x14ac:dyDescent="0.35">
      <c r="A6229" s="36">
        <v>2011</v>
      </c>
      <c r="B6229" s="36" t="s">
        <v>57</v>
      </c>
      <c r="C6229" s="36" t="str">
        <f>VLOOKUP(B6229,lookup!A:C,3,FALSE)</f>
        <v>Non Metropolitan Fire Authorities</v>
      </c>
      <c r="D6229" s="36" t="str">
        <f>VLOOKUP(B6229,lookup!A:D,4,FALSE)</f>
        <v>E31000018</v>
      </c>
      <c r="E6229" s="36" t="s">
        <v>167</v>
      </c>
      <c r="F6229" s="36" t="s">
        <v>156</v>
      </c>
      <c r="G6229" s="37">
        <v>227</v>
      </c>
      <c r="I6229" s="35">
        <v>227</v>
      </c>
      <c r="J6229" s="67">
        <f t="shared" si="85"/>
        <v>0</v>
      </c>
    </row>
    <row r="6230" spans="1:10" hidden="1" x14ac:dyDescent="0.35">
      <c r="A6230" s="36">
        <v>2011</v>
      </c>
      <c r="B6230" s="36" t="s">
        <v>57</v>
      </c>
      <c r="C6230" s="36" t="str">
        <f>VLOOKUP(B6230,lookup!A:C,3,FALSE)</f>
        <v>Non Metropolitan Fire Authorities</v>
      </c>
      <c r="D6230" s="36" t="str">
        <f>VLOOKUP(B6230,lookup!A:D,4,FALSE)</f>
        <v>E31000018</v>
      </c>
      <c r="E6230" s="36" t="s">
        <v>169</v>
      </c>
      <c r="F6230" s="36" t="s">
        <v>157</v>
      </c>
      <c r="G6230" s="37">
        <v>2</v>
      </c>
      <c r="I6230" s="35">
        <v>2</v>
      </c>
      <c r="J6230" s="67">
        <f t="shared" si="85"/>
        <v>0</v>
      </c>
    </row>
    <row r="6231" spans="1:10" hidden="1" x14ac:dyDescent="0.35">
      <c r="A6231" s="36">
        <v>2011</v>
      </c>
      <c r="B6231" s="36" t="s">
        <v>57</v>
      </c>
      <c r="C6231" s="36" t="str">
        <f>VLOOKUP(B6231,lookup!A:C,3,FALSE)</f>
        <v>Non Metropolitan Fire Authorities</v>
      </c>
      <c r="D6231" s="36" t="str">
        <f>VLOOKUP(B6231,lookup!A:D,4,FALSE)</f>
        <v>E31000018</v>
      </c>
      <c r="E6231" s="36" t="s">
        <v>170</v>
      </c>
      <c r="F6231" s="36" t="s">
        <v>157</v>
      </c>
      <c r="G6231" s="37">
        <v>98</v>
      </c>
      <c r="I6231" s="35">
        <v>98</v>
      </c>
      <c r="J6231" s="67">
        <f t="shared" si="85"/>
        <v>0</v>
      </c>
    </row>
    <row r="6232" spans="1:10" hidden="1" x14ac:dyDescent="0.35">
      <c r="A6232" s="36">
        <v>2011</v>
      </c>
      <c r="B6232" s="36" t="s">
        <v>57</v>
      </c>
      <c r="C6232" s="36" t="str">
        <f>VLOOKUP(B6232,lookup!A:C,3,FALSE)</f>
        <v>Non Metropolitan Fire Authorities</v>
      </c>
      <c r="D6232" s="36" t="str">
        <f>VLOOKUP(B6232,lookup!A:D,4,FALSE)</f>
        <v>E31000018</v>
      </c>
      <c r="E6232" s="36" t="s">
        <v>168</v>
      </c>
      <c r="F6232" s="36" t="s">
        <v>157</v>
      </c>
      <c r="G6232" s="37">
        <v>2</v>
      </c>
      <c r="I6232" s="35">
        <v>2</v>
      </c>
      <c r="J6232" s="67">
        <f t="shared" si="85"/>
        <v>0</v>
      </c>
    </row>
    <row r="6233" spans="1:10" hidden="1" x14ac:dyDescent="0.35">
      <c r="A6233" s="36">
        <v>2011</v>
      </c>
      <c r="B6233" s="36" t="s">
        <v>57</v>
      </c>
      <c r="C6233" s="36" t="str">
        <f>VLOOKUP(B6233,lookup!A:C,3,FALSE)</f>
        <v>Non Metropolitan Fire Authorities</v>
      </c>
      <c r="D6233" s="36" t="str">
        <f>VLOOKUP(B6233,lookup!A:D,4,FALSE)</f>
        <v>E31000018</v>
      </c>
      <c r="E6233" s="36" t="s">
        <v>167</v>
      </c>
      <c r="F6233" s="36" t="s">
        <v>157</v>
      </c>
      <c r="G6233" s="37">
        <v>278</v>
      </c>
      <c r="I6233" s="35">
        <v>278</v>
      </c>
      <c r="J6233" s="67">
        <f t="shared" si="85"/>
        <v>0</v>
      </c>
    </row>
    <row r="6234" spans="1:10" hidden="1" x14ac:dyDescent="0.35">
      <c r="A6234" s="36">
        <v>2011</v>
      </c>
      <c r="B6234" s="36" t="s">
        <v>57</v>
      </c>
      <c r="C6234" s="36" t="str">
        <f>VLOOKUP(B6234,lookup!A:C,3,FALSE)</f>
        <v>Non Metropolitan Fire Authorities</v>
      </c>
      <c r="D6234" s="36" t="str">
        <f>VLOOKUP(B6234,lookup!A:D,4,FALSE)</f>
        <v>E31000018</v>
      </c>
      <c r="E6234" s="36" t="s">
        <v>169</v>
      </c>
      <c r="F6234" s="36" t="s">
        <v>149</v>
      </c>
      <c r="G6234" s="37">
        <v>1</v>
      </c>
      <c r="I6234" s="35">
        <v>1</v>
      </c>
      <c r="J6234" s="67">
        <f t="shared" si="85"/>
        <v>0</v>
      </c>
    </row>
    <row r="6235" spans="1:10" hidden="1" x14ac:dyDescent="0.35">
      <c r="A6235" s="36">
        <v>2011</v>
      </c>
      <c r="B6235" s="36" t="s">
        <v>57</v>
      </c>
      <c r="C6235" s="36" t="str">
        <f>VLOOKUP(B6235,lookup!A:C,3,FALSE)</f>
        <v>Non Metropolitan Fire Authorities</v>
      </c>
      <c r="D6235" s="36" t="str">
        <f>VLOOKUP(B6235,lookup!A:D,4,FALSE)</f>
        <v>E31000018</v>
      </c>
      <c r="E6235" s="36" t="s">
        <v>170</v>
      </c>
      <c r="F6235" s="36" t="s">
        <v>149</v>
      </c>
      <c r="G6235" s="37">
        <v>11</v>
      </c>
      <c r="I6235" s="35">
        <v>11</v>
      </c>
      <c r="J6235" s="67">
        <f t="shared" si="85"/>
        <v>0</v>
      </c>
    </row>
    <row r="6236" spans="1:10" hidden="1" x14ac:dyDescent="0.35">
      <c r="A6236" s="36">
        <v>2011</v>
      </c>
      <c r="B6236" s="36" t="s">
        <v>57</v>
      </c>
      <c r="C6236" s="36" t="str">
        <f>VLOOKUP(B6236,lookup!A:C,3,FALSE)</f>
        <v>Non Metropolitan Fire Authorities</v>
      </c>
      <c r="D6236" s="36" t="str">
        <f>VLOOKUP(B6236,lookup!A:D,4,FALSE)</f>
        <v>E31000018</v>
      </c>
      <c r="E6236" s="36" t="s">
        <v>168</v>
      </c>
      <c r="F6236" s="36" t="s">
        <v>149</v>
      </c>
      <c r="G6236" s="37">
        <v>0</v>
      </c>
      <c r="I6236" s="35">
        <v>0</v>
      </c>
      <c r="J6236" s="67">
        <f t="shared" si="85"/>
        <v>0</v>
      </c>
    </row>
    <row r="6237" spans="1:10" hidden="1" x14ac:dyDescent="0.35">
      <c r="A6237" s="36">
        <v>2011</v>
      </c>
      <c r="B6237" s="36" t="s">
        <v>57</v>
      </c>
      <c r="C6237" s="36" t="str">
        <f>VLOOKUP(B6237,lookup!A:C,3,FALSE)</f>
        <v>Non Metropolitan Fire Authorities</v>
      </c>
      <c r="D6237" s="36" t="str">
        <f>VLOOKUP(B6237,lookup!A:D,4,FALSE)</f>
        <v>E31000018</v>
      </c>
      <c r="E6237" s="36" t="s">
        <v>167</v>
      </c>
      <c r="F6237" s="36" t="s">
        <v>149</v>
      </c>
      <c r="G6237" s="37">
        <v>13</v>
      </c>
      <c r="I6237" s="35">
        <v>13</v>
      </c>
      <c r="J6237" s="67">
        <f t="shared" si="85"/>
        <v>0</v>
      </c>
    </row>
    <row r="6238" spans="1:10" hidden="1" x14ac:dyDescent="0.35">
      <c r="A6238" s="36">
        <v>2011</v>
      </c>
      <c r="B6238" s="36" t="s">
        <v>57</v>
      </c>
      <c r="C6238" s="36" t="str">
        <f>VLOOKUP(B6238,lookup!A:C,3,FALSE)</f>
        <v>Non Metropolitan Fire Authorities</v>
      </c>
      <c r="D6238" s="36" t="str">
        <f>VLOOKUP(B6238,lookup!A:D,4,FALSE)</f>
        <v>E31000018</v>
      </c>
      <c r="E6238" s="36" t="s">
        <v>169</v>
      </c>
      <c r="F6238" s="36" t="s">
        <v>150</v>
      </c>
      <c r="G6238" s="37">
        <v>0</v>
      </c>
      <c r="I6238" s="35">
        <v>0</v>
      </c>
      <c r="J6238" s="67">
        <f t="shared" si="85"/>
        <v>0</v>
      </c>
    </row>
    <row r="6239" spans="1:10" hidden="1" x14ac:dyDescent="0.35">
      <c r="A6239" s="36">
        <v>2011</v>
      </c>
      <c r="B6239" s="36" t="s">
        <v>57</v>
      </c>
      <c r="C6239" s="36" t="str">
        <f>VLOOKUP(B6239,lookup!A:C,3,FALSE)</f>
        <v>Non Metropolitan Fire Authorities</v>
      </c>
      <c r="D6239" s="36" t="str">
        <f>VLOOKUP(B6239,lookup!A:D,4,FALSE)</f>
        <v>E31000018</v>
      </c>
      <c r="E6239" s="36" t="s">
        <v>170</v>
      </c>
      <c r="F6239" s="36" t="s">
        <v>150</v>
      </c>
      <c r="G6239" s="37">
        <v>40</v>
      </c>
      <c r="I6239" s="35">
        <v>40</v>
      </c>
      <c r="J6239" s="67">
        <f t="shared" si="85"/>
        <v>0</v>
      </c>
    </row>
    <row r="6240" spans="1:10" hidden="1" x14ac:dyDescent="0.35">
      <c r="A6240" s="36">
        <v>2011</v>
      </c>
      <c r="B6240" s="36" t="s">
        <v>57</v>
      </c>
      <c r="C6240" s="36" t="str">
        <f>VLOOKUP(B6240,lookup!A:C,3,FALSE)</f>
        <v>Non Metropolitan Fire Authorities</v>
      </c>
      <c r="D6240" s="36" t="str">
        <f>VLOOKUP(B6240,lookup!A:D,4,FALSE)</f>
        <v>E31000018</v>
      </c>
      <c r="E6240" s="36" t="s">
        <v>168</v>
      </c>
      <c r="F6240" s="36" t="s">
        <v>150</v>
      </c>
      <c r="G6240" s="37">
        <v>0</v>
      </c>
      <c r="I6240" s="35">
        <v>0</v>
      </c>
      <c r="J6240" s="67">
        <f t="shared" si="85"/>
        <v>0</v>
      </c>
    </row>
    <row r="6241" spans="1:10" hidden="1" x14ac:dyDescent="0.35">
      <c r="A6241" s="36">
        <v>2011</v>
      </c>
      <c r="B6241" s="36" t="s">
        <v>57</v>
      </c>
      <c r="C6241" s="36" t="str">
        <f>VLOOKUP(B6241,lookup!A:C,3,FALSE)</f>
        <v>Non Metropolitan Fire Authorities</v>
      </c>
      <c r="D6241" s="36" t="str">
        <f>VLOOKUP(B6241,lookup!A:D,4,FALSE)</f>
        <v>E31000018</v>
      </c>
      <c r="E6241" s="36" t="s">
        <v>167</v>
      </c>
      <c r="F6241" s="36" t="s">
        <v>150</v>
      </c>
      <c r="G6241" s="37">
        <v>97</v>
      </c>
      <c r="I6241" s="35">
        <v>97</v>
      </c>
      <c r="J6241" s="67">
        <f t="shared" si="85"/>
        <v>0</v>
      </c>
    </row>
    <row r="6242" spans="1:10" hidden="1" x14ac:dyDescent="0.35">
      <c r="A6242" s="36">
        <v>2011</v>
      </c>
      <c r="B6242" s="36" t="s">
        <v>60</v>
      </c>
      <c r="C6242" s="36" t="str">
        <f>VLOOKUP(B6242,lookup!A:C,3,FALSE)</f>
        <v>Non Metropolitan Fire Authorities</v>
      </c>
      <c r="D6242" s="36" t="str">
        <f>VLOOKUP(B6242,lookup!A:D,4,FALSE)</f>
        <v>E31000019</v>
      </c>
      <c r="E6242" s="36" t="s">
        <v>169</v>
      </c>
      <c r="F6242" s="36" t="s">
        <v>156</v>
      </c>
      <c r="G6242" s="37">
        <v>4</v>
      </c>
      <c r="I6242" s="35">
        <v>4</v>
      </c>
      <c r="J6242" s="67">
        <f t="shared" si="85"/>
        <v>0</v>
      </c>
    </row>
    <row r="6243" spans="1:10" hidden="1" x14ac:dyDescent="0.35">
      <c r="A6243" s="36">
        <v>2011</v>
      </c>
      <c r="B6243" s="36" t="s">
        <v>60</v>
      </c>
      <c r="C6243" s="36" t="str">
        <f>VLOOKUP(B6243,lookup!A:C,3,FALSE)</f>
        <v>Non Metropolitan Fire Authorities</v>
      </c>
      <c r="D6243" s="36" t="str">
        <f>VLOOKUP(B6243,lookup!A:D,4,FALSE)</f>
        <v>E31000019</v>
      </c>
      <c r="E6243" s="36" t="s">
        <v>170</v>
      </c>
      <c r="F6243" s="36" t="s">
        <v>156</v>
      </c>
      <c r="G6243" s="37">
        <v>271</v>
      </c>
      <c r="I6243" s="35">
        <v>271</v>
      </c>
      <c r="J6243" s="67">
        <f t="shared" ref="J6243:J6306" si="86">I6243-G6243</f>
        <v>0</v>
      </c>
    </row>
    <row r="6244" spans="1:10" hidden="1" x14ac:dyDescent="0.35">
      <c r="A6244" s="36">
        <v>2011</v>
      </c>
      <c r="B6244" s="36" t="s">
        <v>60</v>
      </c>
      <c r="C6244" s="36" t="str">
        <f>VLOOKUP(B6244,lookup!A:C,3,FALSE)</f>
        <v>Non Metropolitan Fire Authorities</v>
      </c>
      <c r="D6244" s="36" t="str">
        <f>VLOOKUP(B6244,lookup!A:D,4,FALSE)</f>
        <v>E31000019</v>
      </c>
      <c r="E6244" s="36" t="s">
        <v>168</v>
      </c>
      <c r="F6244" s="36" t="s">
        <v>156</v>
      </c>
      <c r="G6244" s="37">
        <v>7</v>
      </c>
      <c r="I6244" s="35">
        <v>7</v>
      </c>
      <c r="J6244" s="67">
        <f t="shared" si="86"/>
        <v>0</v>
      </c>
    </row>
    <row r="6245" spans="1:10" hidden="1" x14ac:dyDescent="0.35">
      <c r="A6245" s="36">
        <v>2011</v>
      </c>
      <c r="B6245" s="36" t="s">
        <v>60</v>
      </c>
      <c r="C6245" s="36" t="str">
        <f>VLOOKUP(B6245,lookup!A:C,3,FALSE)</f>
        <v>Non Metropolitan Fire Authorities</v>
      </c>
      <c r="D6245" s="36" t="str">
        <f>VLOOKUP(B6245,lookup!A:D,4,FALSE)</f>
        <v>E31000019</v>
      </c>
      <c r="E6245" s="36" t="s">
        <v>167</v>
      </c>
      <c r="F6245" s="36" t="s">
        <v>156</v>
      </c>
      <c r="G6245" s="37">
        <v>288</v>
      </c>
      <c r="I6245" s="35">
        <v>288</v>
      </c>
      <c r="J6245" s="67">
        <f t="shared" si="86"/>
        <v>0</v>
      </c>
    </row>
    <row r="6246" spans="1:10" hidden="1" x14ac:dyDescent="0.35">
      <c r="A6246" s="36">
        <v>2011</v>
      </c>
      <c r="B6246" s="36" t="s">
        <v>60</v>
      </c>
      <c r="C6246" s="36" t="str">
        <f>VLOOKUP(B6246,lookup!A:C,3,FALSE)</f>
        <v>Non Metropolitan Fire Authorities</v>
      </c>
      <c r="D6246" s="36" t="str">
        <f>VLOOKUP(B6246,lookup!A:D,4,FALSE)</f>
        <v>E31000019</v>
      </c>
      <c r="E6246" s="36" t="s">
        <v>169</v>
      </c>
      <c r="F6246" s="36" t="s">
        <v>157</v>
      </c>
      <c r="G6246" s="37">
        <v>2</v>
      </c>
      <c r="I6246" s="35">
        <v>2</v>
      </c>
      <c r="J6246" s="67">
        <f t="shared" si="86"/>
        <v>0</v>
      </c>
    </row>
    <row r="6247" spans="1:10" hidden="1" x14ac:dyDescent="0.35">
      <c r="A6247" s="36">
        <v>2011</v>
      </c>
      <c r="B6247" s="36" t="s">
        <v>60</v>
      </c>
      <c r="C6247" s="36" t="str">
        <f>VLOOKUP(B6247,lookup!A:C,3,FALSE)</f>
        <v>Non Metropolitan Fire Authorities</v>
      </c>
      <c r="D6247" s="36" t="str">
        <f>VLOOKUP(B6247,lookup!A:D,4,FALSE)</f>
        <v>E31000019</v>
      </c>
      <c r="E6247" s="36" t="s">
        <v>170</v>
      </c>
      <c r="F6247" s="36" t="s">
        <v>157</v>
      </c>
      <c r="G6247" s="37">
        <v>138</v>
      </c>
      <c r="I6247" s="35">
        <v>138</v>
      </c>
      <c r="J6247" s="67">
        <f t="shared" si="86"/>
        <v>0</v>
      </c>
    </row>
    <row r="6248" spans="1:10" hidden="1" x14ac:dyDescent="0.35">
      <c r="A6248" s="36">
        <v>2011</v>
      </c>
      <c r="B6248" s="36" t="s">
        <v>60</v>
      </c>
      <c r="C6248" s="36" t="str">
        <f>VLOOKUP(B6248,lookup!A:C,3,FALSE)</f>
        <v>Non Metropolitan Fire Authorities</v>
      </c>
      <c r="D6248" s="36" t="str">
        <f>VLOOKUP(B6248,lookup!A:D,4,FALSE)</f>
        <v>E31000019</v>
      </c>
      <c r="E6248" s="36" t="s">
        <v>168</v>
      </c>
      <c r="F6248" s="36" t="s">
        <v>157</v>
      </c>
      <c r="G6248" s="37">
        <v>1</v>
      </c>
      <c r="I6248" s="35">
        <v>1</v>
      </c>
      <c r="J6248" s="67">
        <f t="shared" si="86"/>
        <v>0</v>
      </c>
    </row>
    <row r="6249" spans="1:10" hidden="1" x14ac:dyDescent="0.35">
      <c r="A6249" s="36">
        <v>2011</v>
      </c>
      <c r="B6249" s="36" t="s">
        <v>60</v>
      </c>
      <c r="C6249" s="36" t="str">
        <f>VLOOKUP(B6249,lookup!A:C,3,FALSE)</f>
        <v>Non Metropolitan Fire Authorities</v>
      </c>
      <c r="D6249" s="36" t="str">
        <f>VLOOKUP(B6249,lookup!A:D,4,FALSE)</f>
        <v>E31000019</v>
      </c>
      <c r="E6249" s="36" t="s">
        <v>167</v>
      </c>
      <c r="F6249" s="36" t="s">
        <v>157</v>
      </c>
      <c r="G6249" s="37">
        <v>111</v>
      </c>
      <c r="I6249" s="35">
        <v>111</v>
      </c>
      <c r="J6249" s="67">
        <f t="shared" si="86"/>
        <v>0</v>
      </c>
    </row>
    <row r="6250" spans="1:10" hidden="1" x14ac:dyDescent="0.35">
      <c r="A6250" s="36">
        <v>2011</v>
      </c>
      <c r="B6250" s="36" t="s">
        <v>60</v>
      </c>
      <c r="C6250" s="36" t="str">
        <f>VLOOKUP(B6250,lookup!A:C,3,FALSE)</f>
        <v>Non Metropolitan Fire Authorities</v>
      </c>
      <c r="D6250" s="36" t="str">
        <f>VLOOKUP(B6250,lookup!A:D,4,FALSE)</f>
        <v>E31000019</v>
      </c>
      <c r="E6250" s="36" t="s">
        <v>169</v>
      </c>
      <c r="F6250" s="36" t="s">
        <v>149</v>
      </c>
      <c r="G6250" s="37">
        <v>1</v>
      </c>
      <c r="I6250" s="35">
        <v>1</v>
      </c>
      <c r="J6250" s="67">
        <f t="shared" si="86"/>
        <v>0</v>
      </c>
    </row>
    <row r="6251" spans="1:10" hidden="1" x14ac:dyDescent="0.35">
      <c r="A6251" s="36">
        <v>2011</v>
      </c>
      <c r="B6251" s="36" t="s">
        <v>60</v>
      </c>
      <c r="C6251" s="36" t="str">
        <f>VLOOKUP(B6251,lookup!A:C,3,FALSE)</f>
        <v>Non Metropolitan Fire Authorities</v>
      </c>
      <c r="D6251" s="36" t="str">
        <f>VLOOKUP(B6251,lookup!A:D,4,FALSE)</f>
        <v>E31000019</v>
      </c>
      <c r="E6251" s="36" t="s">
        <v>170</v>
      </c>
      <c r="F6251" s="36" t="s">
        <v>149</v>
      </c>
      <c r="G6251" s="37">
        <v>21</v>
      </c>
      <c r="I6251" s="35">
        <v>21</v>
      </c>
      <c r="J6251" s="67">
        <f t="shared" si="86"/>
        <v>0</v>
      </c>
    </row>
    <row r="6252" spans="1:10" hidden="1" x14ac:dyDescent="0.35">
      <c r="A6252" s="36">
        <v>2011</v>
      </c>
      <c r="B6252" s="36" t="s">
        <v>60</v>
      </c>
      <c r="C6252" s="36" t="str">
        <f>VLOOKUP(B6252,lookup!A:C,3,FALSE)</f>
        <v>Non Metropolitan Fire Authorities</v>
      </c>
      <c r="D6252" s="36" t="str">
        <f>VLOOKUP(B6252,lookup!A:D,4,FALSE)</f>
        <v>E31000019</v>
      </c>
      <c r="E6252" s="36" t="s">
        <v>168</v>
      </c>
      <c r="F6252" s="36" t="s">
        <v>149</v>
      </c>
      <c r="G6252" s="37">
        <v>0</v>
      </c>
      <c r="I6252" s="35">
        <v>0</v>
      </c>
      <c r="J6252" s="67">
        <f t="shared" si="86"/>
        <v>0</v>
      </c>
    </row>
    <row r="6253" spans="1:10" hidden="1" x14ac:dyDescent="0.35">
      <c r="A6253" s="36">
        <v>2011</v>
      </c>
      <c r="B6253" s="36" t="s">
        <v>60</v>
      </c>
      <c r="C6253" s="36" t="str">
        <f>VLOOKUP(B6253,lookup!A:C,3,FALSE)</f>
        <v>Non Metropolitan Fire Authorities</v>
      </c>
      <c r="D6253" s="36" t="str">
        <f>VLOOKUP(B6253,lookup!A:D,4,FALSE)</f>
        <v>E31000019</v>
      </c>
      <c r="E6253" s="36" t="s">
        <v>167</v>
      </c>
      <c r="F6253" s="36" t="s">
        <v>149</v>
      </c>
      <c r="G6253" s="37">
        <v>7</v>
      </c>
      <c r="I6253" s="35">
        <v>7</v>
      </c>
      <c r="J6253" s="67">
        <f t="shared" si="86"/>
        <v>0</v>
      </c>
    </row>
    <row r="6254" spans="1:10" hidden="1" x14ac:dyDescent="0.35">
      <c r="A6254" s="36">
        <v>2011</v>
      </c>
      <c r="B6254" s="36" t="s">
        <v>60</v>
      </c>
      <c r="C6254" s="36" t="str">
        <f>VLOOKUP(B6254,lookup!A:C,3,FALSE)</f>
        <v>Non Metropolitan Fire Authorities</v>
      </c>
      <c r="D6254" s="36" t="str">
        <f>VLOOKUP(B6254,lookup!A:D,4,FALSE)</f>
        <v>E31000019</v>
      </c>
      <c r="E6254" s="36" t="s">
        <v>169</v>
      </c>
      <c r="F6254" s="36" t="s">
        <v>150</v>
      </c>
      <c r="G6254" s="37">
        <v>0</v>
      </c>
      <c r="I6254" s="35">
        <v>0</v>
      </c>
      <c r="J6254" s="67">
        <f t="shared" si="86"/>
        <v>0</v>
      </c>
    </row>
    <row r="6255" spans="1:10" hidden="1" x14ac:dyDescent="0.35">
      <c r="A6255" s="36">
        <v>2011</v>
      </c>
      <c r="B6255" s="36" t="s">
        <v>60</v>
      </c>
      <c r="C6255" s="36" t="str">
        <f>VLOOKUP(B6255,lookup!A:C,3,FALSE)</f>
        <v>Non Metropolitan Fire Authorities</v>
      </c>
      <c r="D6255" s="36" t="str">
        <f>VLOOKUP(B6255,lookup!A:D,4,FALSE)</f>
        <v>E31000019</v>
      </c>
      <c r="E6255" s="36" t="s">
        <v>170</v>
      </c>
      <c r="F6255" s="36" t="s">
        <v>150</v>
      </c>
      <c r="G6255" s="37">
        <v>72</v>
      </c>
      <c r="I6255" s="35">
        <v>72</v>
      </c>
      <c r="J6255" s="67">
        <f t="shared" si="86"/>
        <v>0</v>
      </c>
    </row>
    <row r="6256" spans="1:10" hidden="1" x14ac:dyDescent="0.35">
      <c r="A6256" s="36">
        <v>2011</v>
      </c>
      <c r="B6256" s="36" t="s">
        <v>60</v>
      </c>
      <c r="C6256" s="36" t="str">
        <f>VLOOKUP(B6256,lookup!A:C,3,FALSE)</f>
        <v>Non Metropolitan Fire Authorities</v>
      </c>
      <c r="D6256" s="36" t="str">
        <f>VLOOKUP(B6256,lookup!A:D,4,FALSE)</f>
        <v>E31000019</v>
      </c>
      <c r="E6256" s="36" t="s">
        <v>168</v>
      </c>
      <c r="F6256" s="36" t="s">
        <v>150</v>
      </c>
      <c r="G6256" s="37">
        <v>0</v>
      </c>
      <c r="I6256" s="35">
        <v>0</v>
      </c>
      <c r="J6256" s="67">
        <f t="shared" si="86"/>
        <v>0</v>
      </c>
    </row>
    <row r="6257" spans="1:10" hidden="1" x14ac:dyDescent="0.35">
      <c r="A6257" s="36">
        <v>2011</v>
      </c>
      <c r="B6257" s="36" t="s">
        <v>60</v>
      </c>
      <c r="C6257" s="36" t="str">
        <f>VLOOKUP(B6257,lookup!A:C,3,FALSE)</f>
        <v>Non Metropolitan Fire Authorities</v>
      </c>
      <c r="D6257" s="36" t="str">
        <f>VLOOKUP(B6257,lookup!A:D,4,FALSE)</f>
        <v>E31000019</v>
      </c>
      <c r="E6257" s="36" t="s">
        <v>167</v>
      </c>
      <c r="F6257" s="36" t="s">
        <v>150</v>
      </c>
      <c r="G6257" s="37">
        <v>76</v>
      </c>
      <c r="I6257" s="35">
        <v>76</v>
      </c>
      <c r="J6257" s="67">
        <f t="shared" si="86"/>
        <v>0</v>
      </c>
    </row>
    <row r="6258" spans="1:10" hidden="1" x14ac:dyDescent="0.35">
      <c r="A6258" s="36">
        <v>2011</v>
      </c>
      <c r="B6258" s="36" t="s">
        <v>63</v>
      </c>
      <c r="C6258" s="36" t="str">
        <f>VLOOKUP(B6258,lookup!A:C,3,FALSE)</f>
        <v>Non Metropolitan Fire Authorities</v>
      </c>
      <c r="D6258" s="36" t="str">
        <f>VLOOKUP(B6258,lookup!A:D,4,FALSE)</f>
        <v>E31000020</v>
      </c>
      <c r="E6258" s="36" t="s">
        <v>169</v>
      </c>
      <c r="F6258" s="36" t="s">
        <v>156</v>
      </c>
      <c r="G6258" s="37">
        <v>2</v>
      </c>
      <c r="I6258" s="35">
        <v>2</v>
      </c>
      <c r="J6258" s="67">
        <f t="shared" si="86"/>
        <v>0</v>
      </c>
    </row>
    <row r="6259" spans="1:10" hidden="1" x14ac:dyDescent="0.35">
      <c r="A6259" s="36">
        <v>2011</v>
      </c>
      <c r="B6259" s="36" t="s">
        <v>63</v>
      </c>
      <c r="C6259" s="36" t="str">
        <f>VLOOKUP(B6259,lookup!A:C,3,FALSE)</f>
        <v>Non Metropolitan Fire Authorities</v>
      </c>
      <c r="D6259" s="36" t="str">
        <f>VLOOKUP(B6259,lookup!A:D,4,FALSE)</f>
        <v>E31000020</v>
      </c>
      <c r="E6259" s="36" t="s">
        <v>170</v>
      </c>
      <c r="F6259" s="36" t="s">
        <v>156</v>
      </c>
      <c r="G6259" s="37">
        <v>590</v>
      </c>
      <c r="I6259" s="35">
        <v>590</v>
      </c>
      <c r="J6259" s="67">
        <f t="shared" si="86"/>
        <v>0</v>
      </c>
    </row>
    <row r="6260" spans="1:10" hidden="1" x14ac:dyDescent="0.35">
      <c r="A6260" s="36">
        <v>2011</v>
      </c>
      <c r="B6260" s="36" t="s">
        <v>63</v>
      </c>
      <c r="C6260" s="36" t="str">
        <f>VLOOKUP(B6260,lookup!A:C,3,FALSE)</f>
        <v>Non Metropolitan Fire Authorities</v>
      </c>
      <c r="D6260" s="36" t="str">
        <f>VLOOKUP(B6260,lookup!A:D,4,FALSE)</f>
        <v>E31000020</v>
      </c>
      <c r="E6260" s="36" t="s">
        <v>168</v>
      </c>
      <c r="F6260" s="36" t="s">
        <v>156</v>
      </c>
      <c r="G6260" s="37">
        <v>1</v>
      </c>
      <c r="I6260" s="35">
        <v>1</v>
      </c>
      <c r="J6260" s="67">
        <f t="shared" si="86"/>
        <v>0</v>
      </c>
    </row>
    <row r="6261" spans="1:10" hidden="1" x14ac:dyDescent="0.35">
      <c r="A6261" s="36">
        <v>2011</v>
      </c>
      <c r="B6261" s="36" t="s">
        <v>63</v>
      </c>
      <c r="C6261" s="36" t="str">
        <f>VLOOKUP(B6261,lookup!A:C,3,FALSE)</f>
        <v>Non Metropolitan Fire Authorities</v>
      </c>
      <c r="D6261" s="36" t="str">
        <f>VLOOKUP(B6261,lookup!A:D,4,FALSE)</f>
        <v>E31000020</v>
      </c>
      <c r="E6261" s="36" t="s">
        <v>167</v>
      </c>
      <c r="F6261" s="36" t="s">
        <v>156</v>
      </c>
      <c r="G6261" s="37">
        <v>39</v>
      </c>
      <c r="I6261" s="35">
        <v>39</v>
      </c>
      <c r="J6261" s="67">
        <f t="shared" si="86"/>
        <v>0</v>
      </c>
    </row>
    <row r="6262" spans="1:10" hidden="1" x14ac:dyDescent="0.35">
      <c r="A6262" s="36">
        <v>2011</v>
      </c>
      <c r="B6262" s="36" t="s">
        <v>63</v>
      </c>
      <c r="C6262" s="36" t="str">
        <f>VLOOKUP(B6262,lookup!A:C,3,FALSE)</f>
        <v>Non Metropolitan Fire Authorities</v>
      </c>
      <c r="D6262" s="36" t="str">
        <f>VLOOKUP(B6262,lookup!A:D,4,FALSE)</f>
        <v>E31000020</v>
      </c>
      <c r="E6262" s="36" t="s">
        <v>169</v>
      </c>
      <c r="F6262" s="36" t="s">
        <v>157</v>
      </c>
      <c r="G6262" s="37">
        <v>1</v>
      </c>
      <c r="I6262" s="35">
        <v>1</v>
      </c>
      <c r="J6262" s="67">
        <f t="shared" si="86"/>
        <v>0</v>
      </c>
    </row>
    <row r="6263" spans="1:10" hidden="1" x14ac:dyDescent="0.35">
      <c r="A6263" s="36">
        <v>2011</v>
      </c>
      <c r="B6263" s="36" t="s">
        <v>63</v>
      </c>
      <c r="C6263" s="36" t="str">
        <f>VLOOKUP(B6263,lookup!A:C,3,FALSE)</f>
        <v>Non Metropolitan Fire Authorities</v>
      </c>
      <c r="D6263" s="36" t="str">
        <f>VLOOKUP(B6263,lookup!A:D,4,FALSE)</f>
        <v>E31000020</v>
      </c>
      <c r="E6263" s="36" t="s">
        <v>170</v>
      </c>
      <c r="F6263" s="36" t="s">
        <v>157</v>
      </c>
      <c r="G6263" s="37">
        <v>356</v>
      </c>
      <c r="I6263" s="35">
        <v>356</v>
      </c>
      <c r="J6263" s="67">
        <f t="shared" si="86"/>
        <v>0</v>
      </c>
    </row>
    <row r="6264" spans="1:10" hidden="1" x14ac:dyDescent="0.35">
      <c r="A6264" s="36">
        <v>2011</v>
      </c>
      <c r="B6264" s="36" t="s">
        <v>63</v>
      </c>
      <c r="C6264" s="36" t="str">
        <f>VLOOKUP(B6264,lookup!A:C,3,FALSE)</f>
        <v>Non Metropolitan Fire Authorities</v>
      </c>
      <c r="D6264" s="36" t="str">
        <f>VLOOKUP(B6264,lookup!A:D,4,FALSE)</f>
        <v>E31000020</v>
      </c>
      <c r="E6264" s="36" t="s">
        <v>168</v>
      </c>
      <c r="F6264" s="36" t="s">
        <v>157</v>
      </c>
      <c r="G6264" s="37">
        <v>3</v>
      </c>
      <c r="I6264" s="35">
        <v>3</v>
      </c>
      <c r="J6264" s="67">
        <f t="shared" si="86"/>
        <v>0</v>
      </c>
    </row>
    <row r="6265" spans="1:10" hidden="1" x14ac:dyDescent="0.35">
      <c r="A6265" s="36">
        <v>2011</v>
      </c>
      <c r="B6265" s="36" t="s">
        <v>63</v>
      </c>
      <c r="C6265" s="36" t="str">
        <f>VLOOKUP(B6265,lookup!A:C,3,FALSE)</f>
        <v>Non Metropolitan Fire Authorities</v>
      </c>
      <c r="D6265" s="36" t="str">
        <f>VLOOKUP(B6265,lookup!A:D,4,FALSE)</f>
        <v>E31000020</v>
      </c>
      <c r="E6265" s="36" t="s">
        <v>167</v>
      </c>
      <c r="F6265" s="36" t="s">
        <v>157</v>
      </c>
      <c r="G6265" s="37">
        <v>19</v>
      </c>
      <c r="I6265" s="35">
        <v>19</v>
      </c>
      <c r="J6265" s="67">
        <f t="shared" si="86"/>
        <v>0</v>
      </c>
    </row>
    <row r="6266" spans="1:10" hidden="1" x14ac:dyDescent="0.35">
      <c r="A6266" s="36">
        <v>2011</v>
      </c>
      <c r="B6266" s="36" t="s">
        <v>63</v>
      </c>
      <c r="C6266" s="36" t="str">
        <f>VLOOKUP(B6266,lookup!A:C,3,FALSE)</f>
        <v>Non Metropolitan Fire Authorities</v>
      </c>
      <c r="D6266" s="36" t="str">
        <f>VLOOKUP(B6266,lookup!A:D,4,FALSE)</f>
        <v>E31000020</v>
      </c>
      <c r="E6266" s="36" t="s">
        <v>169</v>
      </c>
      <c r="F6266" s="36" t="s">
        <v>149</v>
      </c>
      <c r="G6266" s="37">
        <v>0</v>
      </c>
      <c r="I6266" s="35">
        <v>0</v>
      </c>
      <c r="J6266" s="67">
        <f t="shared" si="86"/>
        <v>0</v>
      </c>
    </row>
    <row r="6267" spans="1:10" hidden="1" x14ac:dyDescent="0.35">
      <c r="A6267" s="36">
        <v>2011</v>
      </c>
      <c r="B6267" s="36" t="s">
        <v>63</v>
      </c>
      <c r="C6267" s="36" t="str">
        <f>VLOOKUP(B6267,lookup!A:C,3,FALSE)</f>
        <v>Non Metropolitan Fire Authorities</v>
      </c>
      <c r="D6267" s="36" t="str">
        <f>VLOOKUP(B6267,lookup!A:D,4,FALSE)</f>
        <v>E31000020</v>
      </c>
      <c r="E6267" s="36" t="s">
        <v>170</v>
      </c>
      <c r="F6267" s="36" t="s">
        <v>149</v>
      </c>
      <c r="G6267" s="37">
        <v>30</v>
      </c>
      <c r="I6267" s="35">
        <v>30</v>
      </c>
      <c r="J6267" s="67">
        <f t="shared" si="86"/>
        <v>0</v>
      </c>
    </row>
    <row r="6268" spans="1:10" hidden="1" x14ac:dyDescent="0.35">
      <c r="A6268" s="36">
        <v>2011</v>
      </c>
      <c r="B6268" s="36" t="s">
        <v>63</v>
      </c>
      <c r="C6268" s="36" t="str">
        <f>VLOOKUP(B6268,lookup!A:C,3,FALSE)</f>
        <v>Non Metropolitan Fire Authorities</v>
      </c>
      <c r="D6268" s="36" t="str">
        <f>VLOOKUP(B6268,lookup!A:D,4,FALSE)</f>
        <v>E31000020</v>
      </c>
      <c r="E6268" s="36" t="s">
        <v>168</v>
      </c>
      <c r="F6268" s="36" t="s">
        <v>149</v>
      </c>
      <c r="G6268" s="37">
        <v>0</v>
      </c>
      <c r="I6268" s="35">
        <v>0</v>
      </c>
      <c r="J6268" s="67">
        <f t="shared" si="86"/>
        <v>0</v>
      </c>
    </row>
    <row r="6269" spans="1:10" hidden="1" x14ac:dyDescent="0.35">
      <c r="A6269" s="36">
        <v>2011</v>
      </c>
      <c r="B6269" s="36" t="s">
        <v>63</v>
      </c>
      <c r="C6269" s="36" t="str">
        <f>VLOOKUP(B6269,lookup!A:C,3,FALSE)</f>
        <v>Non Metropolitan Fire Authorities</v>
      </c>
      <c r="D6269" s="36" t="str">
        <f>VLOOKUP(B6269,lookup!A:D,4,FALSE)</f>
        <v>E31000020</v>
      </c>
      <c r="E6269" s="36" t="s">
        <v>167</v>
      </c>
      <c r="F6269" s="36" t="s">
        <v>149</v>
      </c>
      <c r="G6269" s="37">
        <v>3</v>
      </c>
      <c r="I6269" s="35">
        <v>3</v>
      </c>
      <c r="J6269" s="67">
        <f t="shared" si="86"/>
        <v>0</v>
      </c>
    </row>
    <row r="6270" spans="1:10" hidden="1" x14ac:dyDescent="0.35">
      <c r="A6270" s="36">
        <v>2011</v>
      </c>
      <c r="B6270" s="36" t="s">
        <v>63</v>
      </c>
      <c r="C6270" s="36" t="str">
        <f>VLOOKUP(B6270,lookup!A:C,3,FALSE)</f>
        <v>Non Metropolitan Fire Authorities</v>
      </c>
      <c r="D6270" s="36" t="str">
        <f>VLOOKUP(B6270,lookup!A:D,4,FALSE)</f>
        <v>E31000020</v>
      </c>
      <c r="E6270" s="36" t="s">
        <v>169</v>
      </c>
      <c r="F6270" s="36" t="s">
        <v>150</v>
      </c>
      <c r="G6270" s="37">
        <v>2</v>
      </c>
      <c r="I6270" s="35">
        <v>2</v>
      </c>
      <c r="J6270" s="67">
        <f t="shared" si="86"/>
        <v>0</v>
      </c>
    </row>
    <row r="6271" spans="1:10" hidden="1" x14ac:dyDescent="0.35">
      <c r="A6271" s="36">
        <v>2011</v>
      </c>
      <c r="B6271" s="36" t="s">
        <v>63</v>
      </c>
      <c r="C6271" s="36" t="str">
        <f>VLOOKUP(B6271,lookup!A:C,3,FALSE)</f>
        <v>Non Metropolitan Fire Authorities</v>
      </c>
      <c r="D6271" s="36" t="str">
        <f>VLOOKUP(B6271,lookup!A:D,4,FALSE)</f>
        <v>E31000020</v>
      </c>
      <c r="E6271" s="36" t="s">
        <v>170</v>
      </c>
      <c r="F6271" s="36" t="s">
        <v>150</v>
      </c>
      <c r="G6271" s="37">
        <v>231</v>
      </c>
      <c r="I6271" s="35">
        <v>231</v>
      </c>
      <c r="J6271" s="67">
        <f t="shared" si="86"/>
        <v>0</v>
      </c>
    </row>
    <row r="6272" spans="1:10" hidden="1" x14ac:dyDescent="0.35">
      <c r="A6272" s="36">
        <v>2011</v>
      </c>
      <c r="B6272" s="36" t="s">
        <v>63</v>
      </c>
      <c r="C6272" s="36" t="str">
        <f>VLOOKUP(B6272,lookup!A:C,3,FALSE)</f>
        <v>Non Metropolitan Fire Authorities</v>
      </c>
      <c r="D6272" s="36" t="str">
        <f>VLOOKUP(B6272,lookup!A:D,4,FALSE)</f>
        <v>E31000020</v>
      </c>
      <c r="E6272" s="36" t="s">
        <v>168</v>
      </c>
      <c r="F6272" s="36" t="s">
        <v>150</v>
      </c>
      <c r="G6272" s="37">
        <v>0</v>
      </c>
      <c r="I6272" s="35">
        <v>0</v>
      </c>
      <c r="J6272" s="67">
        <f t="shared" si="86"/>
        <v>0</v>
      </c>
    </row>
    <row r="6273" spans="1:10" hidden="1" x14ac:dyDescent="0.35">
      <c r="A6273" s="36">
        <v>2011</v>
      </c>
      <c r="B6273" s="36" t="s">
        <v>63</v>
      </c>
      <c r="C6273" s="36" t="str">
        <f>VLOOKUP(B6273,lookup!A:C,3,FALSE)</f>
        <v>Non Metropolitan Fire Authorities</v>
      </c>
      <c r="D6273" s="36" t="str">
        <f>VLOOKUP(B6273,lookup!A:D,4,FALSE)</f>
        <v>E31000020</v>
      </c>
      <c r="E6273" s="36" t="s">
        <v>167</v>
      </c>
      <c r="F6273" s="36" t="s">
        <v>150</v>
      </c>
      <c r="G6273" s="37">
        <v>21</v>
      </c>
      <c r="I6273" s="35">
        <v>21</v>
      </c>
      <c r="J6273" s="67">
        <f t="shared" si="86"/>
        <v>0</v>
      </c>
    </row>
    <row r="6274" spans="1:10" hidden="1" x14ac:dyDescent="0.35">
      <c r="A6274" s="36">
        <v>2011</v>
      </c>
      <c r="B6274" s="36" t="s">
        <v>165</v>
      </c>
      <c r="C6274" s="36" t="str">
        <f>VLOOKUP(B6274,lookup!A:C,3,FALSE)</f>
        <v>Non Metropolitan Fire Authorities</v>
      </c>
      <c r="D6274" s="36" t="str">
        <f>VLOOKUP(B6274,lookup!A:D,4,FALSE)</f>
        <v>E31000021</v>
      </c>
      <c r="E6274" s="31" t="s">
        <v>169</v>
      </c>
      <c r="F6274" s="36" t="s">
        <v>156</v>
      </c>
      <c r="G6274" s="37">
        <v>0</v>
      </c>
      <c r="I6274" s="35">
        <v>0</v>
      </c>
      <c r="J6274" s="67">
        <f t="shared" si="86"/>
        <v>0</v>
      </c>
    </row>
    <row r="6275" spans="1:10" hidden="1" x14ac:dyDescent="0.35">
      <c r="A6275" s="36">
        <v>2011</v>
      </c>
      <c r="B6275" s="36" t="s">
        <v>165</v>
      </c>
      <c r="C6275" s="36" t="str">
        <f>VLOOKUP(B6275,lookup!A:C,3,FALSE)</f>
        <v>Non Metropolitan Fire Authorities</v>
      </c>
      <c r="D6275" s="36" t="str">
        <f>VLOOKUP(B6275,lookup!A:D,4,FALSE)</f>
        <v>E31000021</v>
      </c>
      <c r="E6275" s="31" t="s">
        <v>170</v>
      </c>
      <c r="F6275" s="36" t="s">
        <v>156</v>
      </c>
      <c r="G6275" s="37">
        <v>0</v>
      </c>
      <c r="I6275" s="35">
        <v>0</v>
      </c>
      <c r="J6275" s="67">
        <f t="shared" si="86"/>
        <v>0</v>
      </c>
    </row>
    <row r="6276" spans="1:10" hidden="1" x14ac:dyDescent="0.35">
      <c r="A6276" s="36">
        <v>2011</v>
      </c>
      <c r="B6276" s="36" t="s">
        <v>165</v>
      </c>
      <c r="C6276" s="36" t="str">
        <f>VLOOKUP(B6276,lookup!A:C,3,FALSE)</f>
        <v>Non Metropolitan Fire Authorities</v>
      </c>
      <c r="D6276" s="36" t="str">
        <f>VLOOKUP(B6276,lookup!A:D,4,FALSE)</f>
        <v>E31000021</v>
      </c>
      <c r="E6276" s="31" t="s">
        <v>168</v>
      </c>
      <c r="F6276" s="36" t="s">
        <v>156</v>
      </c>
      <c r="G6276" s="37">
        <v>0</v>
      </c>
      <c r="I6276" s="35">
        <v>0</v>
      </c>
      <c r="J6276" s="67">
        <f t="shared" si="86"/>
        <v>0</v>
      </c>
    </row>
    <row r="6277" spans="1:10" hidden="1" x14ac:dyDescent="0.35">
      <c r="A6277" s="36">
        <v>2011</v>
      </c>
      <c r="B6277" s="36" t="s">
        <v>165</v>
      </c>
      <c r="C6277" s="36" t="str">
        <f>VLOOKUP(B6277,lookup!A:C,3,FALSE)</f>
        <v>Non Metropolitan Fire Authorities</v>
      </c>
      <c r="D6277" s="36" t="str">
        <f>VLOOKUP(B6277,lookup!A:D,4,FALSE)</f>
        <v>E31000021</v>
      </c>
      <c r="E6277" s="31" t="s">
        <v>177</v>
      </c>
      <c r="F6277" s="36" t="s">
        <v>156</v>
      </c>
      <c r="G6277" s="37">
        <v>76</v>
      </c>
      <c r="I6277" s="35">
        <v>76</v>
      </c>
      <c r="J6277" s="67">
        <f t="shared" si="86"/>
        <v>0</v>
      </c>
    </row>
    <row r="6278" spans="1:10" hidden="1" x14ac:dyDescent="0.35">
      <c r="A6278" s="36">
        <v>2011</v>
      </c>
      <c r="B6278" s="36" t="s">
        <v>165</v>
      </c>
      <c r="C6278" s="36" t="str">
        <f>VLOOKUP(B6278,lookup!A:C,3,FALSE)</f>
        <v>Non Metropolitan Fire Authorities</v>
      </c>
      <c r="D6278" s="36" t="str">
        <f>VLOOKUP(B6278,lookup!A:D,4,FALSE)</f>
        <v>E31000021</v>
      </c>
      <c r="E6278" s="31" t="s">
        <v>169</v>
      </c>
      <c r="F6278" s="36" t="s">
        <v>157</v>
      </c>
      <c r="G6278" s="37">
        <v>0</v>
      </c>
      <c r="I6278" s="35">
        <v>0</v>
      </c>
      <c r="J6278" s="67">
        <f t="shared" si="86"/>
        <v>0</v>
      </c>
    </row>
    <row r="6279" spans="1:10" hidden="1" x14ac:dyDescent="0.35">
      <c r="A6279" s="36">
        <v>2011</v>
      </c>
      <c r="B6279" s="36" t="s">
        <v>165</v>
      </c>
      <c r="C6279" s="36" t="str">
        <f>VLOOKUP(B6279,lookup!A:C,3,FALSE)</f>
        <v>Non Metropolitan Fire Authorities</v>
      </c>
      <c r="D6279" s="36" t="str">
        <f>VLOOKUP(B6279,lookup!A:D,4,FALSE)</f>
        <v>E31000021</v>
      </c>
      <c r="E6279" s="31" t="s">
        <v>170</v>
      </c>
      <c r="F6279" s="36" t="s">
        <v>157</v>
      </c>
      <c r="G6279" s="37">
        <v>0</v>
      </c>
      <c r="I6279" s="35">
        <v>0</v>
      </c>
      <c r="J6279" s="67">
        <f t="shared" si="86"/>
        <v>0</v>
      </c>
    </row>
    <row r="6280" spans="1:10" hidden="1" x14ac:dyDescent="0.35">
      <c r="A6280" s="36">
        <v>2011</v>
      </c>
      <c r="B6280" s="36" t="s">
        <v>165</v>
      </c>
      <c r="C6280" s="36" t="str">
        <f>VLOOKUP(B6280,lookup!A:C,3,FALSE)</f>
        <v>Non Metropolitan Fire Authorities</v>
      </c>
      <c r="D6280" s="36" t="str">
        <f>VLOOKUP(B6280,lookup!A:D,4,FALSE)</f>
        <v>E31000021</v>
      </c>
      <c r="E6280" s="31" t="s">
        <v>168</v>
      </c>
      <c r="F6280" s="36" t="s">
        <v>157</v>
      </c>
      <c r="G6280" s="37">
        <v>0</v>
      </c>
      <c r="I6280" s="35">
        <v>0</v>
      </c>
      <c r="J6280" s="67">
        <f t="shared" si="86"/>
        <v>0</v>
      </c>
    </row>
    <row r="6281" spans="1:10" hidden="1" x14ac:dyDescent="0.35">
      <c r="A6281" s="36">
        <v>2011</v>
      </c>
      <c r="B6281" s="36" t="s">
        <v>165</v>
      </c>
      <c r="C6281" s="36" t="str">
        <f>VLOOKUP(B6281,lookup!A:C,3,FALSE)</f>
        <v>Non Metropolitan Fire Authorities</v>
      </c>
      <c r="D6281" s="36" t="str">
        <f>VLOOKUP(B6281,lookup!A:D,4,FALSE)</f>
        <v>E31000021</v>
      </c>
      <c r="E6281" s="31" t="s">
        <v>177</v>
      </c>
      <c r="F6281" s="36" t="s">
        <v>157</v>
      </c>
      <c r="G6281" s="37">
        <v>125</v>
      </c>
      <c r="I6281" s="35">
        <v>125</v>
      </c>
      <c r="J6281" s="67">
        <f t="shared" si="86"/>
        <v>0</v>
      </c>
    </row>
    <row r="6282" spans="1:10" hidden="1" x14ac:dyDescent="0.35">
      <c r="A6282" s="36">
        <v>2011</v>
      </c>
      <c r="B6282" s="36" t="s">
        <v>165</v>
      </c>
      <c r="C6282" s="36" t="str">
        <f>VLOOKUP(B6282,lookup!A:C,3,FALSE)</f>
        <v>Non Metropolitan Fire Authorities</v>
      </c>
      <c r="D6282" s="36" t="str">
        <f>VLOOKUP(B6282,lookup!A:D,4,FALSE)</f>
        <v>E31000021</v>
      </c>
      <c r="E6282" s="31" t="s">
        <v>169</v>
      </c>
      <c r="F6282" s="36" t="s">
        <v>149</v>
      </c>
      <c r="G6282" s="37">
        <v>0</v>
      </c>
      <c r="I6282" s="35">
        <v>0</v>
      </c>
      <c r="J6282" s="67">
        <f t="shared" si="86"/>
        <v>0</v>
      </c>
    </row>
    <row r="6283" spans="1:10" hidden="1" x14ac:dyDescent="0.35">
      <c r="A6283" s="36">
        <v>2011</v>
      </c>
      <c r="B6283" s="36" t="s">
        <v>165</v>
      </c>
      <c r="C6283" s="36" t="str">
        <f>VLOOKUP(B6283,lookup!A:C,3,FALSE)</f>
        <v>Non Metropolitan Fire Authorities</v>
      </c>
      <c r="D6283" s="36" t="str">
        <f>VLOOKUP(B6283,lookup!A:D,4,FALSE)</f>
        <v>E31000021</v>
      </c>
      <c r="E6283" s="31" t="s">
        <v>170</v>
      </c>
      <c r="F6283" s="36" t="s">
        <v>149</v>
      </c>
      <c r="G6283" s="37">
        <v>0</v>
      </c>
      <c r="I6283" s="35">
        <v>0</v>
      </c>
      <c r="J6283" s="67">
        <f t="shared" si="86"/>
        <v>0</v>
      </c>
    </row>
    <row r="6284" spans="1:10" hidden="1" x14ac:dyDescent="0.35">
      <c r="A6284" s="36">
        <v>2011</v>
      </c>
      <c r="B6284" s="36" t="s">
        <v>165</v>
      </c>
      <c r="C6284" s="36" t="str">
        <f>VLOOKUP(B6284,lookup!A:C,3,FALSE)</f>
        <v>Non Metropolitan Fire Authorities</v>
      </c>
      <c r="D6284" s="36" t="str">
        <f>VLOOKUP(B6284,lookup!A:D,4,FALSE)</f>
        <v>E31000021</v>
      </c>
      <c r="E6284" s="31" t="s">
        <v>168</v>
      </c>
      <c r="F6284" s="36" t="s">
        <v>149</v>
      </c>
      <c r="G6284" s="37">
        <v>0</v>
      </c>
      <c r="I6284" s="35">
        <v>0</v>
      </c>
      <c r="J6284" s="67">
        <f t="shared" si="86"/>
        <v>0</v>
      </c>
    </row>
    <row r="6285" spans="1:10" hidden="1" x14ac:dyDescent="0.35">
      <c r="A6285" s="36">
        <v>2011</v>
      </c>
      <c r="B6285" s="36" t="s">
        <v>165</v>
      </c>
      <c r="C6285" s="36" t="str">
        <f>VLOOKUP(B6285,lookup!A:C,3,FALSE)</f>
        <v>Non Metropolitan Fire Authorities</v>
      </c>
      <c r="D6285" s="36" t="str">
        <f>VLOOKUP(B6285,lookup!A:D,4,FALSE)</f>
        <v>E31000021</v>
      </c>
      <c r="E6285" s="31" t="s">
        <v>177</v>
      </c>
      <c r="F6285" s="36" t="s">
        <v>149</v>
      </c>
      <c r="G6285" s="37">
        <v>13</v>
      </c>
      <c r="I6285" s="35">
        <v>13</v>
      </c>
      <c r="J6285" s="67">
        <f t="shared" si="86"/>
        <v>0</v>
      </c>
    </row>
    <row r="6286" spans="1:10" hidden="1" x14ac:dyDescent="0.35">
      <c r="A6286" s="36">
        <v>2011</v>
      </c>
      <c r="B6286" s="36" t="s">
        <v>165</v>
      </c>
      <c r="C6286" s="36" t="str">
        <f>VLOOKUP(B6286,lookup!A:C,3,FALSE)</f>
        <v>Non Metropolitan Fire Authorities</v>
      </c>
      <c r="D6286" s="36" t="str">
        <f>VLOOKUP(B6286,lookup!A:D,4,FALSE)</f>
        <v>E31000021</v>
      </c>
      <c r="E6286" s="31" t="s">
        <v>169</v>
      </c>
      <c r="F6286" s="36" t="s">
        <v>150</v>
      </c>
      <c r="G6286" s="37">
        <v>0</v>
      </c>
      <c r="I6286" s="35">
        <v>0</v>
      </c>
      <c r="J6286" s="67">
        <f t="shared" si="86"/>
        <v>0</v>
      </c>
    </row>
    <row r="6287" spans="1:10" hidden="1" x14ac:dyDescent="0.35">
      <c r="A6287" s="36">
        <v>2011</v>
      </c>
      <c r="B6287" s="36" t="s">
        <v>165</v>
      </c>
      <c r="C6287" s="36" t="str">
        <f>VLOOKUP(B6287,lookup!A:C,3,FALSE)</f>
        <v>Non Metropolitan Fire Authorities</v>
      </c>
      <c r="D6287" s="36" t="str">
        <f>VLOOKUP(B6287,lookup!A:D,4,FALSE)</f>
        <v>E31000021</v>
      </c>
      <c r="E6287" s="31" t="s">
        <v>170</v>
      </c>
      <c r="F6287" s="36" t="s">
        <v>150</v>
      </c>
      <c r="G6287" s="37">
        <v>0</v>
      </c>
      <c r="I6287" s="35">
        <v>0</v>
      </c>
      <c r="J6287" s="67">
        <f t="shared" si="86"/>
        <v>0</v>
      </c>
    </row>
    <row r="6288" spans="1:10" hidden="1" x14ac:dyDescent="0.35">
      <c r="A6288" s="36">
        <v>2011</v>
      </c>
      <c r="B6288" s="36" t="s">
        <v>165</v>
      </c>
      <c r="C6288" s="36" t="str">
        <f>VLOOKUP(B6288,lookup!A:C,3,FALSE)</f>
        <v>Non Metropolitan Fire Authorities</v>
      </c>
      <c r="D6288" s="36" t="str">
        <f>VLOOKUP(B6288,lookup!A:D,4,FALSE)</f>
        <v>E31000021</v>
      </c>
      <c r="E6288" s="31" t="s">
        <v>168</v>
      </c>
      <c r="F6288" s="36" t="s">
        <v>150</v>
      </c>
      <c r="G6288" s="37">
        <v>0</v>
      </c>
      <c r="I6288" s="35">
        <v>0</v>
      </c>
      <c r="J6288" s="67">
        <f t="shared" si="86"/>
        <v>0</v>
      </c>
    </row>
    <row r="6289" spans="1:10" hidden="1" x14ac:dyDescent="0.35">
      <c r="A6289" s="36">
        <v>2011</v>
      </c>
      <c r="B6289" s="36" t="s">
        <v>165</v>
      </c>
      <c r="C6289" s="36" t="str">
        <f>VLOOKUP(B6289,lookup!A:C,3,FALSE)</f>
        <v>Non Metropolitan Fire Authorities</v>
      </c>
      <c r="D6289" s="36" t="str">
        <f>VLOOKUP(B6289,lookup!A:D,4,FALSE)</f>
        <v>E31000021</v>
      </c>
      <c r="E6289" s="31" t="s">
        <v>177</v>
      </c>
      <c r="F6289" s="36" t="s">
        <v>150</v>
      </c>
      <c r="G6289" s="37">
        <v>20</v>
      </c>
      <c r="I6289" s="35">
        <v>20</v>
      </c>
      <c r="J6289" s="67">
        <f t="shared" si="86"/>
        <v>0</v>
      </c>
    </row>
    <row r="6290" spans="1:10" hidden="1" x14ac:dyDescent="0.35">
      <c r="A6290" s="36">
        <v>2011</v>
      </c>
      <c r="B6290" s="36" t="s">
        <v>69</v>
      </c>
      <c r="C6290" s="36" t="str">
        <f>VLOOKUP(B6290,lookup!A:C,3,FALSE)</f>
        <v>Non Metropolitan Fire Authorities</v>
      </c>
      <c r="D6290" s="36" t="str">
        <f>VLOOKUP(B6290,lookup!A:D,4,FALSE)</f>
        <v>E31000039</v>
      </c>
      <c r="E6290" s="36" t="s">
        <v>169</v>
      </c>
      <c r="F6290" s="36" t="s">
        <v>156</v>
      </c>
      <c r="G6290" s="37">
        <v>0</v>
      </c>
      <c r="I6290" s="35">
        <v>0</v>
      </c>
      <c r="J6290" s="67">
        <f t="shared" si="86"/>
        <v>0</v>
      </c>
    </row>
    <row r="6291" spans="1:10" hidden="1" x14ac:dyDescent="0.35">
      <c r="A6291" s="36">
        <v>2011</v>
      </c>
      <c r="B6291" s="36" t="s">
        <v>69</v>
      </c>
      <c r="C6291" s="36" t="str">
        <f>VLOOKUP(B6291,lookup!A:C,3,FALSE)</f>
        <v>Non Metropolitan Fire Authorities</v>
      </c>
      <c r="D6291" s="36" t="str">
        <f>VLOOKUP(B6291,lookup!A:D,4,FALSE)</f>
        <v>E31000039</v>
      </c>
      <c r="E6291" s="36" t="s">
        <v>170</v>
      </c>
      <c r="F6291" s="36" t="s">
        <v>156</v>
      </c>
      <c r="G6291" s="37">
        <v>0</v>
      </c>
      <c r="I6291" s="35">
        <v>0</v>
      </c>
      <c r="J6291" s="67">
        <f t="shared" si="86"/>
        <v>0</v>
      </c>
    </row>
    <row r="6292" spans="1:10" hidden="1" x14ac:dyDescent="0.35">
      <c r="A6292" s="36">
        <v>2011</v>
      </c>
      <c r="B6292" s="36" t="s">
        <v>69</v>
      </c>
      <c r="C6292" s="36" t="str">
        <f>VLOOKUP(B6292,lookup!A:C,3,FALSE)</f>
        <v>Non Metropolitan Fire Authorities</v>
      </c>
      <c r="D6292" s="36" t="str">
        <f>VLOOKUP(B6292,lookup!A:D,4,FALSE)</f>
        <v>E31000039</v>
      </c>
      <c r="E6292" s="36" t="s">
        <v>168</v>
      </c>
      <c r="F6292" s="36" t="s">
        <v>156</v>
      </c>
      <c r="G6292" s="37">
        <v>0</v>
      </c>
      <c r="I6292" s="35">
        <v>0</v>
      </c>
      <c r="J6292" s="67">
        <f t="shared" si="86"/>
        <v>0</v>
      </c>
    </row>
    <row r="6293" spans="1:10" hidden="1" x14ac:dyDescent="0.35">
      <c r="A6293" s="36">
        <v>2011</v>
      </c>
      <c r="B6293" s="36" t="s">
        <v>69</v>
      </c>
      <c r="C6293" s="36" t="str">
        <f>VLOOKUP(B6293,lookup!A:C,3,FALSE)</f>
        <v>Non Metropolitan Fire Authorities</v>
      </c>
      <c r="D6293" s="36" t="str">
        <f>VLOOKUP(B6293,lookup!A:D,4,FALSE)</f>
        <v>E31000039</v>
      </c>
      <c r="E6293" s="36" t="s">
        <v>177</v>
      </c>
      <c r="F6293" s="36" t="s">
        <v>156</v>
      </c>
      <c r="G6293" s="37">
        <v>12</v>
      </c>
      <c r="I6293" s="35">
        <v>12</v>
      </c>
      <c r="J6293" s="67">
        <f t="shared" si="86"/>
        <v>0</v>
      </c>
    </row>
    <row r="6294" spans="1:10" hidden="1" x14ac:dyDescent="0.35">
      <c r="A6294" s="36">
        <v>2011</v>
      </c>
      <c r="B6294" s="36" t="s">
        <v>69</v>
      </c>
      <c r="C6294" s="36" t="str">
        <f>VLOOKUP(B6294,lookup!A:C,3,FALSE)</f>
        <v>Non Metropolitan Fire Authorities</v>
      </c>
      <c r="D6294" s="36" t="str">
        <f>VLOOKUP(B6294,lookup!A:D,4,FALSE)</f>
        <v>E31000039</v>
      </c>
      <c r="E6294" s="36" t="s">
        <v>169</v>
      </c>
      <c r="F6294" s="36" t="s">
        <v>157</v>
      </c>
      <c r="G6294" s="37">
        <v>0</v>
      </c>
      <c r="I6294" s="35">
        <v>0</v>
      </c>
      <c r="J6294" s="67">
        <f t="shared" si="86"/>
        <v>0</v>
      </c>
    </row>
    <row r="6295" spans="1:10" hidden="1" x14ac:dyDescent="0.35">
      <c r="A6295" s="36">
        <v>2011</v>
      </c>
      <c r="B6295" s="36" t="s">
        <v>69</v>
      </c>
      <c r="C6295" s="36" t="str">
        <f>VLOOKUP(B6295,lookup!A:C,3,FALSE)</f>
        <v>Non Metropolitan Fire Authorities</v>
      </c>
      <c r="D6295" s="36" t="str">
        <f>VLOOKUP(B6295,lookup!A:D,4,FALSE)</f>
        <v>E31000039</v>
      </c>
      <c r="E6295" s="36" t="s">
        <v>170</v>
      </c>
      <c r="F6295" s="36" t="s">
        <v>157</v>
      </c>
      <c r="G6295" s="37">
        <v>0</v>
      </c>
      <c r="I6295" s="35">
        <v>0</v>
      </c>
      <c r="J6295" s="67">
        <f t="shared" si="86"/>
        <v>0</v>
      </c>
    </row>
    <row r="6296" spans="1:10" hidden="1" x14ac:dyDescent="0.35">
      <c r="A6296" s="36">
        <v>2011</v>
      </c>
      <c r="B6296" s="36" t="s">
        <v>69</v>
      </c>
      <c r="C6296" s="36" t="str">
        <f>VLOOKUP(B6296,lookup!A:C,3,FALSE)</f>
        <v>Non Metropolitan Fire Authorities</v>
      </c>
      <c r="D6296" s="36" t="str">
        <f>VLOOKUP(B6296,lookup!A:D,4,FALSE)</f>
        <v>E31000039</v>
      </c>
      <c r="E6296" s="36" t="s">
        <v>168</v>
      </c>
      <c r="F6296" s="36" t="s">
        <v>157</v>
      </c>
      <c r="G6296" s="37">
        <v>0</v>
      </c>
      <c r="I6296" s="35">
        <v>0</v>
      </c>
      <c r="J6296" s="67">
        <f t="shared" si="86"/>
        <v>0</v>
      </c>
    </row>
    <row r="6297" spans="1:10" hidden="1" x14ac:dyDescent="0.35">
      <c r="A6297" s="36">
        <v>2011</v>
      </c>
      <c r="B6297" s="36" t="s">
        <v>69</v>
      </c>
      <c r="C6297" s="36" t="str">
        <f>VLOOKUP(B6297,lookup!A:C,3,FALSE)</f>
        <v>Non Metropolitan Fire Authorities</v>
      </c>
      <c r="D6297" s="36" t="str">
        <f>VLOOKUP(B6297,lookup!A:D,4,FALSE)</f>
        <v>E31000039</v>
      </c>
      <c r="E6297" s="36" t="s">
        <v>177</v>
      </c>
      <c r="F6297" s="36" t="s">
        <v>157</v>
      </c>
      <c r="G6297" s="37">
        <v>39</v>
      </c>
      <c r="I6297" s="35">
        <v>39</v>
      </c>
      <c r="J6297" s="67">
        <f t="shared" si="86"/>
        <v>0</v>
      </c>
    </row>
    <row r="6298" spans="1:10" hidden="1" x14ac:dyDescent="0.35">
      <c r="A6298" s="36">
        <v>2011</v>
      </c>
      <c r="B6298" s="36" t="s">
        <v>69</v>
      </c>
      <c r="C6298" s="36" t="str">
        <f>VLOOKUP(B6298,lookup!A:C,3,FALSE)</f>
        <v>Non Metropolitan Fire Authorities</v>
      </c>
      <c r="D6298" s="36" t="str">
        <f>VLOOKUP(B6298,lookup!A:D,4,FALSE)</f>
        <v>E31000039</v>
      </c>
      <c r="E6298" s="36" t="s">
        <v>169</v>
      </c>
      <c r="F6298" s="36" t="s">
        <v>149</v>
      </c>
      <c r="G6298" s="37">
        <v>0</v>
      </c>
      <c r="I6298" s="35">
        <v>0</v>
      </c>
      <c r="J6298" s="67">
        <f t="shared" si="86"/>
        <v>0</v>
      </c>
    </row>
    <row r="6299" spans="1:10" hidden="1" x14ac:dyDescent="0.35">
      <c r="A6299" s="36">
        <v>2011</v>
      </c>
      <c r="B6299" s="36" t="s">
        <v>69</v>
      </c>
      <c r="C6299" s="36" t="str">
        <f>VLOOKUP(B6299,lookup!A:C,3,FALSE)</f>
        <v>Non Metropolitan Fire Authorities</v>
      </c>
      <c r="D6299" s="36" t="str">
        <f>VLOOKUP(B6299,lookup!A:D,4,FALSE)</f>
        <v>E31000039</v>
      </c>
      <c r="E6299" s="36" t="s">
        <v>170</v>
      </c>
      <c r="F6299" s="36" t="s">
        <v>149</v>
      </c>
      <c r="G6299" s="37">
        <v>0</v>
      </c>
      <c r="I6299" s="35">
        <v>0</v>
      </c>
      <c r="J6299" s="67">
        <f t="shared" si="86"/>
        <v>0</v>
      </c>
    </row>
    <row r="6300" spans="1:10" hidden="1" x14ac:dyDescent="0.35">
      <c r="A6300" s="36">
        <v>2011</v>
      </c>
      <c r="B6300" s="36" t="s">
        <v>69</v>
      </c>
      <c r="C6300" s="36" t="str">
        <f>VLOOKUP(B6300,lookup!A:C,3,FALSE)</f>
        <v>Non Metropolitan Fire Authorities</v>
      </c>
      <c r="D6300" s="36" t="str">
        <f>VLOOKUP(B6300,lookup!A:D,4,FALSE)</f>
        <v>E31000039</v>
      </c>
      <c r="E6300" s="36" t="s">
        <v>168</v>
      </c>
      <c r="F6300" s="36" t="s">
        <v>149</v>
      </c>
      <c r="G6300" s="37">
        <v>0</v>
      </c>
      <c r="I6300" s="35">
        <v>0</v>
      </c>
      <c r="J6300" s="67">
        <f t="shared" si="86"/>
        <v>0</v>
      </c>
    </row>
    <row r="6301" spans="1:10" hidden="1" x14ac:dyDescent="0.35">
      <c r="A6301" s="36">
        <v>2011</v>
      </c>
      <c r="B6301" s="36" t="s">
        <v>69</v>
      </c>
      <c r="C6301" s="36" t="str">
        <f>VLOOKUP(B6301,lookup!A:C,3,FALSE)</f>
        <v>Non Metropolitan Fire Authorities</v>
      </c>
      <c r="D6301" s="36" t="str">
        <f>VLOOKUP(B6301,lookup!A:D,4,FALSE)</f>
        <v>E31000039</v>
      </c>
      <c r="E6301" s="36" t="s">
        <v>177</v>
      </c>
      <c r="F6301" s="36" t="s">
        <v>149</v>
      </c>
      <c r="G6301" s="37">
        <v>0</v>
      </c>
      <c r="I6301" s="35">
        <v>0</v>
      </c>
      <c r="J6301" s="67">
        <f t="shared" si="86"/>
        <v>0</v>
      </c>
    </row>
    <row r="6302" spans="1:10" hidden="1" x14ac:dyDescent="0.35">
      <c r="A6302" s="36">
        <v>2011</v>
      </c>
      <c r="B6302" s="36" t="s">
        <v>69</v>
      </c>
      <c r="C6302" s="36" t="str">
        <f>VLOOKUP(B6302,lookup!A:C,3,FALSE)</f>
        <v>Non Metropolitan Fire Authorities</v>
      </c>
      <c r="D6302" s="36" t="str">
        <f>VLOOKUP(B6302,lookup!A:D,4,FALSE)</f>
        <v>E31000039</v>
      </c>
      <c r="E6302" s="36" t="s">
        <v>169</v>
      </c>
      <c r="F6302" s="36" t="s">
        <v>150</v>
      </c>
      <c r="G6302" s="37">
        <v>0</v>
      </c>
      <c r="I6302" s="35">
        <v>0</v>
      </c>
      <c r="J6302" s="67">
        <f t="shared" si="86"/>
        <v>0</v>
      </c>
    </row>
    <row r="6303" spans="1:10" hidden="1" x14ac:dyDescent="0.35">
      <c r="A6303" s="36">
        <v>2011</v>
      </c>
      <c r="B6303" s="36" t="s">
        <v>69</v>
      </c>
      <c r="C6303" s="36" t="str">
        <f>VLOOKUP(B6303,lookup!A:C,3,FALSE)</f>
        <v>Non Metropolitan Fire Authorities</v>
      </c>
      <c r="D6303" s="36" t="str">
        <f>VLOOKUP(B6303,lookup!A:D,4,FALSE)</f>
        <v>E31000039</v>
      </c>
      <c r="E6303" s="36" t="s">
        <v>170</v>
      </c>
      <c r="F6303" s="36" t="s">
        <v>150</v>
      </c>
      <c r="G6303" s="37">
        <v>0</v>
      </c>
      <c r="I6303" s="35">
        <v>0</v>
      </c>
      <c r="J6303" s="67">
        <f t="shared" si="86"/>
        <v>0</v>
      </c>
    </row>
    <row r="6304" spans="1:10" hidden="1" x14ac:dyDescent="0.35">
      <c r="A6304" s="36">
        <v>2011</v>
      </c>
      <c r="B6304" s="36" t="s">
        <v>69</v>
      </c>
      <c r="C6304" s="36" t="str">
        <f>VLOOKUP(B6304,lookup!A:C,3,FALSE)</f>
        <v>Non Metropolitan Fire Authorities</v>
      </c>
      <c r="D6304" s="36" t="str">
        <f>VLOOKUP(B6304,lookup!A:D,4,FALSE)</f>
        <v>E31000039</v>
      </c>
      <c r="E6304" s="36" t="s">
        <v>168</v>
      </c>
      <c r="F6304" s="36" t="s">
        <v>150</v>
      </c>
      <c r="G6304" s="37">
        <v>0</v>
      </c>
      <c r="I6304" s="35">
        <v>0</v>
      </c>
      <c r="J6304" s="67">
        <f t="shared" si="86"/>
        <v>0</v>
      </c>
    </row>
    <row r="6305" spans="1:10" hidden="1" x14ac:dyDescent="0.35">
      <c r="A6305" s="36">
        <v>2011</v>
      </c>
      <c r="B6305" s="36" t="s">
        <v>69</v>
      </c>
      <c r="C6305" s="36" t="str">
        <f>VLOOKUP(B6305,lookup!A:C,3,FALSE)</f>
        <v>Non Metropolitan Fire Authorities</v>
      </c>
      <c r="D6305" s="36" t="str">
        <f>VLOOKUP(B6305,lookup!A:D,4,FALSE)</f>
        <v>E31000039</v>
      </c>
      <c r="E6305" s="36" t="s">
        <v>177</v>
      </c>
      <c r="F6305" s="36" t="s">
        <v>150</v>
      </c>
      <c r="G6305" s="37">
        <v>2</v>
      </c>
      <c r="I6305" s="35">
        <v>2</v>
      </c>
      <c r="J6305" s="67">
        <f t="shared" si="86"/>
        <v>0</v>
      </c>
    </row>
    <row r="6306" spans="1:10" hidden="1" x14ac:dyDescent="0.35">
      <c r="A6306" s="36">
        <v>2011</v>
      </c>
      <c r="B6306" s="36" t="s">
        <v>72</v>
      </c>
      <c r="C6306" s="36" t="str">
        <f>VLOOKUP(B6306,lookup!A:C,3,FALSE)</f>
        <v>Non Metropolitan Fire Authorities</v>
      </c>
      <c r="D6306" s="36" t="str">
        <f>VLOOKUP(B6306,lookup!A:D,4,FALSE)</f>
        <v>E31000022</v>
      </c>
      <c r="E6306" s="36" t="s">
        <v>169</v>
      </c>
      <c r="F6306" s="36" t="s">
        <v>156</v>
      </c>
      <c r="G6306" s="37">
        <v>5</v>
      </c>
      <c r="I6306" s="35">
        <v>5</v>
      </c>
      <c r="J6306" s="67">
        <f t="shared" si="86"/>
        <v>0</v>
      </c>
    </row>
    <row r="6307" spans="1:10" hidden="1" x14ac:dyDescent="0.35">
      <c r="A6307" s="36">
        <v>2011</v>
      </c>
      <c r="B6307" s="36" t="s">
        <v>72</v>
      </c>
      <c r="C6307" s="36" t="str">
        <f>VLOOKUP(B6307,lookup!A:C,3,FALSE)</f>
        <v>Non Metropolitan Fire Authorities</v>
      </c>
      <c r="D6307" s="36" t="str">
        <f>VLOOKUP(B6307,lookup!A:D,4,FALSE)</f>
        <v>E31000022</v>
      </c>
      <c r="E6307" s="36" t="s">
        <v>170</v>
      </c>
      <c r="F6307" s="36" t="s">
        <v>156</v>
      </c>
      <c r="G6307" s="37">
        <v>322</v>
      </c>
      <c r="I6307" s="35">
        <v>322</v>
      </c>
      <c r="J6307" s="67">
        <f t="shared" ref="J6307:J6370" si="87">I6307-G6307</f>
        <v>0</v>
      </c>
    </row>
    <row r="6308" spans="1:10" hidden="1" x14ac:dyDescent="0.35">
      <c r="A6308" s="36">
        <v>2011</v>
      </c>
      <c r="B6308" s="36" t="s">
        <v>72</v>
      </c>
      <c r="C6308" s="36" t="str">
        <f>VLOOKUP(B6308,lookup!A:C,3,FALSE)</f>
        <v>Non Metropolitan Fire Authorities</v>
      </c>
      <c r="D6308" s="36" t="str">
        <f>VLOOKUP(B6308,lookup!A:D,4,FALSE)</f>
        <v>E31000022</v>
      </c>
      <c r="E6308" s="36" t="s">
        <v>168</v>
      </c>
      <c r="F6308" s="36" t="s">
        <v>156</v>
      </c>
      <c r="G6308" s="37">
        <v>4</v>
      </c>
      <c r="I6308" s="35">
        <v>4</v>
      </c>
      <c r="J6308" s="67">
        <f t="shared" si="87"/>
        <v>0</v>
      </c>
    </row>
    <row r="6309" spans="1:10" hidden="1" x14ac:dyDescent="0.35">
      <c r="A6309" s="36">
        <v>2011</v>
      </c>
      <c r="B6309" s="36" t="s">
        <v>72</v>
      </c>
      <c r="C6309" s="36" t="str">
        <f>VLOOKUP(B6309,lookup!A:C,3,FALSE)</f>
        <v>Non Metropolitan Fire Authorities</v>
      </c>
      <c r="D6309" s="36" t="str">
        <f>VLOOKUP(B6309,lookup!A:D,4,FALSE)</f>
        <v>E31000022</v>
      </c>
      <c r="E6309" s="36" t="s">
        <v>167</v>
      </c>
      <c r="F6309" s="36" t="s">
        <v>156</v>
      </c>
      <c r="G6309" s="37">
        <v>507</v>
      </c>
      <c r="I6309" s="35">
        <v>507</v>
      </c>
      <c r="J6309" s="67">
        <f t="shared" si="87"/>
        <v>0</v>
      </c>
    </row>
    <row r="6310" spans="1:10" hidden="1" x14ac:dyDescent="0.35">
      <c r="A6310" s="36">
        <v>2011</v>
      </c>
      <c r="B6310" s="36" t="s">
        <v>72</v>
      </c>
      <c r="C6310" s="36" t="str">
        <f>VLOOKUP(B6310,lookup!A:C,3,FALSE)</f>
        <v>Non Metropolitan Fire Authorities</v>
      </c>
      <c r="D6310" s="36" t="str">
        <f>VLOOKUP(B6310,lookup!A:D,4,FALSE)</f>
        <v>E31000022</v>
      </c>
      <c r="E6310" s="36" t="s">
        <v>169</v>
      </c>
      <c r="F6310" s="36" t="s">
        <v>157</v>
      </c>
      <c r="G6310" s="37">
        <v>3</v>
      </c>
      <c r="I6310" s="35">
        <v>3</v>
      </c>
      <c r="J6310" s="67">
        <f t="shared" si="87"/>
        <v>0</v>
      </c>
    </row>
    <row r="6311" spans="1:10" hidden="1" x14ac:dyDescent="0.35">
      <c r="A6311" s="36">
        <v>2011</v>
      </c>
      <c r="B6311" s="36" t="s">
        <v>72</v>
      </c>
      <c r="C6311" s="36" t="str">
        <f>VLOOKUP(B6311,lookup!A:C,3,FALSE)</f>
        <v>Non Metropolitan Fire Authorities</v>
      </c>
      <c r="D6311" s="36" t="str">
        <f>VLOOKUP(B6311,lookup!A:D,4,FALSE)</f>
        <v>E31000022</v>
      </c>
      <c r="E6311" s="36" t="s">
        <v>170</v>
      </c>
      <c r="F6311" s="36" t="s">
        <v>157</v>
      </c>
      <c r="G6311" s="37">
        <v>223</v>
      </c>
      <c r="I6311" s="35">
        <v>223</v>
      </c>
      <c r="J6311" s="67">
        <f t="shared" si="87"/>
        <v>0</v>
      </c>
    </row>
    <row r="6312" spans="1:10" hidden="1" x14ac:dyDescent="0.35">
      <c r="A6312" s="36">
        <v>2011</v>
      </c>
      <c r="B6312" s="36" t="s">
        <v>72</v>
      </c>
      <c r="C6312" s="36" t="str">
        <f>VLOOKUP(B6312,lookup!A:C,3,FALSE)</f>
        <v>Non Metropolitan Fire Authorities</v>
      </c>
      <c r="D6312" s="36" t="str">
        <f>VLOOKUP(B6312,lookup!A:D,4,FALSE)</f>
        <v>E31000022</v>
      </c>
      <c r="E6312" s="36" t="s">
        <v>168</v>
      </c>
      <c r="F6312" s="36" t="s">
        <v>157</v>
      </c>
      <c r="G6312" s="37">
        <v>3</v>
      </c>
      <c r="I6312" s="35">
        <v>3</v>
      </c>
      <c r="J6312" s="67">
        <f t="shared" si="87"/>
        <v>0</v>
      </c>
    </row>
    <row r="6313" spans="1:10" hidden="1" x14ac:dyDescent="0.35">
      <c r="A6313" s="36">
        <v>2011</v>
      </c>
      <c r="B6313" s="36" t="s">
        <v>72</v>
      </c>
      <c r="C6313" s="36" t="str">
        <f>VLOOKUP(B6313,lookup!A:C,3,FALSE)</f>
        <v>Non Metropolitan Fire Authorities</v>
      </c>
      <c r="D6313" s="36" t="str">
        <f>VLOOKUP(B6313,lookup!A:D,4,FALSE)</f>
        <v>E31000022</v>
      </c>
      <c r="E6313" s="36" t="s">
        <v>167</v>
      </c>
      <c r="F6313" s="36" t="s">
        <v>157</v>
      </c>
      <c r="G6313" s="37">
        <v>485</v>
      </c>
      <c r="I6313" s="35">
        <v>485</v>
      </c>
      <c r="J6313" s="67">
        <f t="shared" si="87"/>
        <v>0</v>
      </c>
    </row>
    <row r="6314" spans="1:10" hidden="1" x14ac:dyDescent="0.35">
      <c r="A6314" s="36">
        <v>2011</v>
      </c>
      <c r="B6314" s="36" t="s">
        <v>72</v>
      </c>
      <c r="C6314" s="36" t="str">
        <f>VLOOKUP(B6314,lookup!A:C,3,FALSE)</f>
        <v>Non Metropolitan Fire Authorities</v>
      </c>
      <c r="D6314" s="36" t="str">
        <f>VLOOKUP(B6314,lookup!A:D,4,FALSE)</f>
        <v>E31000022</v>
      </c>
      <c r="E6314" s="36" t="s">
        <v>169</v>
      </c>
      <c r="F6314" s="36" t="s">
        <v>149</v>
      </c>
      <c r="G6314" s="37">
        <v>0</v>
      </c>
      <c r="I6314" s="35">
        <v>0</v>
      </c>
      <c r="J6314" s="67">
        <f t="shared" si="87"/>
        <v>0</v>
      </c>
    </row>
    <row r="6315" spans="1:10" hidden="1" x14ac:dyDescent="0.35">
      <c r="A6315" s="36">
        <v>2011</v>
      </c>
      <c r="B6315" s="36" t="s">
        <v>72</v>
      </c>
      <c r="C6315" s="36" t="str">
        <f>VLOOKUP(B6315,lookup!A:C,3,FALSE)</f>
        <v>Non Metropolitan Fire Authorities</v>
      </c>
      <c r="D6315" s="36" t="str">
        <f>VLOOKUP(B6315,lookup!A:D,4,FALSE)</f>
        <v>E31000022</v>
      </c>
      <c r="E6315" s="36" t="s">
        <v>170</v>
      </c>
      <c r="F6315" s="36" t="s">
        <v>149</v>
      </c>
      <c r="G6315" s="37">
        <v>15</v>
      </c>
      <c r="I6315" s="35">
        <v>15</v>
      </c>
      <c r="J6315" s="67">
        <f t="shared" si="87"/>
        <v>0</v>
      </c>
    </row>
    <row r="6316" spans="1:10" hidden="1" x14ac:dyDescent="0.35">
      <c r="A6316" s="36">
        <v>2011</v>
      </c>
      <c r="B6316" s="36" t="s">
        <v>72</v>
      </c>
      <c r="C6316" s="36" t="str">
        <f>VLOOKUP(B6316,lookup!A:C,3,FALSE)</f>
        <v>Non Metropolitan Fire Authorities</v>
      </c>
      <c r="D6316" s="36" t="str">
        <f>VLOOKUP(B6316,lookup!A:D,4,FALSE)</f>
        <v>E31000022</v>
      </c>
      <c r="E6316" s="36" t="s">
        <v>168</v>
      </c>
      <c r="F6316" s="36" t="s">
        <v>149</v>
      </c>
      <c r="G6316" s="37">
        <v>0</v>
      </c>
      <c r="I6316" s="35">
        <v>0</v>
      </c>
      <c r="J6316" s="67">
        <f t="shared" si="87"/>
        <v>0</v>
      </c>
    </row>
    <row r="6317" spans="1:10" hidden="1" x14ac:dyDescent="0.35">
      <c r="A6317" s="36">
        <v>2011</v>
      </c>
      <c r="B6317" s="36" t="s">
        <v>72</v>
      </c>
      <c r="C6317" s="36" t="str">
        <f>VLOOKUP(B6317,lookup!A:C,3,FALSE)</f>
        <v>Non Metropolitan Fire Authorities</v>
      </c>
      <c r="D6317" s="36" t="str">
        <f>VLOOKUP(B6317,lookup!A:D,4,FALSE)</f>
        <v>E31000022</v>
      </c>
      <c r="E6317" s="36" t="s">
        <v>167</v>
      </c>
      <c r="F6317" s="36" t="s">
        <v>149</v>
      </c>
      <c r="G6317" s="37">
        <v>23</v>
      </c>
      <c r="I6317" s="35">
        <v>23</v>
      </c>
      <c r="J6317" s="67">
        <f t="shared" si="87"/>
        <v>0</v>
      </c>
    </row>
    <row r="6318" spans="1:10" hidden="1" x14ac:dyDescent="0.35">
      <c r="A6318" s="36">
        <v>2011</v>
      </c>
      <c r="B6318" s="36" t="s">
        <v>72</v>
      </c>
      <c r="C6318" s="36" t="str">
        <f>VLOOKUP(B6318,lookup!A:C,3,FALSE)</f>
        <v>Non Metropolitan Fire Authorities</v>
      </c>
      <c r="D6318" s="36" t="str">
        <f>VLOOKUP(B6318,lookup!A:D,4,FALSE)</f>
        <v>E31000022</v>
      </c>
      <c r="E6318" s="36" t="s">
        <v>169</v>
      </c>
      <c r="F6318" s="36" t="s">
        <v>150</v>
      </c>
      <c r="G6318" s="37">
        <v>2</v>
      </c>
      <c r="I6318" s="35">
        <v>2</v>
      </c>
      <c r="J6318" s="67">
        <f t="shared" si="87"/>
        <v>0</v>
      </c>
    </row>
    <row r="6319" spans="1:10" hidden="1" x14ac:dyDescent="0.35">
      <c r="A6319" s="36">
        <v>2011</v>
      </c>
      <c r="B6319" s="36" t="s">
        <v>72</v>
      </c>
      <c r="C6319" s="36" t="str">
        <f>VLOOKUP(B6319,lookup!A:C,3,FALSE)</f>
        <v>Non Metropolitan Fire Authorities</v>
      </c>
      <c r="D6319" s="36" t="str">
        <f>VLOOKUP(B6319,lookup!A:D,4,FALSE)</f>
        <v>E31000022</v>
      </c>
      <c r="E6319" s="36" t="s">
        <v>170</v>
      </c>
      <c r="F6319" s="36" t="s">
        <v>150</v>
      </c>
      <c r="G6319" s="37">
        <v>157</v>
      </c>
      <c r="I6319" s="35">
        <v>157</v>
      </c>
      <c r="J6319" s="67">
        <f t="shared" si="87"/>
        <v>0</v>
      </c>
    </row>
    <row r="6320" spans="1:10" hidden="1" x14ac:dyDescent="0.35">
      <c r="A6320" s="36">
        <v>2011</v>
      </c>
      <c r="B6320" s="36" t="s">
        <v>72</v>
      </c>
      <c r="C6320" s="36" t="str">
        <f>VLOOKUP(B6320,lookup!A:C,3,FALSE)</f>
        <v>Non Metropolitan Fire Authorities</v>
      </c>
      <c r="D6320" s="36" t="str">
        <f>VLOOKUP(B6320,lookup!A:D,4,FALSE)</f>
        <v>E31000022</v>
      </c>
      <c r="E6320" s="36" t="s">
        <v>168</v>
      </c>
      <c r="F6320" s="36" t="s">
        <v>150</v>
      </c>
      <c r="G6320" s="37">
        <v>0</v>
      </c>
      <c r="I6320" s="35">
        <v>0</v>
      </c>
      <c r="J6320" s="67">
        <f t="shared" si="87"/>
        <v>0</v>
      </c>
    </row>
    <row r="6321" spans="1:10" hidden="1" x14ac:dyDescent="0.35">
      <c r="A6321" s="36">
        <v>2011</v>
      </c>
      <c r="B6321" s="36" t="s">
        <v>72</v>
      </c>
      <c r="C6321" s="36" t="str">
        <f>VLOOKUP(B6321,lookup!A:C,3,FALSE)</f>
        <v>Non Metropolitan Fire Authorities</v>
      </c>
      <c r="D6321" s="36" t="str">
        <f>VLOOKUP(B6321,lookup!A:D,4,FALSE)</f>
        <v>E31000022</v>
      </c>
      <c r="E6321" s="36" t="s">
        <v>167</v>
      </c>
      <c r="F6321" s="36" t="s">
        <v>150</v>
      </c>
      <c r="G6321" s="37">
        <v>116</v>
      </c>
      <c r="I6321" s="35">
        <v>116</v>
      </c>
      <c r="J6321" s="67">
        <f t="shared" si="87"/>
        <v>0</v>
      </c>
    </row>
    <row r="6322" spans="1:10" hidden="1" x14ac:dyDescent="0.35">
      <c r="A6322" s="36">
        <v>2011</v>
      </c>
      <c r="B6322" s="36" t="s">
        <v>75</v>
      </c>
      <c r="C6322" s="36" t="str">
        <f>VLOOKUP(B6322,lookup!A:C,3,FALSE)</f>
        <v>Non Metropolitan Fire Authorities</v>
      </c>
      <c r="D6322" s="36" t="str">
        <f>VLOOKUP(B6322,lookup!A:D,4,FALSE)</f>
        <v>E31000023</v>
      </c>
      <c r="E6322" s="36" t="s">
        <v>169</v>
      </c>
      <c r="F6322" s="36" t="s">
        <v>156</v>
      </c>
      <c r="G6322" s="37">
        <v>4</v>
      </c>
      <c r="I6322" s="35">
        <v>4</v>
      </c>
      <c r="J6322" s="67">
        <f t="shared" si="87"/>
        <v>0</v>
      </c>
    </row>
    <row r="6323" spans="1:10" hidden="1" x14ac:dyDescent="0.35">
      <c r="A6323" s="36">
        <v>2011</v>
      </c>
      <c r="B6323" s="36" t="s">
        <v>75</v>
      </c>
      <c r="C6323" s="36" t="str">
        <f>VLOOKUP(B6323,lookup!A:C,3,FALSE)</f>
        <v>Non Metropolitan Fire Authorities</v>
      </c>
      <c r="D6323" s="36" t="str">
        <f>VLOOKUP(B6323,lookup!A:D,4,FALSE)</f>
        <v>E31000023</v>
      </c>
      <c r="E6323" s="36" t="s">
        <v>170</v>
      </c>
      <c r="F6323" s="36" t="s">
        <v>156</v>
      </c>
      <c r="G6323" s="37">
        <v>568</v>
      </c>
      <c r="I6323" s="35">
        <v>568</v>
      </c>
      <c r="J6323" s="67">
        <f t="shared" si="87"/>
        <v>0</v>
      </c>
    </row>
    <row r="6324" spans="1:10" hidden="1" x14ac:dyDescent="0.35">
      <c r="A6324" s="36">
        <v>2011</v>
      </c>
      <c r="B6324" s="36" t="s">
        <v>75</v>
      </c>
      <c r="C6324" s="36" t="str">
        <f>VLOOKUP(B6324,lookup!A:C,3,FALSE)</f>
        <v>Non Metropolitan Fire Authorities</v>
      </c>
      <c r="D6324" s="36" t="str">
        <f>VLOOKUP(B6324,lookup!A:D,4,FALSE)</f>
        <v>E31000023</v>
      </c>
      <c r="E6324" s="36" t="s">
        <v>168</v>
      </c>
      <c r="F6324" s="36" t="s">
        <v>156</v>
      </c>
      <c r="G6324" s="37">
        <v>7</v>
      </c>
      <c r="I6324" s="35">
        <v>7</v>
      </c>
      <c r="J6324" s="67">
        <f t="shared" si="87"/>
        <v>0</v>
      </c>
    </row>
    <row r="6325" spans="1:10" hidden="1" x14ac:dyDescent="0.35">
      <c r="A6325" s="36">
        <v>2011</v>
      </c>
      <c r="B6325" s="36" t="s">
        <v>75</v>
      </c>
      <c r="C6325" s="36" t="str">
        <f>VLOOKUP(B6325,lookup!A:C,3,FALSE)</f>
        <v>Non Metropolitan Fire Authorities</v>
      </c>
      <c r="D6325" s="36" t="str">
        <f>VLOOKUP(B6325,lookup!A:D,4,FALSE)</f>
        <v>E31000023</v>
      </c>
      <c r="E6325" s="36" t="s">
        <v>167</v>
      </c>
      <c r="F6325" s="36" t="s">
        <v>156</v>
      </c>
      <c r="G6325" s="37">
        <v>250</v>
      </c>
      <c r="I6325" s="35">
        <v>250</v>
      </c>
      <c r="J6325" s="67">
        <f t="shared" si="87"/>
        <v>0</v>
      </c>
    </row>
    <row r="6326" spans="1:10" hidden="1" x14ac:dyDescent="0.35">
      <c r="A6326" s="36">
        <v>2011</v>
      </c>
      <c r="B6326" s="36" t="s">
        <v>75</v>
      </c>
      <c r="C6326" s="36" t="str">
        <f>VLOOKUP(B6326,lookup!A:C,3,FALSE)</f>
        <v>Non Metropolitan Fire Authorities</v>
      </c>
      <c r="D6326" s="36" t="str">
        <f>VLOOKUP(B6326,lookup!A:D,4,FALSE)</f>
        <v>E31000023</v>
      </c>
      <c r="E6326" s="36" t="s">
        <v>169</v>
      </c>
      <c r="F6326" s="36" t="s">
        <v>157</v>
      </c>
      <c r="G6326" s="37">
        <v>6</v>
      </c>
      <c r="I6326" s="35">
        <v>6</v>
      </c>
      <c r="J6326" s="67">
        <f t="shared" si="87"/>
        <v>0</v>
      </c>
    </row>
    <row r="6327" spans="1:10" hidden="1" x14ac:dyDescent="0.35">
      <c r="A6327" s="36">
        <v>2011</v>
      </c>
      <c r="B6327" s="36" t="s">
        <v>75</v>
      </c>
      <c r="C6327" s="36" t="str">
        <f>VLOOKUP(B6327,lookup!A:C,3,FALSE)</f>
        <v>Non Metropolitan Fire Authorities</v>
      </c>
      <c r="D6327" s="36" t="str">
        <f>VLOOKUP(B6327,lookup!A:D,4,FALSE)</f>
        <v>E31000023</v>
      </c>
      <c r="E6327" s="36" t="s">
        <v>170</v>
      </c>
      <c r="F6327" s="36" t="s">
        <v>157</v>
      </c>
      <c r="G6327" s="37">
        <v>337</v>
      </c>
      <c r="I6327" s="35">
        <v>337</v>
      </c>
      <c r="J6327" s="67">
        <f t="shared" si="87"/>
        <v>0</v>
      </c>
    </row>
    <row r="6328" spans="1:10" hidden="1" x14ac:dyDescent="0.35">
      <c r="A6328" s="36">
        <v>2011</v>
      </c>
      <c r="B6328" s="36" t="s">
        <v>75</v>
      </c>
      <c r="C6328" s="36" t="str">
        <f>VLOOKUP(B6328,lookup!A:C,3,FALSE)</f>
        <v>Non Metropolitan Fire Authorities</v>
      </c>
      <c r="D6328" s="36" t="str">
        <f>VLOOKUP(B6328,lookup!A:D,4,FALSE)</f>
        <v>E31000023</v>
      </c>
      <c r="E6328" s="36" t="s">
        <v>168</v>
      </c>
      <c r="F6328" s="36" t="s">
        <v>157</v>
      </c>
      <c r="G6328" s="37">
        <v>6</v>
      </c>
      <c r="I6328" s="35">
        <v>6</v>
      </c>
      <c r="J6328" s="67">
        <f t="shared" si="87"/>
        <v>0</v>
      </c>
    </row>
    <row r="6329" spans="1:10" hidden="1" x14ac:dyDescent="0.35">
      <c r="A6329" s="36">
        <v>2011</v>
      </c>
      <c r="B6329" s="36" t="s">
        <v>75</v>
      </c>
      <c r="C6329" s="36" t="str">
        <f>VLOOKUP(B6329,lookup!A:C,3,FALSE)</f>
        <v>Non Metropolitan Fire Authorities</v>
      </c>
      <c r="D6329" s="36" t="str">
        <f>VLOOKUP(B6329,lookup!A:D,4,FALSE)</f>
        <v>E31000023</v>
      </c>
      <c r="E6329" s="36" t="s">
        <v>167</v>
      </c>
      <c r="F6329" s="36" t="s">
        <v>157</v>
      </c>
      <c r="G6329" s="37">
        <v>95</v>
      </c>
      <c r="I6329" s="35">
        <v>95</v>
      </c>
      <c r="J6329" s="67">
        <f t="shared" si="87"/>
        <v>0</v>
      </c>
    </row>
    <row r="6330" spans="1:10" hidden="1" x14ac:dyDescent="0.35">
      <c r="A6330" s="36">
        <v>2011</v>
      </c>
      <c r="B6330" s="36" t="s">
        <v>75</v>
      </c>
      <c r="C6330" s="36" t="str">
        <f>VLOOKUP(B6330,lookup!A:C,3,FALSE)</f>
        <v>Non Metropolitan Fire Authorities</v>
      </c>
      <c r="D6330" s="36" t="str">
        <f>VLOOKUP(B6330,lookup!A:D,4,FALSE)</f>
        <v>E31000023</v>
      </c>
      <c r="E6330" s="36" t="s">
        <v>169</v>
      </c>
      <c r="F6330" s="36" t="s">
        <v>149</v>
      </c>
      <c r="G6330" s="37">
        <v>2</v>
      </c>
      <c r="I6330" s="35">
        <v>2</v>
      </c>
      <c r="J6330" s="67">
        <f t="shared" si="87"/>
        <v>0</v>
      </c>
    </row>
    <row r="6331" spans="1:10" hidden="1" x14ac:dyDescent="0.35">
      <c r="A6331" s="36">
        <v>2011</v>
      </c>
      <c r="B6331" s="36" t="s">
        <v>75</v>
      </c>
      <c r="C6331" s="36" t="str">
        <f>VLOOKUP(B6331,lookup!A:C,3,FALSE)</f>
        <v>Non Metropolitan Fire Authorities</v>
      </c>
      <c r="D6331" s="36" t="str">
        <f>VLOOKUP(B6331,lookup!A:D,4,FALSE)</f>
        <v>E31000023</v>
      </c>
      <c r="E6331" s="36" t="s">
        <v>170</v>
      </c>
      <c r="F6331" s="36" t="s">
        <v>149</v>
      </c>
      <c r="G6331" s="37">
        <v>39</v>
      </c>
      <c r="I6331" s="35">
        <v>39</v>
      </c>
      <c r="J6331" s="67">
        <f t="shared" si="87"/>
        <v>0</v>
      </c>
    </row>
    <row r="6332" spans="1:10" hidden="1" x14ac:dyDescent="0.35">
      <c r="A6332" s="36">
        <v>2011</v>
      </c>
      <c r="B6332" s="36" t="s">
        <v>75</v>
      </c>
      <c r="C6332" s="36" t="str">
        <f>VLOOKUP(B6332,lookup!A:C,3,FALSE)</f>
        <v>Non Metropolitan Fire Authorities</v>
      </c>
      <c r="D6332" s="36" t="str">
        <f>VLOOKUP(B6332,lookup!A:D,4,FALSE)</f>
        <v>E31000023</v>
      </c>
      <c r="E6332" s="36" t="s">
        <v>168</v>
      </c>
      <c r="F6332" s="36" t="s">
        <v>149</v>
      </c>
      <c r="G6332" s="37">
        <v>0</v>
      </c>
      <c r="I6332" s="35">
        <v>0</v>
      </c>
      <c r="J6332" s="67">
        <f t="shared" si="87"/>
        <v>0</v>
      </c>
    </row>
    <row r="6333" spans="1:10" hidden="1" x14ac:dyDescent="0.35">
      <c r="A6333" s="36">
        <v>2011</v>
      </c>
      <c r="B6333" s="36" t="s">
        <v>75</v>
      </c>
      <c r="C6333" s="36" t="str">
        <f>VLOOKUP(B6333,lookup!A:C,3,FALSE)</f>
        <v>Non Metropolitan Fire Authorities</v>
      </c>
      <c r="D6333" s="36" t="str">
        <f>VLOOKUP(B6333,lookup!A:D,4,FALSE)</f>
        <v>E31000023</v>
      </c>
      <c r="E6333" s="36" t="s">
        <v>167</v>
      </c>
      <c r="F6333" s="36" t="s">
        <v>149</v>
      </c>
      <c r="G6333" s="37">
        <v>5</v>
      </c>
      <c r="I6333" s="35">
        <v>5</v>
      </c>
      <c r="J6333" s="67">
        <f t="shared" si="87"/>
        <v>0</v>
      </c>
    </row>
    <row r="6334" spans="1:10" hidden="1" x14ac:dyDescent="0.35">
      <c r="A6334" s="36">
        <v>2011</v>
      </c>
      <c r="B6334" s="36" t="s">
        <v>75</v>
      </c>
      <c r="C6334" s="36" t="str">
        <f>VLOOKUP(B6334,lookup!A:C,3,FALSE)</f>
        <v>Non Metropolitan Fire Authorities</v>
      </c>
      <c r="D6334" s="36" t="str">
        <f>VLOOKUP(B6334,lookup!A:D,4,FALSE)</f>
        <v>E31000023</v>
      </c>
      <c r="E6334" s="36" t="s">
        <v>169</v>
      </c>
      <c r="F6334" s="36" t="s">
        <v>150</v>
      </c>
      <c r="G6334" s="37">
        <v>4</v>
      </c>
      <c r="I6334" s="35">
        <v>4</v>
      </c>
      <c r="J6334" s="67">
        <f t="shared" si="87"/>
        <v>0</v>
      </c>
    </row>
    <row r="6335" spans="1:10" hidden="1" x14ac:dyDescent="0.35">
      <c r="A6335" s="36">
        <v>2011</v>
      </c>
      <c r="B6335" s="36" t="s">
        <v>75</v>
      </c>
      <c r="C6335" s="36" t="str">
        <f>VLOOKUP(B6335,lookup!A:C,3,FALSE)</f>
        <v>Non Metropolitan Fire Authorities</v>
      </c>
      <c r="D6335" s="36" t="str">
        <f>VLOOKUP(B6335,lookup!A:D,4,FALSE)</f>
        <v>E31000023</v>
      </c>
      <c r="E6335" s="36" t="s">
        <v>170</v>
      </c>
      <c r="F6335" s="36" t="s">
        <v>150</v>
      </c>
      <c r="G6335" s="37">
        <v>218</v>
      </c>
      <c r="I6335" s="35">
        <v>218</v>
      </c>
      <c r="J6335" s="67">
        <f t="shared" si="87"/>
        <v>0</v>
      </c>
    </row>
    <row r="6336" spans="1:10" hidden="1" x14ac:dyDescent="0.35">
      <c r="A6336" s="36">
        <v>2011</v>
      </c>
      <c r="B6336" s="36" t="s">
        <v>75</v>
      </c>
      <c r="C6336" s="36" t="str">
        <f>VLOOKUP(B6336,lookup!A:C,3,FALSE)</f>
        <v>Non Metropolitan Fire Authorities</v>
      </c>
      <c r="D6336" s="36" t="str">
        <f>VLOOKUP(B6336,lookup!A:D,4,FALSE)</f>
        <v>E31000023</v>
      </c>
      <c r="E6336" s="36" t="s">
        <v>168</v>
      </c>
      <c r="F6336" s="36" t="s">
        <v>150</v>
      </c>
      <c r="G6336" s="37">
        <v>0</v>
      </c>
      <c r="I6336" s="35">
        <v>0</v>
      </c>
      <c r="J6336" s="67">
        <f t="shared" si="87"/>
        <v>0</v>
      </c>
    </row>
    <row r="6337" spans="1:10" hidden="1" x14ac:dyDescent="0.35">
      <c r="A6337" s="36">
        <v>2011</v>
      </c>
      <c r="B6337" s="36" t="s">
        <v>75</v>
      </c>
      <c r="C6337" s="36" t="str">
        <f>VLOOKUP(B6337,lookup!A:C,3,FALSE)</f>
        <v>Non Metropolitan Fire Authorities</v>
      </c>
      <c r="D6337" s="36" t="str">
        <f>VLOOKUP(B6337,lookup!A:D,4,FALSE)</f>
        <v>E31000023</v>
      </c>
      <c r="E6337" s="36" t="s">
        <v>167</v>
      </c>
      <c r="F6337" s="36" t="s">
        <v>150</v>
      </c>
      <c r="G6337" s="37">
        <v>77</v>
      </c>
      <c r="I6337" s="35">
        <v>77</v>
      </c>
      <c r="J6337" s="67">
        <f t="shared" si="87"/>
        <v>0</v>
      </c>
    </row>
    <row r="6338" spans="1:10" hidden="1" x14ac:dyDescent="0.35">
      <c r="A6338" s="36">
        <v>2011</v>
      </c>
      <c r="B6338" s="36" t="s">
        <v>78</v>
      </c>
      <c r="C6338" s="36" t="str">
        <f>VLOOKUP(B6338,lookup!A:C,3,FALSE)</f>
        <v>Non Metropolitan Fire Authorities</v>
      </c>
      <c r="D6338" s="36" t="str">
        <f>VLOOKUP(B6338,lookup!A:D,4,FALSE)</f>
        <v>E31000024</v>
      </c>
      <c r="E6338" s="36" t="s">
        <v>169</v>
      </c>
      <c r="F6338" s="36" t="s">
        <v>156</v>
      </c>
      <c r="G6338" s="37">
        <v>4</v>
      </c>
      <c r="I6338" s="35">
        <v>4</v>
      </c>
      <c r="J6338" s="67">
        <f t="shared" si="87"/>
        <v>0</v>
      </c>
    </row>
    <row r="6339" spans="1:10" hidden="1" x14ac:dyDescent="0.35">
      <c r="A6339" s="36">
        <v>2011</v>
      </c>
      <c r="B6339" s="36" t="s">
        <v>78</v>
      </c>
      <c r="C6339" s="36" t="str">
        <f>VLOOKUP(B6339,lookup!A:C,3,FALSE)</f>
        <v>Non Metropolitan Fire Authorities</v>
      </c>
      <c r="D6339" s="36" t="str">
        <f>VLOOKUP(B6339,lookup!A:D,4,FALSE)</f>
        <v>E31000024</v>
      </c>
      <c r="E6339" s="36" t="s">
        <v>170</v>
      </c>
      <c r="F6339" s="36" t="s">
        <v>156</v>
      </c>
      <c r="G6339" s="37">
        <v>271</v>
      </c>
      <c r="I6339" s="35">
        <v>271</v>
      </c>
      <c r="J6339" s="67">
        <f t="shared" si="87"/>
        <v>0</v>
      </c>
    </row>
    <row r="6340" spans="1:10" hidden="1" x14ac:dyDescent="0.35">
      <c r="A6340" s="36">
        <v>2011</v>
      </c>
      <c r="B6340" s="36" t="s">
        <v>78</v>
      </c>
      <c r="C6340" s="36" t="str">
        <f>VLOOKUP(B6340,lookup!A:C,3,FALSE)</f>
        <v>Non Metropolitan Fire Authorities</v>
      </c>
      <c r="D6340" s="36" t="str">
        <f>VLOOKUP(B6340,lookup!A:D,4,FALSE)</f>
        <v>E31000024</v>
      </c>
      <c r="E6340" s="36" t="s">
        <v>168</v>
      </c>
      <c r="F6340" s="36" t="s">
        <v>156</v>
      </c>
      <c r="G6340" s="37">
        <v>2</v>
      </c>
      <c r="I6340" s="35">
        <v>2</v>
      </c>
      <c r="J6340" s="67">
        <f t="shared" si="87"/>
        <v>0</v>
      </c>
    </row>
    <row r="6341" spans="1:10" hidden="1" x14ac:dyDescent="0.35">
      <c r="A6341" s="36">
        <v>2011</v>
      </c>
      <c r="B6341" s="36" t="s">
        <v>78</v>
      </c>
      <c r="C6341" s="36" t="str">
        <f>VLOOKUP(B6341,lookup!A:C,3,FALSE)</f>
        <v>Non Metropolitan Fire Authorities</v>
      </c>
      <c r="D6341" s="36" t="str">
        <f>VLOOKUP(B6341,lookup!A:D,4,FALSE)</f>
        <v>E31000024</v>
      </c>
      <c r="E6341" s="36" t="s">
        <v>167</v>
      </c>
      <c r="F6341" s="36" t="s">
        <v>156</v>
      </c>
      <c r="G6341" s="37">
        <v>185</v>
      </c>
      <c r="I6341" s="35">
        <v>185</v>
      </c>
      <c r="J6341" s="67">
        <f t="shared" si="87"/>
        <v>0</v>
      </c>
    </row>
    <row r="6342" spans="1:10" hidden="1" x14ac:dyDescent="0.35">
      <c r="A6342" s="36">
        <v>2011</v>
      </c>
      <c r="B6342" s="36" t="s">
        <v>78</v>
      </c>
      <c r="C6342" s="36" t="str">
        <f>VLOOKUP(B6342,lookup!A:C,3,FALSE)</f>
        <v>Non Metropolitan Fire Authorities</v>
      </c>
      <c r="D6342" s="36" t="str">
        <f>VLOOKUP(B6342,lookup!A:D,4,FALSE)</f>
        <v>E31000024</v>
      </c>
      <c r="E6342" s="36" t="s">
        <v>169</v>
      </c>
      <c r="F6342" s="36" t="s">
        <v>157</v>
      </c>
      <c r="G6342" s="37">
        <v>0</v>
      </c>
      <c r="I6342" s="35">
        <v>0</v>
      </c>
      <c r="J6342" s="67">
        <f t="shared" si="87"/>
        <v>0</v>
      </c>
    </row>
    <row r="6343" spans="1:10" hidden="1" x14ac:dyDescent="0.35">
      <c r="A6343" s="36">
        <v>2011</v>
      </c>
      <c r="B6343" s="36" t="s">
        <v>78</v>
      </c>
      <c r="C6343" s="36" t="str">
        <f>VLOOKUP(B6343,lookup!A:C,3,FALSE)</f>
        <v>Non Metropolitan Fire Authorities</v>
      </c>
      <c r="D6343" s="36" t="str">
        <f>VLOOKUP(B6343,lookup!A:D,4,FALSE)</f>
        <v>E31000024</v>
      </c>
      <c r="E6343" s="36" t="s">
        <v>170</v>
      </c>
      <c r="F6343" s="36" t="s">
        <v>157</v>
      </c>
      <c r="G6343" s="37">
        <v>151</v>
      </c>
      <c r="I6343" s="35">
        <v>151</v>
      </c>
      <c r="J6343" s="67">
        <f t="shared" si="87"/>
        <v>0</v>
      </c>
    </row>
    <row r="6344" spans="1:10" hidden="1" x14ac:dyDescent="0.35">
      <c r="A6344" s="36">
        <v>2011</v>
      </c>
      <c r="B6344" s="36" t="s">
        <v>78</v>
      </c>
      <c r="C6344" s="36" t="str">
        <f>VLOOKUP(B6344,lookup!A:C,3,FALSE)</f>
        <v>Non Metropolitan Fire Authorities</v>
      </c>
      <c r="D6344" s="36" t="str">
        <f>VLOOKUP(B6344,lookup!A:D,4,FALSE)</f>
        <v>E31000024</v>
      </c>
      <c r="E6344" s="36" t="s">
        <v>168</v>
      </c>
      <c r="F6344" s="36" t="s">
        <v>157</v>
      </c>
      <c r="G6344" s="37">
        <v>2</v>
      </c>
      <c r="I6344" s="35">
        <v>2</v>
      </c>
      <c r="J6344" s="67">
        <f t="shared" si="87"/>
        <v>0</v>
      </c>
    </row>
    <row r="6345" spans="1:10" hidden="1" x14ac:dyDescent="0.35">
      <c r="A6345" s="36">
        <v>2011</v>
      </c>
      <c r="B6345" s="36" t="s">
        <v>78</v>
      </c>
      <c r="C6345" s="36" t="str">
        <f>VLOOKUP(B6345,lookup!A:C,3,FALSE)</f>
        <v>Non Metropolitan Fire Authorities</v>
      </c>
      <c r="D6345" s="36" t="str">
        <f>VLOOKUP(B6345,lookup!A:D,4,FALSE)</f>
        <v>E31000024</v>
      </c>
      <c r="E6345" s="36" t="s">
        <v>167</v>
      </c>
      <c r="F6345" s="36" t="s">
        <v>157</v>
      </c>
      <c r="G6345" s="37">
        <v>105</v>
      </c>
      <c r="I6345" s="35">
        <v>105</v>
      </c>
      <c r="J6345" s="67">
        <f t="shared" si="87"/>
        <v>0</v>
      </c>
    </row>
    <row r="6346" spans="1:10" hidden="1" x14ac:dyDescent="0.35">
      <c r="A6346" s="36">
        <v>2011</v>
      </c>
      <c r="B6346" s="36" t="s">
        <v>78</v>
      </c>
      <c r="C6346" s="36" t="str">
        <f>VLOOKUP(B6346,lookup!A:C,3,FALSE)</f>
        <v>Non Metropolitan Fire Authorities</v>
      </c>
      <c r="D6346" s="36" t="str">
        <f>VLOOKUP(B6346,lookup!A:D,4,FALSE)</f>
        <v>E31000024</v>
      </c>
      <c r="E6346" s="36" t="s">
        <v>169</v>
      </c>
      <c r="F6346" s="36" t="s">
        <v>149</v>
      </c>
      <c r="G6346" s="37">
        <v>1</v>
      </c>
      <c r="I6346" s="35">
        <v>1</v>
      </c>
      <c r="J6346" s="67">
        <f t="shared" si="87"/>
        <v>0</v>
      </c>
    </row>
    <row r="6347" spans="1:10" hidden="1" x14ac:dyDescent="0.35">
      <c r="A6347" s="36">
        <v>2011</v>
      </c>
      <c r="B6347" s="36" t="s">
        <v>78</v>
      </c>
      <c r="C6347" s="36" t="str">
        <f>VLOOKUP(B6347,lookup!A:C,3,FALSE)</f>
        <v>Non Metropolitan Fire Authorities</v>
      </c>
      <c r="D6347" s="36" t="str">
        <f>VLOOKUP(B6347,lookup!A:D,4,FALSE)</f>
        <v>E31000024</v>
      </c>
      <c r="E6347" s="36" t="s">
        <v>170</v>
      </c>
      <c r="F6347" s="36" t="s">
        <v>149</v>
      </c>
      <c r="G6347" s="37">
        <v>20</v>
      </c>
      <c r="I6347" s="35">
        <v>20</v>
      </c>
      <c r="J6347" s="67">
        <f t="shared" si="87"/>
        <v>0</v>
      </c>
    </row>
    <row r="6348" spans="1:10" hidden="1" x14ac:dyDescent="0.35">
      <c r="A6348" s="36">
        <v>2011</v>
      </c>
      <c r="B6348" s="36" t="s">
        <v>78</v>
      </c>
      <c r="C6348" s="36" t="str">
        <f>VLOOKUP(B6348,lookup!A:C,3,FALSE)</f>
        <v>Non Metropolitan Fire Authorities</v>
      </c>
      <c r="D6348" s="36" t="str">
        <f>VLOOKUP(B6348,lookup!A:D,4,FALSE)</f>
        <v>E31000024</v>
      </c>
      <c r="E6348" s="36" t="s">
        <v>168</v>
      </c>
      <c r="F6348" s="36" t="s">
        <v>149</v>
      </c>
      <c r="G6348" s="37">
        <v>0</v>
      </c>
      <c r="I6348" s="35">
        <v>0</v>
      </c>
      <c r="J6348" s="67">
        <f t="shared" si="87"/>
        <v>0</v>
      </c>
    </row>
    <row r="6349" spans="1:10" hidden="1" x14ac:dyDescent="0.35">
      <c r="A6349" s="36">
        <v>2011</v>
      </c>
      <c r="B6349" s="36" t="s">
        <v>78</v>
      </c>
      <c r="C6349" s="36" t="str">
        <f>VLOOKUP(B6349,lookup!A:C,3,FALSE)</f>
        <v>Non Metropolitan Fire Authorities</v>
      </c>
      <c r="D6349" s="36" t="str">
        <f>VLOOKUP(B6349,lookup!A:D,4,FALSE)</f>
        <v>E31000024</v>
      </c>
      <c r="E6349" s="36" t="s">
        <v>167</v>
      </c>
      <c r="F6349" s="36" t="s">
        <v>149</v>
      </c>
      <c r="G6349" s="37">
        <v>17</v>
      </c>
      <c r="I6349" s="35">
        <v>17</v>
      </c>
      <c r="J6349" s="67">
        <f t="shared" si="87"/>
        <v>0</v>
      </c>
    </row>
    <row r="6350" spans="1:10" hidden="1" x14ac:dyDescent="0.35">
      <c r="A6350" s="36">
        <v>2011</v>
      </c>
      <c r="B6350" s="36" t="s">
        <v>78</v>
      </c>
      <c r="C6350" s="36" t="str">
        <f>VLOOKUP(B6350,lookup!A:C,3,FALSE)</f>
        <v>Non Metropolitan Fire Authorities</v>
      </c>
      <c r="D6350" s="36" t="str">
        <f>VLOOKUP(B6350,lookup!A:D,4,FALSE)</f>
        <v>E31000024</v>
      </c>
      <c r="E6350" s="36" t="s">
        <v>169</v>
      </c>
      <c r="F6350" s="36" t="s">
        <v>150</v>
      </c>
      <c r="G6350" s="37">
        <v>1</v>
      </c>
      <c r="I6350" s="35">
        <v>1</v>
      </c>
      <c r="J6350" s="67">
        <f t="shared" si="87"/>
        <v>0</v>
      </c>
    </row>
    <row r="6351" spans="1:10" hidden="1" x14ac:dyDescent="0.35">
      <c r="A6351" s="36">
        <v>2011</v>
      </c>
      <c r="B6351" s="36" t="s">
        <v>78</v>
      </c>
      <c r="C6351" s="36" t="str">
        <f>VLOOKUP(B6351,lookup!A:C,3,FALSE)</f>
        <v>Non Metropolitan Fire Authorities</v>
      </c>
      <c r="D6351" s="36" t="str">
        <f>VLOOKUP(B6351,lookup!A:D,4,FALSE)</f>
        <v>E31000024</v>
      </c>
      <c r="E6351" s="36" t="s">
        <v>170</v>
      </c>
      <c r="F6351" s="36" t="s">
        <v>150</v>
      </c>
      <c r="G6351" s="37">
        <v>96</v>
      </c>
      <c r="I6351" s="35">
        <v>96</v>
      </c>
      <c r="J6351" s="67">
        <f t="shared" si="87"/>
        <v>0</v>
      </c>
    </row>
    <row r="6352" spans="1:10" hidden="1" x14ac:dyDescent="0.35">
      <c r="A6352" s="36">
        <v>2011</v>
      </c>
      <c r="B6352" s="36" t="s">
        <v>78</v>
      </c>
      <c r="C6352" s="36" t="str">
        <f>VLOOKUP(B6352,lookup!A:C,3,FALSE)</f>
        <v>Non Metropolitan Fire Authorities</v>
      </c>
      <c r="D6352" s="36" t="str">
        <f>VLOOKUP(B6352,lookup!A:D,4,FALSE)</f>
        <v>E31000024</v>
      </c>
      <c r="E6352" s="36" t="s">
        <v>168</v>
      </c>
      <c r="F6352" s="36" t="s">
        <v>150</v>
      </c>
      <c r="G6352" s="37">
        <v>0</v>
      </c>
      <c r="I6352" s="35">
        <v>0</v>
      </c>
      <c r="J6352" s="67">
        <f t="shared" si="87"/>
        <v>0</v>
      </c>
    </row>
    <row r="6353" spans="1:10" hidden="1" x14ac:dyDescent="0.35">
      <c r="A6353" s="36">
        <v>2011</v>
      </c>
      <c r="B6353" s="36" t="s">
        <v>78</v>
      </c>
      <c r="C6353" s="36" t="str">
        <f>VLOOKUP(B6353,lookup!A:C,3,FALSE)</f>
        <v>Non Metropolitan Fire Authorities</v>
      </c>
      <c r="D6353" s="36" t="str">
        <f>VLOOKUP(B6353,lookup!A:D,4,FALSE)</f>
        <v>E31000024</v>
      </c>
      <c r="E6353" s="36" t="s">
        <v>167</v>
      </c>
      <c r="F6353" s="36" t="s">
        <v>150</v>
      </c>
      <c r="G6353" s="37">
        <v>77</v>
      </c>
      <c r="I6353" s="35">
        <v>77</v>
      </c>
      <c r="J6353" s="67">
        <f t="shared" si="87"/>
        <v>0</v>
      </c>
    </row>
    <row r="6354" spans="1:10" hidden="1" x14ac:dyDescent="0.35">
      <c r="A6354" s="36">
        <v>2011</v>
      </c>
      <c r="B6354" s="36" t="s">
        <v>81</v>
      </c>
      <c r="C6354" s="36" t="str">
        <f>VLOOKUP(B6354,lookup!A:C,3,FALSE)</f>
        <v>Non Metropolitan Fire Authorities</v>
      </c>
      <c r="D6354" s="36" t="str">
        <f>VLOOKUP(B6354,lookup!A:D,4,FALSE)</f>
        <v>E31000025</v>
      </c>
      <c r="E6354" s="36" t="s">
        <v>169</v>
      </c>
      <c r="F6354" s="36" t="s">
        <v>156</v>
      </c>
      <c r="G6354" s="37">
        <v>0</v>
      </c>
      <c r="I6354" s="35">
        <v>0</v>
      </c>
      <c r="J6354" s="67">
        <f t="shared" si="87"/>
        <v>0</v>
      </c>
    </row>
    <row r="6355" spans="1:10" hidden="1" x14ac:dyDescent="0.35">
      <c r="A6355" s="36">
        <v>2011</v>
      </c>
      <c r="B6355" s="36" t="s">
        <v>81</v>
      </c>
      <c r="C6355" s="36" t="str">
        <f>VLOOKUP(B6355,lookup!A:C,3,FALSE)</f>
        <v>Non Metropolitan Fire Authorities</v>
      </c>
      <c r="D6355" s="36" t="str">
        <f>VLOOKUP(B6355,lookup!A:D,4,FALSE)</f>
        <v>E31000025</v>
      </c>
      <c r="E6355" s="36" t="s">
        <v>170</v>
      </c>
      <c r="F6355" s="36" t="s">
        <v>156</v>
      </c>
      <c r="G6355" s="37">
        <v>0</v>
      </c>
      <c r="I6355" s="35">
        <v>0</v>
      </c>
      <c r="J6355" s="67">
        <f t="shared" si="87"/>
        <v>0</v>
      </c>
    </row>
    <row r="6356" spans="1:10" hidden="1" x14ac:dyDescent="0.35">
      <c r="A6356" s="36">
        <v>2011</v>
      </c>
      <c r="B6356" s="36" t="s">
        <v>81</v>
      </c>
      <c r="C6356" s="36" t="str">
        <f>VLOOKUP(B6356,lookup!A:C,3,FALSE)</f>
        <v>Non Metropolitan Fire Authorities</v>
      </c>
      <c r="D6356" s="36" t="str">
        <f>VLOOKUP(B6356,lookup!A:D,4,FALSE)</f>
        <v>E31000025</v>
      </c>
      <c r="E6356" s="36" t="s">
        <v>168</v>
      </c>
      <c r="F6356" s="36" t="s">
        <v>156</v>
      </c>
      <c r="G6356" s="37">
        <v>0</v>
      </c>
      <c r="I6356" s="35">
        <v>0</v>
      </c>
      <c r="J6356" s="67">
        <f t="shared" si="87"/>
        <v>0</v>
      </c>
    </row>
    <row r="6357" spans="1:10" hidden="1" x14ac:dyDescent="0.35">
      <c r="A6357" s="36">
        <v>2011</v>
      </c>
      <c r="B6357" s="36" t="s">
        <v>81</v>
      </c>
      <c r="C6357" s="36" t="str">
        <f>VLOOKUP(B6357,lookup!A:C,3,FALSE)</f>
        <v>Non Metropolitan Fire Authorities</v>
      </c>
      <c r="D6357" s="36" t="str">
        <f>VLOOKUP(B6357,lookup!A:D,4,FALSE)</f>
        <v>E31000025</v>
      </c>
      <c r="E6357" s="36" t="s">
        <v>177</v>
      </c>
      <c r="F6357" s="36" t="s">
        <v>156</v>
      </c>
      <c r="G6357" s="37">
        <v>225</v>
      </c>
      <c r="I6357" s="35">
        <v>225</v>
      </c>
      <c r="J6357" s="67">
        <f t="shared" si="87"/>
        <v>0</v>
      </c>
    </row>
    <row r="6358" spans="1:10" hidden="1" x14ac:dyDescent="0.35">
      <c r="A6358" s="36">
        <v>2011</v>
      </c>
      <c r="B6358" s="36" t="s">
        <v>81</v>
      </c>
      <c r="C6358" s="36" t="str">
        <f>VLOOKUP(B6358,lookup!A:C,3,FALSE)</f>
        <v>Non Metropolitan Fire Authorities</v>
      </c>
      <c r="D6358" s="36" t="str">
        <f>VLOOKUP(B6358,lookup!A:D,4,FALSE)</f>
        <v>E31000025</v>
      </c>
      <c r="E6358" s="36" t="s">
        <v>169</v>
      </c>
      <c r="F6358" s="36" t="s">
        <v>157</v>
      </c>
      <c r="G6358" s="37">
        <v>0</v>
      </c>
      <c r="I6358" s="35">
        <v>0</v>
      </c>
      <c r="J6358" s="67">
        <f t="shared" si="87"/>
        <v>0</v>
      </c>
    </row>
    <row r="6359" spans="1:10" hidden="1" x14ac:dyDescent="0.35">
      <c r="A6359" s="36">
        <v>2011</v>
      </c>
      <c r="B6359" s="36" t="s">
        <v>81</v>
      </c>
      <c r="C6359" s="36" t="str">
        <f>VLOOKUP(B6359,lookup!A:C,3,FALSE)</f>
        <v>Non Metropolitan Fire Authorities</v>
      </c>
      <c r="D6359" s="36" t="str">
        <f>VLOOKUP(B6359,lookup!A:D,4,FALSE)</f>
        <v>E31000025</v>
      </c>
      <c r="E6359" s="36" t="s">
        <v>170</v>
      </c>
      <c r="F6359" s="36" t="s">
        <v>157</v>
      </c>
      <c r="G6359" s="37">
        <v>0</v>
      </c>
      <c r="I6359" s="35">
        <v>0</v>
      </c>
      <c r="J6359" s="67">
        <f t="shared" si="87"/>
        <v>0</v>
      </c>
    </row>
    <row r="6360" spans="1:10" hidden="1" x14ac:dyDescent="0.35">
      <c r="A6360" s="36">
        <v>2011</v>
      </c>
      <c r="B6360" s="36" t="s">
        <v>81</v>
      </c>
      <c r="C6360" s="36" t="str">
        <f>VLOOKUP(B6360,lookup!A:C,3,FALSE)</f>
        <v>Non Metropolitan Fire Authorities</v>
      </c>
      <c r="D6360" s="36" t="str">
        <f>VLOOKUP(B6360,lookup!A:D,4,FALSE)</f>
        <v>E31000025</v>
      </c>
      <c r="E6360" s="36" t="s">
        <v>168</v>
      </c>
      <c r="F6360" s="36" t="s">
        <v>157</v>
      </c>
      <c r="G6360" s="37">
        <v>0</v>
      </c>
      <c r="I6360" s="35">
        <v>0</v>
      </c>
      <c r="J6360" s="67">
        <f t="shared" si="87"/>
        <v>0</v>
      </c>
    </row>
    <row r="6361" spans="1:10" hidden="1" x14ac:dyDescent="0.35">
      <c r="A6361" s="36">
        <v>2011</v>
      </c>
      <c r="B6361" s="36" t="s">
        <v>81</v>
      </c>
      <c r="C6361" s="36" t="str">
        <f>VLOOKUP(B6361,lookup!A:C,3,FALSE)</f>
        <v>Non Metropolitan Fire Authorities</v>
      </c>
      <c r="D6361" s="36" t="str">
        <f>VLOOKUP(B6361,lookup!A:D,4,FALSE)</f>
        <v>E31000025</v>
      </c>
      <c r="E6361" s="36" t="s">
        <v>177</v>
      </c>
      <c r="F6361" s="36" t="s">
        <v>157</v>
      </c>
      <c r="G6361" s="37">
        <v>529</v>
      </c>
      <c r="I6361" s="35">
        <v>529</v>
      </c>
      <c r="J6361" s="67">
        <f t="shared" si="87"/>
        <v>0</v>
      </c>
    </row>
    <row r="6362" spans="1:10" hidden="1" x14ac:dyDescent="0.35">
      <c r="A6362" s="36">
        <v>2011</v>
      </c>
      <c r="B6362" s="36" t="s">
        <v>81</v>
      </c>
      <c r="C6362" s="36" t="str">
        <f>VLOOKUP(B6362,lookup!A:C,3,FALSE)</f>
        <v>Non Metropolitan Fire Authorities</v>
      </c>
      <c r="D6362" s="36" t="str">
        <f>VLOOKUP(B6362,lookup!A:D,4,FALSE)</f>
        <v>E31000025</v>
      </c>
      <c r="E6362" s="36" t="s">
        <v>169</v>
      </c>
      <c r="F6362" s="36" t="s">
        <v>149</v>
      </c>
      <c r="G6362" s="37">
        <v>0</v>
      </c>
      <c r="I6362" s="35">
        <v>0</v>
      </c>
      <c r="J6362" s="67">
        <f t="shared" si="87"/>
        <v>0</v>
      </c>
    </row>
    <row r="6363" spans="1:10" hidden="1" x14ac:dyDescent="0.35">
      <c r="A6363" s="36">
        <v>2011</v>
      </c>
      <c r="B6363" s="36" t="s">
        <v>81</v>
      </c>
      <c r="C6363" s="36" t="str">
        <f>VLOOKUP(B6363,lookup!A:C,3,FALSE)</f>
        <v>Non Metropolitan Fire Authorities</v>
      </c>
      <c r="D6363" s="36" t="str">
        <f>VLOOKUP(B6363,lookup!A:D,4,FALSE)</f>
        <v>E31000025</v>
      </c>
      <c r="E6363" s="36" t="s">
        <v>170</v>
      </c>
      <c r="F6363" s="36" t="s">
        <v>149</v>
      </c>
      <c r="G6363" s="37">
        <v>0</v>
      </c>
      <c r="I6363" s="35">
        <v>0</v>
      </c>
      <c r="J6363" s="67">
        <f t="shared" si="87"/>
        <v>0</v>
      </c>
    </row>
    <row r="6364" spans="1:10" hidden="1" x14ac:dyDescent="0.35">
      <c r="A6364" s="36">
        <v>2011</v>
      </c>
      <c r="B6364" s="36" t="s">
        <v>81</v>
      </c>
      <c r="C6364" s="36" t="str">
        <f>VLOOKUP(B6364,lookup!A:C,3,FALSE)</f>
        <v>Non Metropolitan Fire Authorities</v>
      </c>
      <c r="D6364" s="36" t="str">
        <f>VLOOKUP(B6364,lookup!A:D,4,FALSE)</f>
        <v>E31000025</v>
      </c>
      <c r="E6364" s="36" t="s">
        <v>168</v>
      </c>
      <c r="F6364" s="36" t="s">
        <v>149</v>
      </c>
      <c r="G6364" s="37">
        <v>0</v>
      </c>
      <c r="I6364" s="35">
        <v>0</v>
      </c>
      <c r="J6364" s="67">
        <f t="shared" si="87"/>
        <v>0</v>
      </c>
    </row>
    <row r="6365" spans="1:10" hidden="1" x14ac:dyDescent="0.35">
      <c r="A6365" s="36">
        <v>2011</v>
      </c>
      <c r="B6365" s="36" t="s">
        <v>81</v>
      </c>
      <c r="C6365" s="36" t="str">
        <f>VLOOKUP(B6365,lookup!A:C,3,FALSE)</f>
        <v>Non Metropolitan Fire Authorities</v>
      </c>
      <c r="D6365" s="36" t="str">
        <f>VLOOKUP(B6365,lookup!A:D,4,FALSE)</f>
        <v>E31000025</v>
      </c>
      <c r="E6365" s="36" t="s">
        <v>177</v>
      </c>
      <c r="F6365" s="36" t="s">
        <v>149</v>
      </c>
      <c r="G6365" s="37">
        <v>24</v>
      </c>
      <c r="I6365" s="35">
        <v>24</v>
      </c>
      <c r="J6365" s="67">
        <f t="shared" si="87"/>
        <v>0</v>
      </c>
    </row>
    <row r="6366" spans="1:10" hidden="1" x14ac:dyDescent="0.35">
      <c r="A6366" s="36">
        <v>2011</v>
      </c>
      <c r="B6366" s="36" t="s">
        <v>81</v>
      </c>
      <c r="C6366" s="36" t="str">
        <f>VLOOKUP(B6366,lookup!A:C,3,FALSE)</f>
        <v>Non Metropolitan Fire Authorities</v>
      </c>
      <c r="D6366" s="36" t="str">
        <f>VLOOKUP(B6366,lookup!A:D,4,FALSE)</f>
        <v>E31000025</v>
      </c>
      <c r="E6366" s="36" t="s">
        <v>169</v>
      </c>
      <c r="F6366" s="36" t="s">
        <v>150</v>
      </c>
      <c r="G6366" s="37">
        <v>0</v>
      </c>
      <c r="I6366" s="35">
        <v>0</v>
      </c>
      <c r="J6366" s="67">
        <f t="shared" si="87"/>
        <v>0</v>
      </c>
    </row>
    <row r="6367" spans="1:10" hidden="1" x14ac:dyDescent="0.35">
      <c r="A6367" s="36">
        <v>2011</v>
      </c>
      <c r="B6367" s="36" t="s">
        <v>81</v>
      </c>
      <c r="C6367" s="36" t="str">
        <f>VLOOKUP(B6367,lookup!A:C,3,FALSE)</f>
        <v>Non Metropolitan Fire Authorities</v>
      </c>
      <c r="D6367" s="36" t="str">
        <f>VLOOKUP(B6367,lookup!A:D,4,FALSE)</f>
        <v>E31000025</v>
      </c>
      <c r="E6367" s="36" t="s">
        <v>170</v>
      </c>
      <c r="F6367" s="36" t="s">
        <v>150</v>
      </c>
      <c r="G6367" s="37">
        <v>0</v>
      </c>
      <c r="I6367" s="35">
        <v>0</v>
      </c>
      <c r="J6367" s="67">
        <f t="shared" si="87"/>
        <v>0</v>
      </c>
    </row>
    <row r="6368" spans="1:10" hidden="1" x14ac:dyDescent="0.35">
      <c r="A6368" s="36">
        <v>2011</v>
      </c>
      <c r="B6368" s="36" t="s">
        <v>81</v>
      </c>
      <c r="C6368" s="36" t="str">
        <f>VLOOKUP(B6368,lookup!A:C,3,FALSE)</f>
        <v>Non Metropolitan Fire Authorities</v>
      </c>
      <c r="D6368" s="36" t="str">
        <f>VLOOKUP(B6368,lookup!A:D,4,FALSE)</f>
        <v>E31000025</v>
      </c>
      <c r="E6368" s="36" t="s">
        <v>168</v>
      </c>
      <c r="F6368" s="36" t="s">
        <v>150</v>
      </c>
      <c r="G6368" s="37">
        <v>0</v>
      </c>
      <c r="I6368" s="35">
        <v>0</v>
      </c>
      <c r="J6368" s="67">
        <f t="shared" si="87"/>
        <v>0</v>
      </c>
    </row>
    <row r="6369" spans="1:10" hidden="1" x14ac:dyDescent="0.35">
      <c r="A6369" s="36">
        <v>2011</v>
      </c>
      <c r="B6369" s="36" t="s">
        <v>81</v>
      </c>
      <c r="C6369" s="36" t="str">
        <f>VLOOKUP(B6369,lookup!A:C,3,FALSE)</f>
        <v>Non Metropolitan Fire Authorities</v>
      </c>
      <c r="D6369" s="36" t="str">
        <f>VLOOKUP(B6369,lookup!A:D,4,FALSE)</f>
        <v>E31000025</v>
      </c>
      <c r="E6369" s="36" t="s">
        <v>177</v>
      </c>
      <c r="F6369" s="36" t="s">
        <v>150</v>
      </c>
      <c r="G6369" s="37">
        <v>101</v>
      </c>
      <c r="I6369" s="35">
        <v>101</v>
      </c>
      <c r="J6369" s="67">
        <f t="shared" si="87"/>
        <v>0</v>
      </c>
    </row>
    <row r="6370" spans="1:10" hidden="1" x14ac:dyDescent="0.35">
      <c r="A6370" s="36">
        <v>2011</v>
      </c>
      <c r="B6370" s="36" t="s">
        <v>84</v>
      </c>
      <c r="C6370" s="36" t="str">
        <f>VLOOKUP(B6370,lookup!A:C,3,FALSE)</f>
        <v>Metropolitan Fire Authorities</v>
      </c>
      <c r="D6370" s="36" t="str">
        <f>VLOOKUP(B6370,lookup!A:D,4,FALSE)</f>
        <v>E31000041</v>
      </c>
      <c r="E6370" s="36" t="s">
        <v>169</v>
      </c>
      <c r="F6370" s="36" t="s">
        <v>156</v>
      </c>
      <c r="G6370" s="37">
        <v>0</v>
      </c>
      <c r="I6370" s="35">
        <v>0</v>
      </c>
      <c r="J6370" s="67">
        <f t="shared" si="87"/>
        <v>0</v>
      </c>
    </row>
    <row r="6371" spans="1:10" hidden="1" x14ac:dyDescent="0.35">
      <c r="A6371" s="36">
        <v>2011</v>
      </c>
      <c r="B6371" s="36" t="s">
        <v>84</v>
      </c>
      <c r="C6371" s="36" t="str">
        <f>VLOOKUP(B6371,lookup!A:C,3,FALSE)</f>
        <v>Metropolitan Fire Authorities</v>
      </c>
      <c r="D6371" s="36" t="str">
        <f>VLOOKUP(B6371,lookup!A:D,4,FALSE)</f>
        <v>E31000041</v>
      </c>
      <c r="E6371" s="36" t="s">
        <v>170</v>
      </c>
      <c r="F6371" s="36" t="s">
        <v>156</v>
      </c>
      <c r="G6371" s="37">
        <v>141</v>
      </c>
      <c r="I6371" s="35">
        <v>141</v>
      </c>
      <c r="J6371" s="67">
        <f t="shared" ref="J6371:J6434" si="88">I6371-G6371</f>
        <v>0</v>
      </c>
    </row>
    <row r="6372" spans="1:10" hidden="1" x14ac:dyDescent="0.35">
      <c r="A6372" s="36">
        <v>2011</v>
      </c>
      <c r="B6372" s="36" t="s">
        <v>84</v>
      </c>
      <c r="C6372" s="36" t="str">
        <f>VLOOKUP(B6372,lookup!A:C,3,FALSE)</f>
        <v>Metropolitan Fire Authorities</v>
      </c>
      <c r="D6372" s="36" t="str">
        <f>VLOOKUP(B6372,lookup!A:D,4,FALSE)</f>
        <v>E31000041</v>
      </c>
      <c r="E6372" s="36" t="s">
        <v>168</v>
      </c>
      <c r="F6372" s="36" t="s">
        <v>156</v>
      </c>
      <c r="G6372" s="37">
        <v>3</v>
      </c>
      <c r="I6372" s="35">
        <v>3</v>
      </c>
      <c r="J6372" s="67">
        <f t="shared" si="88"/>
        <v>0</v>
      </c>
    </row>
    <row r="6373" spans="1:10" hidden="1" x14ac:dyDescent="0.35">
      <c r="A6373" s="36">
        <v>2011</v>
      </c>
      <c r="B6373" s="36" t="s">
        <v>84</v>
      </c>
      <c r="C6373" s="36" t="str">
        <f>VLOOKUP(B6373,lookup!A:C,3,FALSE)</f>
        <v>Metropolitan Fire Authorities</v>
      </c>
      <c r="D6373" s="36" t="str">
        <f>VLOOKUP(B6373,lookup!A:D,4,FALSE)</f>
        <v>E31000041</v>
      </c>
      <c r="E6373" s="36" t="s">
        <v>167</v>
      </c>
      <c r="F6373" s="36" t="s">
        <v>156</v>
      </c>
      <c r="G6373" s="37">
        <v>757</v>
      </c>
      <c r="I6373" s="35">
        <v>757</v>
      </c>
      <c r="J6373" s="67">
        <f t="shared" si="88"/>
        <v>0</v>
      </c>
    </row>
    <row r="6374" spans="1:10" hidden="1" x14ac:dyDescent="0.35">
      <c r="A6374" s="36">
        <v>2011</v>
      </c>
      <c r="B6374" s="36" t="s">
        <v>84</v>
      </c>
      <c r="C6374" s="36" t="str">
        <f>VLOOKUP(B6374,lookup!A:C,3,FALSE)</f>
        <v>Metropolitan Fire Authorities</v>
      </c>
      <c r="D6374" s="36" t="str">
        <f>VLOOKUP(B6374,lookup!A:D,4,FALSE)</f>
        <v>E31000041</v>
      </c>
      <c r="E6374" s="36" t="s">
        <v>169</v>
      </c>
      <c r="F6374" s="36" t="s">
        <v>157</v>
      </c>
      <c r="G6374" s="37">
        <v>0</v>
      </c>
      <c r="I6374" s="35">
        <v>0</v>
      </c>
      <c r="J6374" s="67">
        <f t="shared" si="88"/>
        <v>0</v>
      </c>
    </row>
    <row r="6375" spans="1:10" hidden="1" x14ac:dyDescent="0.35">
      <c r="A6375" s="36">
        <v>2011</v>
      </c>
      <c r="B6375" s="36" t="s">
        <v>84</v>
      </c>
      <c r="C6375" s="36" t="str">
        <f>VLOOKUP(B6375,lookup!A:C,3,FALSE)</f>
        <v>Metropolitan Fire Authorities</v>
      </c>
      <c r="D6375" s="36" t="str">
        <f>VLOOKUP(B6375,lookup!A:D,4,FALSE)</f>
        <v>E31000041</v>
      </c>
      <c r="E6375" s="36" t="s">
        <v>170</v>
      </c>
      <c r="F6375" s="36" t="s">
        <v>157</v>
      </c>
      <c r="G6375" s="37">
        <v>42</v>
      </c>
      <c r="I6375" s="35">
        <v>42</v>
      </c>
      <c r="J6375" s="67">
        <f t="shared" si="88"/>
        <v>0</v>
      </c>
    </row>
    <row r="6376" spans="1:10" hidden="1" x14ac:dyDescent="0.35">
      <c r="A6376" s="36">
        <v>2011</v>
      </c>
      <c r="B6376" s="36" t="s">
        <v>84</v>
      </c>
      <c r="C6376" s="36" t="str">
        <f>VLOOKUP(B6376,lookup!A:C,3,FALSE)</f>
        <v>Metropolitan Fire Authorities</v>
      </c>
      <c r="D6376" s="36" t="str">
        <f>VLOOKUP(B6376,lookup!A:D,4,FALSE)</f>
        <v>E31000041</v>
      </c>
      <c r="E6376" s="36" t="s">
        <v>168</v>
      </c>
      <c r="F6376" s="36" t="s">
        <v>157</v>
      </c>
      <c r="G6376" s="37">
        <v>0</v>
      </c>
      <c r="I6376" s="35">
        <v>0</v>
      </c>
      <c r="J6376" s="67">
        <f t="shared" si="88"/>
        <v>0</v>
      </c>
    </row>
    <row r="6377" spans="1:10" hidden="1" x14ac:dyDescent="0.35">
      <c r="A6377" s="36">
        <v>2011</v>
      </c>
      <c r="B6377" s="36" t="s">
        <v>84</v>
      </c>
      <c r="C6377" s="36" t="str">
        <f>VLOOKUP(B6377,lookup!A:C,3,FALSE)</f>
        <v>Metropolitan Fire Authorities</v>
      </c>
      <c r="D6377" s="36" t="str">
        <f>VLOOKUP(B6377,lookup!A:D,4,FALSE)</f>
        <v>E31000041</v>
      </c>
      <c r="E6377" s="36" t="s">
        <v>167</v>
      </c>
      <c r="F6377" s="36" t="s">
        <v>157</v>
      </c>
      <c r="G6377" s="37">
        <v>200</v>
      </c>
      <c r="I6377" s="35">
        <v>200</v>
      </c>
      <c r="J6377" s="67">
        <f t="shared" si="88"/>
        <v>0</v>
      </c>
    </row>
    <row r="6378" spans="1:10" hidden="1" x14ac:dyDescent="0.35">
      <c r="A6378" s="36">
        <v>2011</v>
      </c>
      <c r="B6378" s="36" t="s">
        <v>84</v>
      </c>
      <c r="C6378" s="36" t="str">
        <f>VLOOKUP(B6378,lookup!A:C,3,FALSE)</f>
        <v>Metropolitan Fire Authorities</v>
      </c>
      <c r="D6378" s="36" t="str">
        <f>VLOOKUP(B6378,lookup!A:D,4,FALSE)</f>
        <v>E31000041</v>
      </c>
      <c r="E6378" s="36" t="s">
        <v>169</v>
      </c>
      <c r="F6378" s="36" t="s">
        <v>149</v>
      </c>
      <c r="G6378" s="37">
        <v>0</v>
      </c>
      <c r="I6378" s="35">
        <v>0</v>
      </c>
      <c r="J6378" s="67">
        <f t="shared" si="88"/>
        <v>0</v>
      </c>
    </row>
    <row r="6379" spans="1:10" hidden="1" x14ac:dyDescent="0.35">
      <c r="A6379" s="36">
        <v>2011</v>
      </c>
      <c r="B6379" s="36" t="s">
        <v>84</v>
      </c>
      <c r="C6379" s="36" t="str">
        <f>VLOOKUP(B6379,lookup!A:C,3,FALSE)</f>
        <v>Metropolitan Fire Authorities</v>
      </c>
      <c r="D6379" s="36" t="str">
        <f>VLOOKUP(B6379,lookup!A:D,4,FALSE)</f>
        <v>E31000041</v>
      </c>
      <c r="E6379" s="36" t="s">
        <v>170</v>
      </c>
      <c r="F6379" s="36" t="s">
        <v>149</v>
      </c>
      <c r="G6379" s="37">
        <v>13</v>
      </c>
      <c r="I6379" s="35">
        <v>13</v>
      </c>
      <c r="J6379" s="67">
        <f t="shared" si="88"/>
        <v>0</v>
      </c>
    </row>
    <row r="6380" spans="1:10" hidden="1" x14ac:dyDescent="0.35">
      <c r="A6380" s="36">
        <v>2011</v>
      </c>
      <c r="B6380" s="36" t="s">
        <v>84</v>
      </c>
      <c r="C6380" s="36" t="str">
        <f>VLOOKUP(B6380,lookup!A:C,3,FALSE)</f>
        <v>Metropolitan Fire Authorities</v>
      </c>
      <c r="D6380" s="36" t="str">
        <f>VLOOKUP(B6380,lookup!A:D,4,FALSE)</f>
        <v>E31000041</v>
      </c>
      <c r="E6380" s="36" t="s">
        <v>168</v>
      </c>
      <c r="F6380" s="36" t="s">
        <v>149</v>
      </c>
      <c r="G6380" s="37">
        <v>0</v>
      </c>
      <c r="I6380" s="35">
        <v>0</v>
      </c>
      <c r="J6380" s="67">
        <f t="shared" si="88"/>
        <v>0</v>
      </c>
    </row>
    <row r="6381" spans="1:10" hidden="1" x14ac:dyDescent="0.35">
      <c r="A6381" s="36">
        <v>2011</v>
      </c>
      <c r="B6381" s="36" t="s">
        <v>84</v>
      </c>
      <c r="C6381" s="36" t="str">
        <f>VLOOKUP(B6381,lookup!A:C,3,FALSE)</f>
        <v>Metropolitan Fire Authorities</v>
      </c>
      <c r="D6381" s="36" t="str">
        <f>VLOOKUP(B6381,lookup!A:D,4,FALSE)</f>
        <v>E31000041</v>
      </c>
      <c r="E6381" s="36" t="s">
        <v>167</v>
      </c>
      <c r="F6381" s="36" t="s">
        <v>149</v>
      </c>
      <c r="G6381" s="37">
        <v>36</v>
      </c>
      <c r="I6381" s="35">
        <v>36</v>
      </c>
      <c r="J6381" s="67">
        <f t="shared" si="88"/>
        <v>0</v>
      </c>
    </row>
    <row r="6382" spans="1:10" hidden="1" x14ac:dyDescent="0.35">
      <c r="A6382" s="36">
        <v>2011</v>
      </c>
      <c r="B6382" s="36" t="s">
        <v>84</v>
      </c>
      <c r="C6382" s="36" t="str">
        <f>VLOOKUP(B6382,lookup!A:C,3,FALSE)</f>
        <v>Metropolitan Fire Authorities</v>
      </c>
      <c r="D6382" s="36" t="str">
        <f>VLOOKUP(B6382,lookup!A:D,4,FALSE)</f>
        <v>E31000041</v>
      </c>
      <c r="E6382" s="36" t="s">
        <v>169</v>
      </c>
      <c r="F6382" s="36" t="s">
        <v>150</v>
      </c>
      <c r="G6382" s="37">
        <v>1</v>
      </c>
      <c r="I6382" s="35">
        <v>1</v>
      </c>
      <c r="J6382" s="67">
        <f t="shared" si="88"/>
        <v>0</v>
      </c>
    </row>
    <row r="6383" spans="1:10" hidden="1" x14ac:dyDescent="0.35">
      <c r="A6383" s="36">
        <v>2011</v>
      </c>
      <c r="B6383" s="36" t="s">
        <v>84</v>
      </c>
      <c r="C6383" s="36" t="str">
        <f>VLOOKUP(B6383,lookup!A:C,3,FALSE)</f>
        <v>Metropolitan Fire Authorities</v>
      </c>
      <c r="D6383" s="36" t="str">
        <f>VLOOKUP(B6383,lookup!A:D,4,FALSE)</f>
        <v>E31000041</v>
      </c>
      <c r="E6383" s="36" t="s">
        <v>170</v>
      </c>
      <c r="F6383" s="36" t="s">
        <v>150</v>
      </c>
      <c r="G6383" s="37">
        <v>152</v>
      </c>
      <c r="I6383" s="35">
        <v>152</v>
      </c>
      <c r="J6383" s="67">
        <f t="shared" si="88"/>
        <v>0</v>
      </c>
    </row>
    <row r="6384" spans="1:10" hidden="1" x14ac:dyDescent="0.35">
      <c r="A6384" s="36">
        <v>2011</v>
      </c>
      <c r="B6384" s="36" t="s">
        <v>84</v>
      </c>
      <c r="C6384" s="36" t="str">
        <f>VLOOKUP(B6384,lookup!A:C,3,FALSE)</f>
        <v>Metropolitan Fire Authorities</v>
      </c>
      <c r="D6384" s="36" t="str">
        <f>VLOOKUP(B6384,lookup!A:D,4,FALSE)</f>
        <v>E31000041</v>
      </c>
      <c r="E6384" s="36" t="s">
        <v>168</v>
      </c>
      <c r="F6384" s="36" t="s">
        <v>150</v>
      </c>
      <c r="G6384" s="37">
        <v>0</v>
      </c>
      <c r="I6384" s="35">
        <v>0</v>
      </c>
      <c r="J6384" s="67">
        <f t="shared" si="88"/>
        <v>0</v>
      </c>
    </row>
    <row r="6385" spans="1:10" hidden="1" x14ac:dyDescent="0.35">
      <c r="A6385" s="36">
        <v>2011</v>
      </c>
      <c r="B6385" s="36" t="s">
        <v>84</v>
      </c>
      <c r="C6385" s="36" t="str">
        <f>VLOOKUP(B6385,lookup!A:C,3,FALSE)</f>
        <v>Metropolitan Fire Authorities</v>
      </c>
      <c r="D6385" s="36" t="str">
        <f>VLOOKUP(B6385,lookup!A:D,4,FALSE)</f>
        <v>E31000041</v>
      </c>
      <c r="E6385" s="36" t="s">
        <v>167</v>
      </c>
      <c r="F6385" s="36" t="s">
        <v>150</v>
      </c>
      <c r="G6385" s="37">
        <v>299</v>
      </c>
      <c r="I6385" s="35">
        <v>299</v>
      </c>
      <c r="J6385" s="67">
        <f t="shared" si="88"/>
        <v>0</v>
      </c>
    </row>
    <row r="6386" spans="1:10" hidden="1" x14ac:dyDescent="0.35">
      <c r="A6386" s="36">
        <v>2011</v>
      </c>
      <c r="B6386" s="36" t="s">
        <v>87</v>
      </c>
      <c r="C6386" s="36" t="str">
        <f>VLOOKUP(B6386,lookup!A:C,3,FALSE)</f>
        <v>Non Metropolitan Fire Authorities</v>
      </c>
      <c r="D6386" s="36" t="str">
        <f>VLOOKUP(B6386,lookup!A:D,4,FALSE)</f>
        <v>E31000026</v>
      </c>
      <c r="E6386" s="36" t="s">
        <v>169</v>
      </c>
      <c r="F6386" s="36" t="s">
        <v>156</v>
      </c>
      <c r="G6386" s="37">
        <v>0</v>
      </c>
      <c r="I6386" s="35">
        <v>0</v>
      </c>
      <c r="J6386" s="67">
        <f t="shared" si="88"/>
        <v>0</v>
      </c>
    </row>
    <row r="6387" spans="1:10" hidden="1" x14ac:dyDescent="0.35">
      <c r="A6387" s="36">
        <v>2011</v>
      </c>
      <c r="B6387" s="36" t="s">
        <v>87</v>
      </c>
      <c r="C6387" s="36" t="str">
        <f>VLOOKUP(B6387,lookup!A:C,3,FALSE)</f>
        <v>Non Metropolitan Fire Authorities</v>
      </c>
      <c r="D6387" s="36" t="str">
        <f>VLOOKUP(B6387,lookup!A:D,4,FALSE)</f>
        <v>E31000026</v>
      </c>
      <c r="E6387" s="36" t="s">
        <v>170</v>
      </c>
      <c r="F6387" s="36" t="s">
        <v>156</v>
      </c>
      <c r="G6387" s="37">
        <v>0</v>
      </c>
      <c r="I6387" s="35">
        <v>0</v>
      </c>
      <c r="J6387" s="67">
        <f t="shared" si="88"/>
        <v>0</v>
      </c>
    </row>
    <row r="6388" spans="1:10" hidden="1" x14ac:dyDescent="0.35">
      <c r="A6388" s="36">
        <v>2011</v>
      </c>
      <c r="B6388" s="36" t="s">
        <v>87</v>
      </c>
      <c r="C6388" s="36" t="str">
        <f>VLOOKUP(B6388,lookup!A:C,3,FALSE)</f>
        <v>Non Metropolitan Fire Authorities</v>
      </c>
      <c r="D6388" s="36" t="str">
        <f>VLOOKUP(B6388,lookup!A:D,4,FALSE)</f>
        <v>E31000026</v>
      </c>
      <c r="E6388" s="36" t="s">
        <v>168</v>
      </c>
      <c r="F6388" s="36" t="s">
        <v>156</v>
      </c>
      <c r="G6388" s="37">
        <v>0</v>
      </c>
      <c r="I6388" s="35">
        <v>0</v>
      </c>
      <c r="J6388" s="67">
        <f t="shared" si="88"/>
        <v>0</v>
      </c>
    </row>
    <row r="6389" spans="1:10" hidden="1" x14ac:dyDescent="0.35">
      <c r="A6389" s="36">
        <v>2011</v>
      </c>
      <c r="B6389" s="36" t="s">
        <v>87</v>
      </c>
      <c r="C6389" s="36" t="str">
        <f>VLOOKUP(B6389,lookup!A:C,3,FALSE)</f>
        <v>Non Metropolitan Fire Authorities</v>
      </c>
      <c r="D6389" s="36" t="str">
        <f>VLOOKUP(B6389,lookup!A:D,4,FALSE)</f>
        <v>E31000026</v>
      </c>
      <c r="E6389" s="36" t="s">
        <v>177</v>
      </c>
      <c r="F6389" s="36" t="s">
        <v>156</v>
      </c>
      <c r="G6389" s="37">
        <v>289</v>
      </c>
      <c r="I6389" s="35">
        <v>289</v>
      </c>
      <c r="J6389" s="67">
        <f t="shared" si="88"/>
        <v>0</v>
      </c>
    </row>
    <row r="6390" spans="1:10" hidden="1" x14ac:dyDescent="0.35">
      <c r="A6390" s="36">
        <v>2011</v>
      </c>
      <c r="B6390" s="36" t="s">
        <v>87</v>
      </c>
      <c r="C6390" s="36" t="str">
        <f>VLOOKUP(B6390,lookup!A:C,3,FALSE)</f>
        <v>Non Metropolitan Fire Authorities</v>
      </c>
      <c r="D6390" s="36" t="str">
        <f>VLOOKUP(B6390,lookup!A:D,4,FALSE)</f>
        <v>E31000026</v>
      </c>
      <c r="E6390" s="36" t="s">
        <v>169</v>
      </c>
      <c r="F6390" s="36" t="s">
        <v>157</v>
      </c>
      <c r="G6390" s="37">
        <v>0</v>
      </c>
      <c r="I6390" s="35">
        <v>0</v>
      </c>
      <c r="J6390" s="67">
        <f t="shared" si="88"/>
        <v>0</v>
      </c>
    </row>
    <row r="6391" spans="1:10" hidden="1" x14ac:dyDescent="0.35">
      <c r="A6391" s="36">
        <v>2011</v>
      </c>
      <c r="B6391" s="36" t="s">
        <v>87</v>
      </c>
      <c r="C6391" s="36" t="str">
        <f>VLOOKUP(B6391,lookup!A:C,3,FALSE)</f>
        <v>Non Metropolitan Fire Authorities</v>
      </c>
      <c r="D6391" s="36" t="str">
        <f>VLOOKUP(B6391,lookup!A:D,4,FALSE)</f>
        <v>E31000026</v>
      </c>
      <c r="E6391" s="36" t="s">
        <v>170</v>
      </c>
      <c r="F6391" s="36" t="s">
        <v>157</v>
      </c>
      <c r="G6391" s="37">
        <v>0</v>
      </c>
      <c r="I6391" s="35">
        <v>0</v>
      </c>
      <c r="J6391" s="67">
        <f t="shared" si="88"/>
        <v>0</v>
      </c>
    </row>
    <row r="6392" spans="1:10" hidden="1" x14ac:dyDescent="0.35">
      <c r="A6392" s="36">
        <v>2011</v>
      </c>
      <c r="B6392" s="36" t="s">
        <v>87</v>
      </c>
      <c r="C6392" s="36" t="str">
        <f>VLOOKUP(B6392,lookup!A:C,3,FALSE)</f>
        <v>Non Metropolitan Fire Authorities</v>
      </c>
      <c r="D6392" s="36" t="str">
        <f>VLOOKUP(B6392,lookup!A:D,4,FALSE)</f>
        <v>E31000026</v>
      </c>
      <c r="E6392" s="36" t="s">
        <v>168</v>
      </c>
      <c r="F6392" s="36" t="s">
        <v>157</v>
      </c>
      <c r="G6392" s="37">
        <v>0</v>
      </c>
      <c r="I6392" s="35">
        <v>0</v>
      </c>
      <c r="J6392" s="67">
        <f t="shared" si="88"/>
        <v>0</v>
      </c>
    </row>
    <row r="6393" spans="1:10" hidden="1" x14ac:dyDescent="0.35">
      <c r="A6393" s="36">
        <v>2011</v>
      </c>
      <c r="B6393" s="36" t="s">
        <v>87</v>
      </c>
      <c r="C6393" s="36" t="str">
        <f>VLOOKUP(B6393,lookup!A:C,3,FALSE)</f>
        <v>Non Metropolitan Fire Authorities</v>
      </c>
      <c r="D6393" s="36" t="str">
        <f>VLOOKUP(B6393,lookup!A:D,4,FALSE)</f>
        <v>E31000026</v>
      </c>
      <c r="E6393" s="36" t="s">
        <v>177</v>
      </c>
      <c r="F6393" s="36" t="s">
        <v>157</v>
      </c>
      <c r="G6393" s="37">
        <v>513</v>
      </c>
      <c r="I6393" s="35">
        <v>513</v>
      </c>
      <c r="J6393" s="67">
        <f t="shared" si="88"/>
        <v>0</v>
      </c>
    </row>
    <row r="6394" spans="1:10" hidden="1" x14ac:dyDescent="0.35">
      <c r="A6394" s="36">
        <v>2011</v>
      </c>
      <c r="B6394" s="36" t="s">
        <v>87</v>
      </c>
      <c r="C6394" s="36" t="str">
        <f>VLOOKUP(B6394,lookup!A:C,3,FALSE)</f>
        <v>Non Metropolitan Fire Authorities</v>
      </c>
      <c r="D6394" s="36" t="str">
        <f>VLOOKUP(B6394,lookup!A:D,4,FALSE)</f>
        <v>E31000026</v>
      </c>
      <c r="E6394" s="36" t="s">
        <v>169</v>
      </c>
      <c r="F6394" s="36" t="s">
        <v>149</v>
      </c>
      <c r="G6394" s="37">
        <v>0</v>
      </c>
      <c r="I6394" s="35">
        <v>0</v>
      </c>
      <c r="J6394" s="67">
        <f t="shared" si="88"/>
        <v>0</v>
      </c>
    </row>
    <row r="6395" spans="1:10" hidden="1" x14ac:dyDescent="0.35">
      <c r="A6395" s="36">
        <v>2011</v>
      </c>
      <c r="B6395" s="36" t="s">
        <v>87</v>
      </c>
      <c r="C6395" s="36" t="str">
        <f>VLOOKUP(B6395,lookup!A:C,3,FALSE)</f>
        <v>Non Metropolitan Fire Authorities</v>
      </c>
      <c r="D6395" s="36" t="str">
        <f>VLOOKUP(B6395,lookup!A:D,4,FALSE)</f>
        <v>E31000026</v>
      </c>
      <c r="E6395" s="36" t="s">
        <v>170</v>
      </c>
      <c r="F6395" s="36" t="s">
        <v>149</v>
      </c>
      <c r="G6395" s="37">
        <v>0</v>
      </c>
      <c r="I6395" s="35">
        <v>0</v>
      </c>
      <c r="J6395" s="67">
        <f t="shared" si="88"/>
        <v>0</v>
      </c>
    </row>
    <row r="6396" spans="1:10" hidden="1" x14ac:dyDescent="0.35">
      <c r="A6396" s="36">
        <v>2011</v>
      </c>
      <c r="B6396" s="36" t="s">
        <v>87</v>
      </c>
      <c r="C6396" s="36" t="str">
        <f>VLOOKUP(B6396,lookup!A:C,3,FALSE)</f>
        <v>Non Metropolitan Fire Authorities</v>
      </c>
      <c r="D6396" s="36" t="str">
        <f>VLOOKUP(B6396,lookup!A:D,4,FALSE)</f>
        <v>E31000026</v>
      </c>
      <c r="E6396" s="36" t="s">
        <v>168</v>
      </c>
      <c r="F6396" s="36" t="s">
        <v>149</v>
      </c>
      <c r="G6396" s="37">
        <v>0</v>
      </c>
      <c r="I6396" s="35">
        <v>0</v>
      </c>
      <c r="J6396" s="67">
        <f t="shared" si="88"/>
        <v>0</v>
      </c>
    </row>
    <row r="6397" spans="1:10" hidden="1" x14ac:dyDescent="0.35">
      <c r="A6397" s="36">
        <v>2011</v>
      </c>
      <c r="B6397" s="36" t="s">
        <v>87</v>
      </c>
      <c r="C6397" s="36" t="str">
        <f>VLOOKUP(B6397,lookup!A:C,3,FALSE)</f>
        <v>Non Metropolitan Fire Authorities</v>
      </c>
      <c r="D6397" s="36" t="str">
        <f>VLOOKUP(B6397,lookup!A:D,4,FALSE)</f>
        <v>E31000026</v>
      </c>
      <c r="E6397" s="36" t="s">
        <v>177</v>
      </c>
      <c r="F6397" s="36" t="s">
        <v>149</v>
      </c>
      <c r="G6397" s="37">
        <v>30</v>
      </c>
      <c r="I6397" s="35">
        <v>30</v>
      </c>
      <c r="J6397" s="67">
        <f t="shared" si="88"/>
        <v>0</v>
      </c>
    </row>
    <row r="6398" spans="1:10" hidden="1" x14ac:dyDescent="0.35">
      <c r="A6398" s="36">
        <v>2011</v>
      </c>
      <c r="B6398" s="36" t="s">
        <v>87</v>
      </c>
      <c r="C6398" s="36" t="str">
        <f>VLOOKUP(B6398,lookup!A:C,3,FALSE)</f>
        <v>Non Metropolitan Fire Authorities</v>
      </c>
      <c r="D6398" s="36" t="str">
        <f>VLOOKUP(B6398,lookup!A:D,4,FALSE)</f>
        <v>E31000026</v>
      </c>
      <c r="E6398" s="36" t="s">
        <v>169</v>
      </c>
      <c r="F6398" s="36" t="s">
        <v>150</v>
      </c>
      <c r="G6398" s="37">
        <v>0</v>
      </c>
      <c r="I6398" s="35">
        <v>0</v>
      </c>
      <c r="J6398" s="67">
        <f t="shared" si="88"/>
        <v>0</v>
      </c>
    </row>
    <row r="6399" spans="1:10" hidden="1" x14ac:dyDescent="0.35">
      <c r="A6399" s="36">
        <v>2011</v>
      </c>
      <c r="B6399" s="36" t="s">
        <v>87</v>
      </c>
      <c r="C6399" s="36" t="str">
        <f>VLOOKUP(B6399,lookup!A:C,3,FALSE)</f>
        <v>Non Metropolitan Fire Authorities</v>
      </c>
      <c r="D6399" s="36" t="str">
        <f>VLOOKUP(B6399,lookup!A:D,4,FALSE)</f>
        <v>E31000026</v>
      </c>
      <c r="E6399" s="36" t="s">
        <v>170</v>
      </c>
      <c r="F6399" s="36" t="s">
        <v>150</v>
      </c>
      <c r="G6399" s="37">
        <v>0</v>
      </c>
      <c r="I6399" s="35">
        <v>0</v>
      </c>
      <c r="J6399" s="67">
        <f t="shared" si="88"/>
        <v>0</v>
      </c>
    </row>
    <row r="6400" spans="1:10" hidden="1" x14ac:dyDescent="0.35">
      <c r="A6400" s="36">
        <v>2011</v>
      </c>
      <c r="B6400" s="36" t="s">
        <v>87</v>
      </c>
      <c r="C6400" s="36" t="str">
        <f>VLOOKUP(B6400,lookup!A:C,3,FALSE)</f>
        <v>Non Metropolitan Fire Authorities</v>
      </c>
      <c r="D6400" s="36" t="str">
        <f>VLOOKUP(B6400,lookup!A:D,4,FALSE)</f>
        <v>E31000026</v>
      </c>
      <c r="E6400" s="36" t="s">
        <v>168</v>
      </c>
      <c r="F6400" s="36" t="s">
        <v>150</v>
      </c>
      <c r="G6400" s="37">
        <v>0</v>
      </c>
      <c r="I6400" s="35">
        <v>0</v>
      </c>
      <c r="J6400" s="67">
        <f t="shared" si="88"/>
        <v>0</v>
      </c>
    </row>
    <row r="6401" spans="1:10" hidden="1" x14ac:dyDescent="0.35">
      <c r="A6401" s="36">
        <v>2011</v>
      </c>
      <c r="B6401" s="36" t="s">
        <v>87</v>
      </c>
      <c r="C6401" s="36" t="str">
        <f>VLOOKUP(B6401,lookup!A:C,3,FALSE)</f>
        <v>Non Metropolitan Fire Authorities</v>
      </c>
      <c r="D6401" s="36" t="str">
        <f>VLOOKUP(B6401,lookup!A:D,4,FALSE)</f>
        <v>E31000026</v>
      </c>
      <c r="E6401" s="36" t="s">
        <v>177</v>
      </c>
      <c r="F6401" s="36" t="s">
        <v>150</v>
      </c>
      <c r="G6401" s="37">
        <v>139</v>
      </c>
      <c r="I6401" s="35">
        <v>139</v>
      </c>
      <c r="J6401" s="67">
        <f t="shared" si="88"/>
        <v>0</v>
      </c>
    </row>
    <row r="6402" spans="1:10" hidden="1" x14ac:dyDescent="0.35">
      <c r="A6402" s="36">
        <v>2011</v>
      </c>
      <c r="B6402" s="36" t="s">
        <v>90</v>
      </c>
      <c r="C6402" s="36" t="str">
        <f>VLOOKUP(B6402,lookup!A:C,3,FALSE)</f>
        <v>Non Metropolitan Fire Authorities</v>
      </c>
      <c r="D6402" s="36" t="str">
        <f>VLOOKUP(B6402,lookup!A:D,4,FALSE)</f>
        <v>E31000027</v>
      </c>
      <c r="E6402" s="36" t="s">
        <v>169</v>
      </c>
      <c r="F6402" s="36" t="s">
        <v>156</v>
      </c>
      <c r="G6402" s="37">
        <v>0</v>
      </c>
      <c r="I6402" s="35">
        <v>0</v>
      </c>
      <c r="J6402" s="67">
        <f t="shared" si="88"/>
        <v>0</v>
      </c>
    </row>
    <row r="6403" spans="1:10" hidden="1" x14ac:dyDescent="0.35">
      <c r="A6403" s="36">
        <v>2011</v>
      </c>
      <c r="B6403" s="36" t="s">
        <v>90</v>
      </c>
      <c r="C6403" s="36" t="str">
        <f>VLOOKUP(B6403,lookup!A:C,3,FALSE)</f>
        <v>Non Metropolitan Fire Authorities</v>
      </c>
      <c r="D6403" s="36" t="str">
        <f>VLOOKUP(B6403,lookup!A:D,4,FALSE)</f>
        <v>E31000027</v>
      </c>
      <c r="E6403" s="36" t="s">
        <v>170</v>
      </c>
      <c r="F6403" s="36" t="s">
        <v>156</v>
      </c>
      <c r="G6403" s="37">
        <v>0</v>
      </c>
      <c r="I6403" s="35">
        <v>0</v>
      </c>
      <c r="J6403" s="67">
        <f t="shared" si="88"/>
        <v>0</v>
      </c>
    </row>
    <row r="6404" spans="1:10" hidden="1" x14ac:dyDescent="0.35">
      <c r="A6404" s="36">
        <v>2011</v>
      </c>
      <c r="B6404" s="36" t="s">
        <v>90</v>
      </c>
      <c r="C6404" s="36" t="str">
        <f>VLOOKUP(B6404,lookup!A:C,3,FALSE)</f>
        <v>Non Metropolitan Fire Authorities</v>
      </c>
      <c r="D6404" s="36" t="str">
        <f>VLOOKUP(B6404,lookup!A:D,4,FALSE)</f>
        <v>E31000027</v>
      </c>
      <c r="E6404" s="36" t="s">
        <v>168</v>
      </c>
      <c r="F6404" s="36" t="s">
        <v>156</v>
      </c>
      <c r="G6404" s="37">
        <v>0</v>
      </c>
      <c r="I6404" s="35">
        <v>0</v>
      </c>
      <c r="J6404" s="67">
        <f t="shared" si="88"/>
        <v>0</v>
      </c>
    </row>
    <row r="6405" spans="1:10" hidden="1" x14ac:dyDescent="0.35">
      <c r="A6405" s="36">
        <v>2011</v>
      </c>
      <c r="B6405" s="36" t="s">
        <v>90</v>
      </c>
      <c r="C6405" s="36" t="str">
        <f>VLOOKUP(B6405,lookup!A:C,3,FALSE)</f>
        <v>Non Metropolitan Fire Authorities</v>
      </c>
      <c r="D6405" s="36" t="str">
        <f>VLOOKUP(B6405,lookup!A:D,4,FALSE)</f>
        <v>E31000027</v>
      </c>
      <c r="E6405" s="36" t="s">
        <v>177</v>
      </c>
      <c r="F6405" s="36" t="s">
        <v>156</v>
      </c>
      <c r="G6405" s="37">
        <v>344</v>
      </c>
      <c r="I6405" s="35">
        <v>344</v>
      </c>
      <c r="J6405" s="67">
        <f t="shared" si="88"/>
        <v>0</v>
      </c>
    </row>
    <row r="6406" spans="1:10" hidden="1" x14ac:dyDescent="0.35">
      <c r="A6406" s="36">
        <v>2011</v>
      </c>
      <c r="B6406" s="36" t="s">
        <v>90</v>
      </c>
      <c r="C6406" s="36" t="str">
        <f>VLOOKUP(B6406,lookup!A:C,3,FALSE)</f>
        <v>Non Metropolitan Fire Authorities</v>
      </c>
      <c r="D6406" s="36" t="str">
        <f>VLOOKUP(B6406,lookup!A:D,4,FALSE)</f>
        <v>E31000027</v>
      </c>
      <c r="E6406" s="36" t="s">
        <v>169</v>
      </c>
      <c r="F6406" s="36" t="s">
        <v>157</v>
      </c>
      <c r="G6406" s="37">
        <v>0</v>
      </c>
      <c r="I6406" s="35">
        <v>0</v>
      </c>
      <c r="J6406" s="67">
        <f t="shared" si="88"/>
        <v>0</v>
      </c>
    </row>
    <row r="6407" spans="1:10" hidden="1" x14ac:dyDescent="0.35">
      <c r="A6407" s="36">
        <v>2011</v>
      </c>
      <c r="B6407" s="36" t="s">
        <v>90</v>
      </c>
      <c r="C6407" s="36" t="str">
        <f>VLOOKUP(B6407,lookup!A:C,3,FALSE)</f>
        <v>Non Metropolitan Fire Authorities</v>
      </c>
      <c r="D6407" s="36" t="str">
        <f>VLOOKUP(B6407,lookup!A:D,4,FALSE)</f>
        <v>E31000027</v>
      </c>
      <c r="E6407" s="36" t="s">
        <v>170</v>
      </c>
      <c r="F6407" s="36" t="s">
        <v>157</v>
      </c>
      <c r="G6407" s="37">
        <v>0</v>
      </c>
      <c r="I6407" s="35">
        <v>0</v>
      </c>
      <c r="J6407" s="67">
        <f t="shared" si="88"/>
        <v>0</v>
      </c>
    </row>
    <row r="6408" spans="1:10" hidden="1" x14ac:dyDescent="0.35">
      <c r="A6408" s="36">
        <v>2011</v>
      </c>
      <c r="B6408" s="36" t="s">
        <v>90</v>
      </c>
      <c r="C6408" s="36" t="str">
        <f>VLOOKUP(B6408,lookup!A:C,3,FALSE)</f>
        <v>Non Metropolitan Fire Authorities</v>
      </c>
      <c r="D6408" s="36" t="str">
        <f>VLOOKUP(B6408,lookup!A:D,4,FALSE)</f>
        <v>E31000027</v>
      </c>
      <c r="E6408" s="36" t="s">
        <v>168</v>
      </c>
      <c r="F6408" s="36" t="s">
        <v>157</v>
      </c>
      <c r="G6408" s="37">
        <v>0</v>
      </c>
      <c r="I6408" s="35">
        <v>0</v>
      </c>
      <c r="J6408" s="67">
        <f t="shared" si="88"/>
        <v>0</v>
      </c>
    </row>
    <row r="6409" spans="1:10" hidden="1" x14ac:dyDescent="0.35">
      <c r="A6409" s="36">
        <v>2011</v>
      </c>
      <c r="B6409" s="36" t="s">
        <v>90</v>
      </c>
      <c r="C6409" s="36" t="str">
        <f>VLOOKUP(B6409,lookup!A:C,3,FALSE)</f>
        <v>Non Metropolitan Fire Authorities</v>
      </c>
      <c r="D6409" s="36" t="str">
        <f>VLOOKUP(B6409,lookup!A:D,4,FALSE)</f>
        <v>E31000027</v>
      </c>
      <c r="E6409" s="36" t="s">
        <v>177</v>
      </c>
      <c r="F6409" s="36" t="s">
        <v>157</v>
      </c>
      <c r="G6409" s="37">
        <v>407</v>
      </c>
      <c r="I6409" s="35">
        <v>407</v>
      </c>
      <c r="J6409" s="67">
        <f t="shared" si="88"/>
        <v>0</v>
      </c>
    </row>
    <row r="6410" spans="1:10" hidden="1" x14ac:dyDescent="0.35">
      <c r="A6410" s="36">
        <v>2011</v>
      </c>
      <c r="B6410" s="36" t="s">
        <v>90</v>
      </c>
      <c r="C6410" s="36" t="str">
        <f>VLOOKUP(B6410,lookup!A:C,3,FALSE)</f>
        <v>Non Metropolitan Fire Authorities</v>
      </c>
      <c r="D6410" s="36" t="str">
        <f>VLOOKUP(B6410,lookup!A:D,4,FALSE)</f>
        <v>E31000027</v>
      </c>
      <c r="E6410" s="36" t="s">
        <v>169</v>
      </c>
      <c r="F6410" s="36" t="s">
        <v>149</v>
      </c>
      <c r="G6410" s="37">
        <v>0</v>
      </c>
      <c r="I6410" s="35">
        <v>0</v>
      </c>
      <c r="J6410" s="67">
        <f t="shared" si="88"/>
        <v>0</v>
      </c>
    </row>
    <row r="6411" spans="1:10" hidden="1" x14ac:dyDescent="0.35">
      <c r="A6411" s="36">
        <v>2011</v>
      </c>
      <c r="B6411" s="36" t="s">
        <v>90</v>
      </c>
      <c r="C6411" s="36" t="str">
        <f>VLOOKUP(B6411,lookup!A:C,3,FALSE)</f>
        <v>Non Metropolitan Fire Authorities</v>
      </c>
      <c r="D6411" s="36" t="str">
        <f>VLOOKUP(B6411,lookup!A:D,4,FALSE)</f>
        <v>E31000027</v>
      </c>
      <c r="E6411" s="36" t="s">
        <v>170</v>
      </c>
      <c r="F6411" s="36" t="s">
        <v>149</v>
      </c>
      <c r="G6411" s="37">
        <v>0</v>
      </c>
      <c r="I6411" s="35">
        <v>0</v>
      </c>
      <c r="J6411" s="67">
        <f t="shared" si="88"/>
        <v>0</v>
      </c>
    </row>
    <row r="6412" spans="1:10" hidden="1" x14ac:dyDescent="0.35">
      <c r="A6412" s="36">
        <v>2011</v>
      </c>
      <c r="B6412" s="36" t="s">
        <v>90</v>
      </c>
      <c r="C6412" s="36" t="str">
        <f>VLOOKUP(B6412,lookup!A:C,3,FALSE)</f>
        <v>Non Metropolitan Fire Authorities</v>
      </c>
      <c r="D6412" s="36" t="str">
        <f>VLOOKUP(B6412,lookup!A:D,4,FALSE)</f>
        <v>E31000027</v>
      </c>
      <c r="E6412" s="36" t="s">
        <v>168</v>
      </c>
      <c r="F6412" s="36" t="s">
        <v>149</v>
      </c>
      <c r="G6412" s="37">
        <v>0</v>
      </c>
      <c r="I6412" s="35">
        <v>0</v>
      </c>
      <c r="J6412" s="67">
        <f t="shared" si="88"/>
        <v>0</v>
      </c>
    </row>
    <row r="6413" spans="1:10" hidden="1" x14ac:dyDescent="0.35">
      <c r="A6413" s="36">
        <v>2011</v>
      </c>
      <c r="B6413" s="36" t="s">
        <v>90</v>
      </c>
      <c r="C6413" s="36" t="str">
        <f>VLOOKUP(B6413,lookup!A:C,3,FALSE)</f>
        <v>Non Metropolitan Fire Authorities</v>
      </c>
      <c r="D6413" s="36" t="str">
        <f>VLOOKUP(B6413,lookup!A:D,4,FALSE)</f>
        <v>E31000027</v>
      </c>
      <c r="E6413" s="36" t="s">
        <v>177</v>
      </c>
      <c r="F6413" s="36" t="s">
        <v>149</v>
      </c>
      <c r="G6413" s="37">
        <v>26</v>
      </c>
      <c r="I6413" s="35">
        <v>26</v>
      </c>
      <c r="J6413" s="67">
        <f t="shared" si="88"/>
        <v>0</v>
      </c>
    </row>
    <row r="6414" spans="1:10" hidden="1" x14ac:dyDescent="0.35">
      <c r="A6414" s="36">
        <v>2011</v>
      </c>
      <c r="B6414" s="36" t="s">
        <v>90</v>
      </c>
      <c r="C6414" s="36" t="str">
        <f>VLOOKUP(B6414,lookup!A:C,3,FALSE)</f>
        <v>Non Metropolitan Fire Authorities</v>
      </c>
      <c r="D6414" s="36" t="str">
        <f>VLOOKUP(B6414,lookup!A:D,4,FALSE)</f>
        <v>E31000027</v>
      </c>
      <c r="E6414" s="36" t="s">
        <v>169</v>
      </c>
      <c r="F6414" s="36" t="s">
        <v>150</v>
      </c>
      <c r="G6414" s="37">
        <v>0</v>
      </c>
      <c r="I6414" s="35">
        <v>0</v>
      </c>
      <c r="J6414" s="67">
        <f t="shared" si="88"/>
        <v>0</v>
      </c>
    </row>
    <row r="6415" spans="1:10" hidden="1" x14ac:dyDescent="0.35">
      <c r="A6415" s="36">
        <v>2011</v>
      </c>
      <c r="B6415" s="36" t="s">
        <v>90</v>
      </c>
      <c r="C6415" s="36" t="str">
        <f>VLOOKUP(B6415,lookup!A:C,3,FALSE)</f>
        <v>Non Metropolitan Fire Authorities</v>
      </c>
      <c r="D6415" s="36" t="str">
        <f>VLOOKUP(B6415,lookup!A:D,4,FALSE)</f>
        <v>E31000027</v>
      </c>
      <c r="E6415" s="36" t="s">
        <v>170</v>
      </c>
      <c r="F6415" s="36" t="s">
        <v>150</v>
      </c>
      <c r="G6415" s="37">
        <v>0</v>
      </c>
      <c r="I6415" s="35">
        <v>0</v>
      </c>
      <c r="J6415" s="67">
        <f t="shared" si="88"/>
        <v>0</v>
      </c>
    </row>
    <row r="6416" spans="1:10" hidden="1" x14ac:dyDescent="0.35">
      <c r="A6416" s="36">
        <v>2011</v>
      </c>
      <c r="B6416" s="36" t="s">
        <v>90</v>
      </c>
      <c r="C6416" s="36" t="str">
        <f>VLOOKUP(B6416,lookup!A:C,3,FALSE)</f>
        <v>Non Metropolitan Fire Authorities</v>
      </c>
      <c r="D6416" s="36" t="str">
        <f>VLOOKUP(B6416,lookup!A:D,4,FALSE)</f>
        <v>E31000027</v>
      </c>
      <c r="E6416" s="36" t="s">
        <v>168</v>
      </c>
      <c r="F6416" s="36" t="s">
        <v>150</v>
      </c>
      <c r="G6416" s="37">
        <v>0</v>
      </c>
      <c r="I6416" s="35">
        <v>0</v>
      </c>
      <c r="J6416" s="67">
        <f t="shared" si="88"/>
        <v>0</v>
      </c>
    </row>
    <row r="6417" spans="1:10" hidden="1" x14ac:dyDescent="0.35">
      <c r="A6417" s="36">
        <v>2011</v>
      </c>
      <c r="B6417" s="36" t="s">
        <v>90</v>
      </c>
      <c r="C6417" s="36" t="str">
        <f>VLOOKUP(B6417,lookup!A:C,3,FALSE)</f>
        <v>Non Metropolitan Fire Authorities</v>
      </c>
      <c r="D6417" s="36" t="str">
        <f>VLOOKUP(B6417,lookup!A:D,4,FALSE)</f>
        <v>E31000027</v>
      </c>
      <c r="E6417" s="36" t="s">
        <v>177</v>
      </c>
      <c r="F6417" s="36" t="s">
        <v>150</v>
      </c>
      <c r="G6417" s="37">
        <v>113</v>
      </c>
      <c r="I6417" s="35">
        <v>113</v>
      </c>
      <c r="J6417" s="67">
        <f t="shared" si="88"/>
        <v>0</v>
      </c>
    </row>
    <row r="6418" spans="1:10" hidden="1" x14ac:dyDescent="0.35">
      <c r="A6418" s="36">
        <v>2011</v>
      </c>
      <c r="B6418" s="36" t="s">
        <v>93</v>
      </c>
      <c r="C6418" s="36" t="str">
        <f>VLOOKUP(B6418,lookup!A:C,3,FALSE)</f>
        <v>Non Metropolitan Fire Authorities</v>
      </c>
      <c r="D6418" s="36" t="str">
        <f>VLOOKUP(B6418,lookup!A:D,4,FALSE)</f>
        <v>E31000028</v>
      </c>
      <c r="E6418" s="36" t="s">
        <v>169</v>
      </c>
      <c r="F6418" s="36" t="s">
        <v>156</v>
      </c>
      <c r="G6418" s="37">
        <v>0</v>
      </c>
      <c r="I6418" s="35">
        <v>0</v>
      </c>
      <c r="J6418" s="67">
        <f t="shared" si="88"/>
        <v>0</v>
      </c>
    </row>
    <row r="6419" spans="1:10" hidden="1" x14ac:dyDescent="0.35">
      <c r="A6419" s="36">
        <v>2011</v>
      </c>
      <c r="B6419" s="36" t="s">
        <v>93</v>
      </c>
      <c r="C6419" s="36" t="str">
        <f>VLOOKUP(B6419,lookup!A:C,3,FALSE)</f>
        <v>Non Metropolitan Fire Authorities</v>
      </c>
      <c r="D6419" s="36" t="str">
        <f>VLOOKUP(B6419,lookup!A:D,4,FALSE)</f>
        <v>E31000028</v>
      </c>
      <c r="E6419" s="36" t="s">
        <v>170</v>
      </c>
      <c r="F6419" s="36" t="s">
        <v>156</v>
      </c>
      <c r="G6419" s="37">
        <v>119</v>
      </c>
      <c r="I6419" s="35">
        <v>119</v>
      </c>
      <c r="J6419" s="67">
        <f t="shared" si="88"/>
        <v>0</v>
      </c>
    </row>
    <row r="6420" spans="1:10" hidden="1" x14ac:dyDescent="0.35">
      <c r="A6420" s="36">
        <v>2011</v>
      </c>
      <c r="B6420" s="36" t="s">
        <v>93</v>
      </c>
      <c r="C6420" s="36" t="str">
        <f>VLOOKUP(B6420,lookup!A:C,3,FALSE)</f>
        <v>Non Metropolitan Fire Authorities</v>
      </c>
      <c r="D6420" s="36" t="str">
        <f>VLOOKUP(B6420,lookup!A:D,4,FALSE)</f>
        <v>E31000028</v>
      </c>
      <c r="E6420" s="36" t="s">
        <v>168</v>
      </c>
      <c r="F6420" s="36" t="s">
        <v>156</v>
      </c>
      <c r="G6420" s="37">
        <v>0</v>
      </c>
      <c r="I6420" s="35">
        <v>0</v>
      </c>
      <c r="J6420" s="67">
        <f t="shared" si="88"/>
        <v>0</v>
      </c>
    </row>
    <row r="6421" spans="1:10" hidden="1" x14ac:dyDescent="0.35">
      <c r="A6421" s="36">
        <v>2011</v>
      </c>
      <c r="B6421" s="36" t="s">
        <v>93</v>
      </c>
      <c r="C6421" s="36" t="str">
        <f>VLOOKUP(B6421,lookup!A:C,3,FALSE)</f>
        <v>Non Metropolitan Fire Authorities</v>
      </c>
      <c r="D6421" s="36" t="str">
        <f>VLOOKUP(B6421,lookup!A:D,4,FALSE)</f>
        <v>E31000028</v>
      </c>
      <c r="E6421" s="36" t="s">
        <v>167</v>
      </c>
      <c r="F6421" s="36" t="s">
        <v>156</v>
      </c>
      <c r="G6421" s="37">
        <v>183</v>
      </c>
      <c r="I6421" s="35">
        <v>183</v>
      </c>
      <c r="J6421" s="67">
        <f t="shared" si="88"/>
        <v>0</v>
      </c>
    </row>
    <row r="6422" spans="1:10" hidden="1" x14ac:dyDescent="0.35">
      <c r="A6422" s="36">
        <v>2011</v>
      </c>
      <c r="B6422" s="36" t="s">
        <v>93</v>
      </c>
      <c r="C6422" s="36" t="str">
        <f>VLOOKUP(B6422,lookup!A:C,3,FALSE)</f>
        <v>Non Metropolitan Fire Authorities</v>
      </c>
      <c r="D6422" s="36" t="str">
        <f>VLOOKUP(B6422,lookup!A:D,4,FALSE)</f>
        <v>E31000028</v>
      </c>
      <c r="E6422" s="36" t="s">
        <v>169</v>
      </c>
      <c r="F6422" s="36" t="s">
        <v>157</v>
      </c>
      <c r="G6422" s="37">
        <v>0</v>
      </c>
      <c r="I6422" s="35">
        <v>0</v>
      </c>
      <c r="J6422" s="67">
        <f t="shared" si="88"/>
        <v>0</v>
      </c>
    </row>
    <row r="6423" spans="1:10" hidden="1" x14ac:dyDescent="0.35">
      <c r="A6423" s="36">
        <v>2011</v>
      </c>
      <c r="B6423" s="36" t="s">
        <v>93</v>
      </c>
      <c r="C6423" s="36" t="str">
        <f>VLOOKUP(B6423,lookup!A:C,3,FALSE)</f>
        <v>Non Metropolitan Fire Authorities</v>
      </c>
      <c r="D6423" s="36" t="str">
        <f>VLOOKUP(B6423,lookup!A:D,4,FALSE)</f>
        <v>E31000028</v>
      </c>
      <c r="E6423" s="36" t="s">
        <v>170</v>
      </c>
      <c r="F6423" s="36" t="s">
        <v>157</v>
      </c>
      <c r="G6423" s="37">
        <v>51</v>
      </c>
      <c r="I6423" s="35">
        <v>51</v>
      </c>
      <c r="J6423" s="67">
        <f t="shared" si="88"/>
        <v>0</v>
      </c>
    </row>
    <row r="6424" spans="1:10" hidden="1" x14ac:dyDescent="0.35">
      <c r="A6424" s="36">
        <v>2011</v>
      </c>
      <c r="B6424" s="36" t="s">
        <v>93</v>
      </c>
      <c r="C6424" s="36" t="str">
        <f>VLOOKUP(B6424,lookup!A:C,3,FALSE)</f>
        <v>Non Metropolitan Fire Authorities</v>
      </c>
      <c r="D6424" s="36" t="str">
        <f>VLOOKUP(B6424,lookup!A:D,4,FALSE)</f>
        <v>E31000028</v>
      </c>
      <c r="E6424" s="36" t="s">
        <v>168</v>
      </c>
      <c r="F6424" s="36" t="s">
        <v>157</v>
      </c>
      <c r="G6424" s="37">
        <v>0</v>
      </c>
      <c r="I6424" s="35">
        <v>0</v>
      </c>
      <c r="J6424" s="67">
        <f t="shared" si="88"/>
        <v>0</v>
      </c>
    </row>
    <row r="6425" spans="1:10" hidden="1" x14ac:dyDescent="0.35">
      <c r="A6425" s="36">
        <v>2011</v>
      </c>
      <c r="B6425" s="36" t="s">
        <v>93</v>
      </c>
      <c r="C6425" s="36" t="str">
        <f>VLOOKUP(B6425,lookup!A:C,3,FALSE)</f>
        <v>Non Metropolitan Fire Authorities</v>
      </c>
      <c r="D6425" s="36" t="str">
        <f>VLOOKUP(B6425,lookup!A:D,4,FALSE)</f>
        <v>E31000028</v>
      </c>
      <c r="E6425" s="36" t="s">
        <v>167</v>
      </c>
      <c r="F6425" s="36" t="s">
        <v>157</v>
      </c>
      <c r="G6425" s="37">
        <v>219</v>
      </c>
      <c r="I6425" s="35">
        <v>219</v>
      </c>
      <c r="J6425" s="67">
        <f t="shared" si="88"/>
        <v>0</v>
      </c>
    </row>
    <row r="6426" spans="1:10" hidden="1" x14ac:dyDescent="0.35">
      <c r="A6426" s="36">
        <v>2011</v>
      </c>
      <c r="B6426" s="36" t="s">
        <v>93</v>
      </c>
      <c r="C6426" s="36" t="str">
        <f>VLOOKUP(B6426,lookup!A:C,3,FALSE)</f>
        <v>Non Metropolitan Fire Authorities</v>
      </c>
      <c r="D6426" s="36" t="str">
        <f>VLOOKUP(B6426,lookup!A:D,4,FALSE)</f>
        <v>E31000028</v>
      </c>
      <c r="E6426" s="36" t="s">
        <v>169</v>
      </c>
      <c r="F6426" s="36" t="s">
        <v>149</v>
      </c>
      <c r="G6426" s="37">
        <v>0</v>
      </c>
      <c r="I6426" s="35">
        <v>0</v>
      </c>
      <c r="J6426" s="67">
        <f t="shared" si="88"/>
        <v>0</v>
      </c>
    </row>
    <row r="6427" spans="1:10" hidden="1" x14ac:dyDescent="0.35">
      <c r="A6427" s="36">
        <v>2011</v>
      </c>
      <c r="B6427" s="36" t="s">
        <v>93</v>
      </c>
      <c r="C6427" s="36" t="str">
        <f>VLOOKUP(B6427,lookup!A:C,3,FALSE)</f>
        <v>Non Metropolitan Fire Authorities</v>
      </c>
      <c r="D6427" s="36" t="str">
        <f>VLOOKUP(B6427,lookup!A:D,4,FALSE)</f>
        <v>E31000028</v>
      </c>
      <c r="E6427" s="36" t="s">
        <v>170</v>
      </c>
      <c r="F6427" s="36" t="s">
        <v>149</v>
      </c>
      <c r="G6427" s="37">
        <v>8</v>
      </c>
      <c r="I6427" s="35">
        <v>8</v>
      </c>
      <c r="J6427" s="67">
        <f t="shared" si="88"/>
        <v>0</v>
      </c>
    </row>
    <row r="6428" spans="1:10" hidden="1" x14ac:dyDescent="0.35">
      <c r="A6428" s="36">
        <v>2011</v>
      </c>
      <c r="B6428" s="36" t="s">
        <v>93</v>
      </c>
      <c r="C6428" s="36" t="str">
        <f>VLOOKUP(B6428,lookup!A:C,3,FALSE)</f>
        <v>Non Metropolitan Fire Authorities</v>
      </c>
      <c r="D6428" s="36" t="str">
        <f>VLOOKUP(B6428,lookup!A:D,4,FALSE)</f>
        <v>E31000028</v>
      </c>
      <c r="E6428" s="36" t="s">
        <v>168</v>
      </c>
      <c r="F6428" s="36" t="s">
        <v>149</v>
      </c>
      <c r="G6428" s="37">
        <v>0</v>
      </c>
      <c r="I6428" s="35">
        <v>0</v>
      </c>
      <c r="J6428" s="67">
        <f t="shared" si="88"/>
        <v>0</v>
      </c>
    </row>
    <row r="6429" spans="1:10" hidden="1" x14ac:dyDescent="0.35">
      <c r="A6429" s="36">
        <v>2011</v>
      </c>
      <c r="B6429" s="36" t="s">
        <v>93</v>
      </c>
      <c r="C6429" s="36" t="str">
        <f>VLOOKUP(B6429,lookup!A:C,3,FALSE)</f>
        <v>Non Metropolitan Fire Authorities</v>
      </c>
      <c r="D6429" s="36" t="str">
        <f>VLOOKUP(B6429,lookup!A:D,4,FALSE)</f>
        <v>E31000028</v>
      </c>
      <c r="E6429" s="36" t="s">
        <v>167</v>
      </c>
      <c r="F6429" s="36" t="s">
        <v>149</v>
      </c>
      <c r="G6429" s="37">
        <v>16</v>
      </c>
      <c r="I6429" s="35">
        <v>16</v>
      </c>
      <c r="J6429" s="67">
        <f t="shared" si="88"/>
        <v>0</v>
      </c>
    </row>
    <row r="6430" spans="1:10" hidden="1" x14ac:dyDescent="0.35">
      <c r="A6430" s="36">
        <v>2011</v>
      </c>
      <c r="B6430" s="36" t="s">
        <v>93</v>
      </c>
      <c r="C6430" s="36" t="str">
        <f>VLOOKUP(B6430,lookup!A:C,3,FALSE)</f>
        <v>Non Metropolitan Fire Authorities</v>
      </c>
      <c r="D6430" s="36" t="str">
        <f>VLOOKUP(B6430,lookup!A:D,4,FALSE)</f>
        <v>E31000028</v>
      </c>
      <c r="E6430" s="36" t="s">
        <v>169</v>
      </c>
      <c r="F6430" s="36" t="s">
        <v>150</v>
      </c>
      <c r="G6430" s="37">
        <v>0</v>
      </c>
      <c r="I6430" s="35">
        <v>0</v>
      </c>
      <c r="J6430" s="67">
        <f t="shared" si="88"/>
        <v>0</v>
      </c>
    </row>
    <row r="6431" spans="1:10" hidden="1" x14ac:dyDescent="0.35">
      <c r="A6431" s="36">
        <v>2011</v>
      </c>
      <c r="B6431" s="36" t="s">
        <v>93</v>
      </c>
      <c r="C6431" s="36" t="str">
        <f>VLOOKUP(B6431,lookup!A:C,3,FALSE)</f>
        <v>Non Metropolitan Fire Authorities</v>
      </c>
      <c r="D6431" s="36" t="str">
        <f>VLOOKUP(B6431,lookup!A:D,4,FALSE)</f>
        <v>E31000028</v>
      </c>
      <c r="E6431" s="36" t="s">
        <v>170</v>
      </c>
      <c r="F6431" s="36" t="s">
        <v>150</v>
      </c>
      <c r="G6431" s="37">
        <v>36</v>
      </c>
      <c r="I6431" s="35">
        <v>36</v>
      </c>
      <c r="J6431" s="67">
        <f t="shared" si="88"/>
        <v>0</v>
      </c>
    </row>
    <row r="6432" spans="1:10" hidden="1" x14ac:dyDescent="0.35">
      <c r="A6432" s="36">
        <v>2011</v>
      </c>
      <c r="B6432" s="36" t="s">
        <v>93</v>
      </c>
      <c r="C6432" s="36" t="str">
        <f>VLOOKUP(B6432,lookup!A:C,3,FALSE)</f>
        <v>Non Metropolitan Fire Authorities</v>
      </c>
      <c r="D6432" s="36" t="str">
        <f>VLOOKUP(B6432,lookup!A:D,4,FALSE)</f>
        <v>E31000028</v>
      </c>
      <c r="E6432" s="36" t="s">
        <v>168</v>
      </c>
      <c r="F6432" s="36" t="s">
        <v>150</v>
      </c>
      <c r="G6432" s="37">
        <v>0</v>
      </c>
      <c r="I6432" s="35">
        <v>0</v>
      </c>
      <c r="J6432" s="67">
        <f t="shared" si="88"/>
        <v>0</v>
      </c>
    </row>
    <row r="6433" spans="1:10" hidden="1" x14ac:dyDescent="0.35">
      <c r="A6433" s="36">
        <v>2011</v>
      </c>
      <c r="B6433" s="36" t="s">
        <v>93</v>
      </c>
      <c r="C6433" s="36" t="str">
        <f>VLOOKUP(B6433,lookup!A:C,3,FALSE)</f>
        <v>Non Metropolitan Fire Authorities</v>
      </c>
      <c r="D6433" s="36" t="str">
        <f>VLOOKUP(B6433,lookup!A:D,4,FALSE)</f>
        <v>E31000028</v>
      </c>
      <c r="E6433" s="36" t="s">
        <v>167</v>
      </c>
      <c r="F6433" s="36" t="s">
        <v>150</v>
      </c>
      <c r="G6433" s="37">
        <v>55</v>
      </c>
      <c r="I6433" s="35">
        <v>55</v>
      </c>
      <c r="J6433" s="67">
        <f t="shared" si="88"/>
        <v>0</v>
      </c>
    </row>
    <row r="6434" spans="1:10" hidden="1" x14ac:dyDescent="0.35">
      <c r="A6434" s="36">
        <v>2011</v>
      </c>
      <c r="B6434" s="36" t="s">
        <v>96</v>
      </c>
      <c r="C6434" s="36" t="str">
        <f>VLOOKUP(B6434,lookup!A:C,3,FALSE)</f>
        <v>Non Metropolitan Fire Authorities</v>
      </c>
      <c r="D6434" s="36" t="str">
        <f>VLOOKUP(B6434,lookup!A:D,4,FALSE)</f>
        <v>E31000029</v>
      </c>
      <c r="E6434" s="36" t="s">
        <v>169</v>
      </c>
      <c r="F6434" s="36" t="s">
        <v>156</v>
      </c>
      <c r="G6434" s="37">
        <v>0</v>
      </c>
      <c r="I6434" s="35">
        <v>0</v>
      </c>
      <c r="J6434" s="67">
        <f t="shared" si="88"/>
        <v>0</v>
      </c>
    </row>
    <row r="6435" spans="1:10" hidden="1" x14ac:dyDescent="0.35">
      <c r="A6435" s="36">
        <v>2011</v>
      </c>
      <c r="B6435" s="36" t="s">
        <v>96</v>
      </c>
      <c r="C6435" s="36" t="str">
        <f>VLOOKUP(B6435,lookup!A:C,3,FALSE)</f>
        <v>Non Metropolitan Fire Authorities</v>
      </c>
      <c r="D6435" s="36" t="str">
        <f>VLOOKUP(B6435,lookup!A:D,4,FALSE)</f>
        <v>E31000029</v>
      </c>
      <c r="E6435" s="36" t="s">
        <v>170</v>
      </c>
      <c r="F6435" s="36" t="s">
        <v>156</v>
      </c>
      <c r="G6435" s="37">
        <v>0</v>
      </c>
      <c r="I6435" s="35">
        <v>0</v>
      </c>
      <c r="J6435" s="67">
        <f t="shared" ref="J6435:J6498" si="89">I6435-G6435</f>
        <v>0</v>
      </c>
    </row>
    <row r="6436" spans="1:10" hidden="1" x14ac:dyDescent="0.35">
      <c r="A6436" s="36">
        <v>2011</v>
      </c>
      <c r="B6436" s="36" t="s">
        <v>96</v>
      </c>
      <c r="C6436" s="36" t="str">
        <f>VLOOKUP(B6436,lookup!A:C,3,FALSE)</f>
        <v>Non Metropolitan Fire Authorities</v>
      </c>
      <c r="D6436" s="36" t="str">
        <f>VLOOKUP(B6436,lookup!A:D,4,FALSE)</f>
        <v>E31000029</v>
      </c>
      <c r="E6436" s="36" t="s">
        <v>168</v>
      </c>
      <c r="F6436" s="36" t="s">
        <v>156</v>
      </c>
      <c r="G6436" s="37">
        <v>0</v>
      </c>
      <c r="I6436" s="35">
        <v>0</v>
      </c>
      <c r="J6436" s="67">
        <f t="shared" si="89"/>
        <v>0</v>
      </c>
    </row>
    <row r="6437" spans="1:10" hidden="1" x14ac:dyDescent="0.35">
      <c r="A6437" s="36">
        <v>2011</v>
      </c>
      <c r="B6437" s="36" t="s">
        <v>96</v>
      </c>
      <c r="C6437" s="36" t="str">
        <f>VLOOKUP(B6437,lookup!A:C,3,FALSE)</f>
        <v>Non Metropolitan Fire Authorities</v>
      </c>
      <c r="D6437" s="36" t="str">
        <f>VLOOKUP(B6437,lookup!A:D,4,FALSE)</f>
        <v>E31000029</v>
      </c>
      <c r="E6437" s="36" t="s">
        <v>177</v>
      </c>
      <c r="F6437" s="36" t="s">
        <v>156</v>
      </c>
      <c r="G6437" s="37">
        <v>167</v>
      </c>
      <c r="I6437" s="35">
        <v>167</v>
      </c>
      <c r="J6437" s="67">
        <f t="shared" si="89"/>
        <v>0</v>
      </c>
    </row>
    <row r="6438" spans="1:10" hidden="1" x14ac:dyDescent="0.35">
      <c r="A6438" s="36">
        <v>2011</v>
      </c>
      <c r="B6438" s="36" t="s">
        <v>96</v>
      </c>
      <c r="C6438" s="36" t="str">
        <f>VLOOKUP(B6438,lookup!A:C,3,FALSE)</f>
        <v>Non Metropolitan Fire Authorities</v>
      </c>
      <c r="D6438" s="36" t="str">
        <f>VLOOKUP(B6438,lookup!A:D,4,FALSE)</f>
        <v>E31000029</v>
      </c>
      <c r="E6438" s="36" t="s">
        <v>169</v>
      </c>
      <c r="F6438" s="36" t="s">
        <v>157</v>
      </c>
      <c r="G6438" s="37">
        <v>0</v>
      </c>
      <c r="I6438" s="35">
        <v>0</v>
      </c>
      <c r="J6438" s="67">
        <f t="shared" si="89"/>
        <v>0</v>
      </c>
    </row>
    <row r="6439" spans="1:10" hidden="1" x14ac:dyDescent="0.35">
      <c r="A6439" s="36">
        <v>2011</v>
      </c>
      <c r="B6439" s="36" t="s">
        <v>96</v>
      </c>
      <c r="C6439" s="36" t="str">
        <f>VLOOKUP(B6439,lookup!A:C,3,FALSE)</f>
        <v>Non Metropolitan Fire Authorities</v>
      </c>
      <c r="D6439" s="36" t="str">
        <f>VLOOKUP(B6439,lookup!A:D,4,FALSE)</f>
        <v>E31000029</v>
      </c>
      <c r="E6439" s="36" t="s">
        <v>170</v>
      </c>
      <c r="F6439" s="36" t="s">
        <v>157</v>
      </c>
      <c r="G6439" s="37">
        <v>0</v>
      </c>
      <c r="I6439" s="35">
        <v>0</v>
      </c>
      <c r="J6439" s="67">
        <f t="shared" si="89"/>
        <v>0</v>
      </c>
    </row>
    <row r="6440" spans="1:10" hidden="1" x14ac:dyDescent="0.35">
      <c r="A6440" s="36">
        <v>2011</v>
      </c>
      <c r="B6440" s="36" t="s">
        <v>96</v>
      </c>
      <c r="C6440" s="36" t="str">
        <f>VLOOKUP(B6440,lookup!A:C,3,FALSE)</f>
        <v>Non Metropolitan Fire Authorities</v>
      </c>
      <c r="D6440" s="36" t="str">
        <f>VLOOKUP(B6440,lookup!A:D,4,FALSE)</f>
        <v>E31000029</v>
      </c>
      <c r="E6440" s="36" t="s">
        <v>168</v>
      </c>
      <c r="F6440" s="36" t="s">
        <v>157</v>
      </c>
      <c r="G6440" s="37">
        <v>0</v>
      </c>
      <c r="I6440" s="35">
        <v>0</v>
      </c>
      <c r="J6440" s="67">
        <f t="shared" si="89"/>
        <v>0</v>
      </c>
    </row>
    <row r="6441" spans="1:10" hidden="1" x14ac:dyDescent="0.35">
      <c r="A6441" s="36">
        <v>2011</v>
      </c>
      <c r="B6441" s="36" t="s">
        <v>96</v>
      </c>
      <c r="C6441" s="36" t="str">
        <f>VLOOKUP(B6441,lookup!A:C,3,FALSE)</f>
        <v>Non Metropolitan Fire Authorities</v>
      </c>
      <c r="D6441" s="36" t="str">
        <f>VLOOKUP(B6441,lookup!A:D,4,FALSE)</f>
        <v>E31000029</v>
      </c>
      <c r="E6441" s="36" t="s">
        <v>177</v>
      </c>
      <c r="F6441" s="36" t="s">
        <v>157</v>
      </c>
      <c r="G6441" s="37">
        <v>202</v>
      </c>
      <c r="I6441" s="35">
        <v>202</v>
      </c>
      <c r="J6441" s="67">
        <f t="shared" si="89"/>
        <v>0</v>
      </c>
    </row>
    <row r="6442" spans="1:10" hidden="1" x14ac:dyDescent="0.35">
      <c r="A6442" s="36">
        <v>2011</v>
      </c>
      <c r="B6442" s="36" t="s">
        <v>96</v>
      </c>
      <c r="C6442" s="36" t="str">
        <f>VLOOKUP(B6442,lookup!A:C,3,FALSE)</f>
        <v>Non Metropolitan Fire Authorities</v>
      </c>
      <c r="D6442" s="36" t="str">
        <f>VLOOKUP(B6442,lookup!A:D,4,FALSE)</f>
        <v>E31000029</v>
      </c>
      <c r="E6442" s="36" t="s">
        <v>169</v>
      </c>
      <c r="F6442" s="36" t="s">
        <v>149</v>
      </c>
      <c r="G6442" s="37">
        <v>0</v>
      </c>
      <c r="I6442" s="35">
        <v>0</v>
      </c>
      <c r="J6442" s="67">
        <f t="shared" si="89"/>
        <v>0</v>
      </c>
    </row>
    <row r="6443" spans="1:10" hidden="1" x14ac:dyDescent="0.35">
      <c r="A6443" s="36">
        <v>2011</v>
      </c>
      <c r="B6443" s="36" t="s">
        <v>96</v>
      </c>
      <c r="C6443" s="36" t="str">
        <f>VLOOKUP(B6443,lookup!A:C,3,FALSE)</f>
        <v>Non Metropolitan Fire Authorities</v>
      </c>
      <c r="D6443" s="36" t="str">
        <f>VLOOKUP(B6443,lookup!A:D,4,FALSE)</f>
        <v>E31000029</v>
      </c>
      <c r="E6443" s="36" t="s">
        <v>170</v>
      </c>
      <c r="F6443" s="36" t="s">
        <v>149</v>
      </c>
      <c r="G6443" s="37">
        <v>0</v>
      </c>
      <c r="I6443" s="35">
        <v>0</v>
      </c>
      <c r="J6443" s="67">
        <f t="shared" si="89"/>
        <v>0</v>
      </c>
    </row>
    <row r="6444" spans="1:10" hidden="1" x14ac:dyDescent="0.35">
      <c r="A6444" s="36">
        <v>2011</v>
      </c>
      <c r="B6444" s="36" t="s">
        <v>96</v>
      </c>
      <c r="C6444" s="36" t="str">
        <f>VLOOKUP(B6444,lookup!A:C,3,FALSE)</f>
        <v>Non Metropolitan Fire Authorities</v>
      </c>
      <c r="D6444" s="36" t="str">
        <f>VLOOKUP(B6444,lookup!A:D,4,FALSE)</f>
        <v>E31000029</v>
      </c>
      <c r="E6444" s="36" t="s">
        <v>168</v>
      </c>
      <c r="F6444" s="36" t="s">
        <v>149</v>
      </c>
      <c r="G6444" s="37">
        <v>0</v>
      </c>
      <c r="I6444" s="35">
        <v>0</v>
      </c>
      <c r="J6444" s="67">
        <f t="shared" si="89"/>
        <v>0</v>
      </c>
    </row>
    <row r="6445" spans="1:10" hidden="1" x14ac:dyDescent="0.35">
      <c r="A6445" s="36">
        <v>2011</v>
      </c>
      <c r="B6445" s="36" t="s">
        <v>96</v>
      </c>
      <c r="C6445" s="36" t="str">
        <f>VLOOKUP(B6445,lookup!A:C,3,FALSE)</f>
        <v>Non Metropolitan Fire Authorities</v>
      </c>
      <c r="D6445" s="36" t="str">
        <f>VLOOKUP(B6445,lookup!A:D,4,FALSE)</f>
        <v>E31000029</v>
      </c>
      <c r="E6445" s="36" t="s">
        <v>177</v>
      </c>
      <c r="F6445" s="36" t="s">
        <v>149</v>
      </c>
      <c r="G6445" s="37">
        <v>19</v>
      </c>
      <c r="I6445" s="35">
        <v>19</v>
      </c>
      <c r="J6445" s="67">
        <f t="shared" si="89"/>
        <v>0</v>
      </c>
    </row>
    <row r="6446" spans="1:10" hidden="1" x14ac:dyDescent="0.35">
      <c r="A6446" s="36">
        <v>2011</v>
      </c>
      <c r="B6446" s="36" t="s">
        <v>96</v>
      </c>
      <c r="C6446" s="36" t="str">
        <f>VLOOKUP(B6446,lookup!A:C,3,FALSE)</f>
        <v>Non Metropolitan Fire Authorities</v>
      </c>
      <c r="D6446" s="36" t="str">
        <f>VLOOKUP(B6446,lookup!A:D,4,FALSE)</f>
        <v>E31000029</v>
      </c>
      <c r="E6446" s="36" t="s">
        <v>169</v>
      </c>
      <c r="F6446" s="36" t="s">
        <v>150</v>
      </c>
      <c r="G6446" s="37">
        <v>0</v>
      </c>
      <c r="I6446" s="35">
        <v>0</v>
      </c>
      <c r="J6446" s="67">
        <f t="shared" si="89"/>
        <v>0</v>
      </c>
    </row>
    <row r="6447" spans="1:10" hidden="1" x14ac:dyDescent="0.35">
      <c r="A6447" s="36">
        <v>2011</v>
      </c>
      <c r="B6447" s="36" t="s">
        <v>96</v>
      </c>
      <c r="C6447" s="36" t="str">
        <f>VLOOKUP(B6447,lookup!A:C,3,FALSE)</f>
        <v>Non Metropolitan Fire Authorities</v>
      </c>
      <c r="D6447" s="36" t="str">
        <f>VLOOKUP(B6447,lookup!A:D,4,FALSE)</f>
        <v>E31000029</v>
      </c>
      <c r="E6447" s="36" t="s">
        <v>170</v>
      </c>
      <c r="F6447" s="36" t="s">
        <v>150</v>
      </c>
      <c r="G6447" s="37">
        <v>0</v>
      </c>
      <c r="I6447" s="35">
        <v>0</v>
      </c>
      <c r="J6447" s="67">
        <f t="shared" si="89"/>
        <v>0</v>
      </c>
    </row>
    <row r="6448" spans="1:10" hidden="1" x14ac:dyDescent="0.35">
      <c r="A6448" s="36">
        <v>2011</v>
      </c>
      <c r="B6448" s="36" t="s">
        <v>96</v>
      </c>
      <c r="C6448" s="36" t="str">
        <f>VLOOKUP(B6448,lookup!A:C,3,FALSE)</f>
        <v>Non Metropolitan Fire Authorities</v>
      </c>
      <c r="D6448" s="36" t="str">
        <f>VLOOKUP(B6448,lookup!A:D,4,FALSE)</f>
        <v>E31000029</v>
      </c>
      <c r="E6448" s="36" t="s">
        <v>168</v>
      </c>
      <c r="F6448" s="36" t="s">
        <v>150</v>
      </c>
      <c r="G6448" s="37">
        <v>0</v>
      </c>
      <c r="I6448" s="35">
        <v>0</v>
      </c>
      <c r="J6448" s="67">
        <f t="shared" si="89"/>
        <v>0</v>
      </c>
    </row>
    <row r="6449" spans="1:10" hidden="1" x14ac:dyDescent="0.35">
      <c r="A6449" s="36">
        <v>2011</v>
      </c>
      <c r="B6449" s="36" t="s">
        <v>96</v>
      </c>
      <c r="C6449" s="36" t="str">
        <f>VLOOKUP(B6449,lookup!A:C,3,FALSE)</f>
        <v>Non Metropolitan Fire Authorities</v>
      </c>
      <c r="D6449" s="36" t="str">
        <f>VLOOKUP(B6449,lookup!A:D,4,FALSE)</f>
        <v>E31000029</v>
      </c>
      <c r="E6449" s="36" t="s">
        <v>177</v>
      </c>
      <c r="F6449" s="36" t="s">
        <v>150</v>
      </c>
      <c r="G6449" s="37">
        <v>54</v>
      </c>
      <c r="I6449" s="35">
        <v>54</v>
      </c>
      <c r="J6449" s="67">
        <f t="shared" si="89"/>
        <v>0</v>
      </c>
    </row>
    <row r="6450" spans="1:10" hidden="1" x14ac:dyDescent="0.35">
      <c r="A6450" s="36">
        <v>2011</v>
      </c>
      <c r="B6450" s="36" t="s">
        <v>99</v>
      </c>
      <c r="C6450" s="36" t="str">
        <f>VLOOKUP(B6450,lookup!A:C,3,FALSE)</f>
        <v>Non Metropolitan Fire Authorities</v>
      </c>
      <c r="D6450" s="36" t="str">
        <f>VLOOKUP(B6450,lookup!A:D,4,FALSE)</f>
        <v>E31000030</v>
      </c>
      <c r="E6450" s="36" t="s">
        <v>169</v>
      </c>
      <c r="F6450" s="36" t="s">
        <v>156</v>
      </c>
      <c r="G6450" s="37">
        <v>0</v>
      </c>
      <c r="I6450" s="35">
        <v>0</v>
      </c>
      <c r="J6450" s="67">
        <f t="shared" si="89"/>
        <v>0</v>
      </c>
    </row>
    <row r="6451" spans="1:10" hidden="1" x14ac:dyDescent="0.35">
      <c r="A6451" s="36">
        <v>2011</v>
      </c>
      <c r="B6451" s="36" t="s">
        <v>99</v>
      </c>
      <c r="C6451" s="36" t="str">
        <f>VLOOKUP(B6451,lookup!A:C,3,FALSE)</f>
        <v>Non Metropolitan Fire Authorities</v>
      </c>
      <c r="D6451" s="36" t="str">
        <f>VLOOKUP(B6451,lookup!A:D,4,FALSE)</f>
        <v>E31000030</v>
      </c>
      <c r="E6451" s="36" t="s">
        <v>170</v>
      </c>
      <c r="F6451" s="36" t="s">
        <v>156</v>
      </c>
      <c r="G6451" s="37">
        <v>0</v>
      </c>
      <c r="I6451" s="35">
        <v>0</v>
      </c>
      <c r="J6451" s="67">
        <f t="shared" si="89"/>
        <v>0</v>
      </c>
    </row>
    <row r="6452" spans="1:10" hidden="1" x14ac:dyDescent="0.35">
      <c r="A6452" s="36">
        <v>2011</v>
      </c>
      <c r="B6452" s="36" t="s">
        <v>99</v>
      </c>
      <c r="C6452" s="36" t="str">
        <f>VLOOKUP(B6452,lookup!A:C,3,FALSE)</f>
        <v>Non Metropolitan Fire Authorities</v>
      </c>
      <c r="D6452" s="36" t="str">
        <f>VLOOKUP(B6452,lookup!A:D,4,FALSE)</f>
        <v>E31000030</v>
      </c>
      <c r="E6452" s="36" t="s">
        <v>168</v>
      </c>
      <c r="F6452" s="36" t="s">
        <v>156</v>
      </c>
      <c r="G6452" s="37">
        <v>0</v>
      </c>
      <c r="I6452" s="35">
        <v>0</v>
      </c>
      <c r="J6452" s="67">
        <f t="shared" si="89"/>
        <v>0</v>
      </c>
    </row>
    <row r="6453" spans="1:10" hidden="1" x14ac:dyDescent="0.35">
      <c r="A6453" s="36">
        <v>2011</v>
      </c>
      <c r="B6453" s="36" t="s">
        <v>99</v>
      </c>
      <c r="C6453" s="36" t="str">
        <f>VLOOKUP(B6453,lookup!A:C,3,FALSE)</f>
        <v>Non Metropolitan Fire Authorities</v>
      </c>
      <c r="D6453" s="36" t="str">
        <f>VLOOKUP(B6453,lookup!A:D,4,FALSE)</f>
        <v>E31000030</v>
      </c>
      <c r="E6453" s="36" t="s">
        <v>177</v>
      </c>
      <c r="F6453" s="36" t="s">
        <v>156</v>
      </c>
      <c r="G6453" s="37">
        <v>551</v>
      </c>
      <c r="I6453" s="35">
        <v>551</v>
      </c>
      <c r="J6453" s="67">
        <f t="shared" si="89"/>
        <v>0</v>
      </c>
    </row>
    <row r="6454" spans="1:10" hidden="1" x14ac:dyDescent="0.35">
      <c r="A6454" s="36">
        <v>2011</v>
      </c>
      <c r="B6454" s="36" t="s">
        <v>99</v>
      </c>
      <c r="C6454" s="36" t="str">
        <f>VLOOKUP(B6454,lookup!A:C,3,FALSE)</f>
        <v>Non Metropolitan Fire Authorities</v>
      </c>
      <c r="D6454" s="36" t="str">
        <f>VLOOKUP(B6454,lookup!A:D,4,FALSE)</f>
        <v>E31000030</v>
      </c>
      <c r="E6454" s="36" t="s">
        <v>169</v>
      </c>
      <c r="F6454" s="36" t="s">
        <v>157</v>
      </c>
      <c r="G6454" s="37">
        <v>0</v>
      </c>
      <c r="I6454" s="35">
        <v>0</v>
      </c>
      <c r="J6454" s="67">
        <f t="shared" si="89"/>
        <v>0</v>
      </c>
    </row>
    <row r="6455" spans="1:10" hidden="1" x14ac:dyDescent="0.35">
      <c r="A6455" s="36">
        <v>2011</v>
      </c>
      <c r="B6455" s="36" t="s">
        <v>99</v>
      </c>
      <c r="C6455" s="36" t="str">
        <f>VLOOKUP(B6455,lookup!A:C,3,FALSE)</f>
        <v>Non Metropolitan Fire Authorities</v>
      </c>
      <c r="D6455" s="36" t="str">
        <f>VLOOKUP(B6455,lookup!A:D,4,FALSE)</f>
        <v>E31000030</v>
      </c>
      <c r="E6455" s="36" t="s">
        <v>170</v>
      </c>
      <c r="F6455" s="36" t="s">
        <v>157</v>
      </c>
      <c r="G6455" s="37">
        <v>0</v>
      </c>
      <c r="I6455" s="35">
        <v>0</v>
      </c>
      <c r="J6455" s="67">
        <f t="shared" si="89"/>
        <v>0</v>
      </c>
    </row>
    <row r="6456" spans="1:10" hidden="1" x14ac:dyDescent="0.35">
      <c r="A6456" s="36">
        <v>2011</v>
      </c>
      <c r="B6456" s="36" t="s">
        <v>99</v>
      </c>
      <c r="C6456" s="36" t="str">
        <f>VLOOKUP(B6456,lookup!A:C,3,FALSE)</f>
        <v>Non Metropolitan Fire Authorities</v>
      </c>
      <c r="D6456" s="36" t="str">
        <f>VLOOKUP(B6456,lookup!A:D,4,FALSE)</f>
        <v>E31000030</v>
      </c>
      <c r="E6456" s="36" t="s">
        <v>168</v>
      </c>
      <c r="F6456" s="36" t="s">
        <v>157</v>
      </c>
      <c r="G6456" s="37">
        <v>0</v>
      </c>
      <c r="I6456" s="35">
        <v>0</v>
      </c>
      <c r="J6456" s="67">
        <f t="shared" si="89"/>
        <v>0</v>
      </c>
    </row>
    <row r="6457" spans="1:10" hidden="1" x14ac:dyDescent="0.35">
      <c r="A6457" s="36">
        <v>2011</v>
      </c>
      <c r="B6457" s="36" t="s">
        <v>99</v>
      </c>
      <c r="C6457" s="36" t="str">
        <f>VLOOKUP(B6457,lookup!A:C,3,FALSE)</f>
        <v>Non Metropolitan Fire Authorities</v>
      </c>
      <c r="D6457" s="36" t="str">
        <f>VLOOKUP(B6457,lookup!A:D,4,FALSE)</f>
        <v>E31000030</v>
      </c>
      <c r="E6457" s="36" t="s">
        <v>177</v>
      </c>
      <c r="F6457" s="36" t="s">
        <v>157</v>
      </c>
      <c r="G6457" s="37">
        <v>356</v>
      </c>
      <c r="I6457" s="35">
        <v>356</v>
      </c>
      <c r="J6457" s="67">
        <f t="shared" si="89"/>
        <v>0</v>
      </c>
    </row>
    <row r="6458" spans="1:10" hidden="1" x14ac:dyDescent="0.35">
      <c r="A6458" s="36">
        <v>2011</v>
      </c>
      <c r="B6458" s="36" t="s">
        <v>99</v>
      </c>
      <c r="C6458" s="36" t="str">
        <f>VLOOKUP(B6458,lookup!A:C,3,FALSE)</f>
        <v>Non Metropolitan Fire Authorities</v>
      </c>
      <c r="D6458" s="36" t="str">
        <f>VLOOKUP(B6458,lookup!A:D,4,FALSE)</f>
        <v>E31000030</v>
      </c>
      <c r="E6458" s="36" t="s">
        <v>169</v>
      </c>
      <c r="F6458" s="36" t="s">
        <v>149</v>
      </c>
      <c r="G6458" s="37">
        <v>0</v>
      </c>
      <c r="I6458" s="35">
        <v>0</v>
      </c>
      <c r="J6458" s="67">
        <f t="shared" si="89"/>
        <v>0</v>
      </c>
    </row>
    <row r="6459" spans="1:10" hidden="1" x14ac:dyDescent="0.35">
      <c r="A6459" s="36">
        <v>2011</v>
      </c>
      <c r="B6459" s="36" t="s">
        <v>99</v>
      </c>
      <c r="C6459" s="36" t="str">
        <f>VLOOKUP(B6459,lookup!A:C,3,FALSE)</f>
        <v>Non Metropolitan Fire Authorities</v>
      </c>
      <c r="D6459" s="36" t="str">
        <f>VLOOKUP(B6459,lookup!A:D,4,FALSE)</f>
        <v>E31000030</v>
      </c>
      <c r="E6459" s="36" t="s">
        <v>170</v>
      </c>
      <c r="F6459" s="36" t="s">
        <v>149</v>
      </c>
      <c r="G6459" s="37">
        <v>0</v>
      </c>
      <c r="I6459" s="35">
        <v>0</v>
      </c>
      <c r="J6459" s="67">
        <f t="shared" si="89"/>
        <v>0</v>
      </c>
    </row>
    <row r="6460" spans="1:10" hidden="1" x14ac:dyDescent="0.35">
      <c r="A6460" s="36">
        <v>2011</v>
      </c>
      <c r="B6460" s="36" t="s">
        <v>99</v>
      </c>
      <c r="C6460" s="36" t="str">
        <f>VLOOKUP(B6460,lookup!A:C,3,FALSE)</f>
        <v>Non Metropolitan Fire Authorities</v>
      </c>
      <c r="D6460" s="36" t="str">
        <f>VLOOKUP(B6460,lookup!A:D,4,FALSE)</f>
        <v>E31000030</v>
      </c>
      <c r="E6460" s="36" t="s">
        <v>168</v>
      </c>
      <c r="F6460" s="36" t="s">
        <v>149</v>
      </c>
      <c r="G6460" s="37">
        <v>0</v>
      </c>
      <c r="I6460" s="35">
        <v>0</v>
      </c>
      <c r="J6460" s="67">
        <f t="shared" si="89"/>
        <v>0</v>
      </c>
    </row>
    <row r="6461" spans="1:10" hidden="1" x14ac:dyDescent="0.35">
      <c r="A6461" s="36">
        <v>2011</v>
      </c>
      <c r="B6461" s="36" t="s">
        <v>99</v>
      </c>
      <c r="C6461" s="36" t="str">
        <f>VLOOKUP(B6461,lookup!A:C,3,FALSE)</f>
        <v>Non Metropolitan Fire Authorities</v>
      </c>
      <c r="D6461" s="36" t="str">
        <f>VLOOKUP(B6461,lookup!A:D,4,FALSE)</f>
        <v>E31000030</v>
      </c>
      <c r="E6461" s="36" t="s">
        <v>177</v>
      </c>
      <c r="F6461" s="36" t="s">
        <v>149</v>
      </c>
      <c r="G6461" s="37">
        <v>36</v>
      </c>
      <c r="I6461" s="35">
        <v>36</v>
      </c>
      <c r="J6461" s="67">
        <f t="shared" si="89"/>
        <v>0</v>
      </c>
    </row>
    <row r="6462" spans="1:10" hidden="1" x14ac:dyDescent="0.35">
      <c r="A6462" s="36">
        <v>2011</v>
      </c>
      <c r="B6462" s="36" t="s">
        <v>99</v>
      </c>
      <c r="C6462" s="36" t="str">
        <f>VLOOKUP(B6462,lookup!A:C,3,FALSE)</f>
        <v>Non Metropolitan Fire Authorities</v>
      </c>
      <c r="D6462" s="36" t="str">
        <f>VLOOKUP(B6462,lookup!A:D,4,FALSE)</f>
        <v>E31000030</v>
      </c>
      <c r="E6462" s="36" t="s">
        <v>169</v>
      </c>
      <c r="F6462" s="36" t="s">
        <v>150</v>
      </c>
      <c r="G6462" s="37">
        <v>0</v>
      </c>
      <c r="I6462" s="35">
        <v>0</v>
      </c>
      <c r="J6462" s="67">
        <f t="shared" si="89"/>
        <v>0</v>
      </c>
    </row>
    <row r="6463" spans="1:10" hidden="1" x14ac:dyDescent="0.35">
      <c r="A6463" s="36">
        <v>2011</v>
      </c>
      <c r="B6463" s="36" t="s">
        <v>99</v>
      </c>
      <c r="C6463" s="36" t="str">
        <f>VLOOKUP(B6463,lookup!A:C,3,FALSE)</f>
        <v>Non Metropolitan Fire Authorities</v>
      </c>
      <c r="D6463" s="36" t="str">
        <f>VLOOKUP(B6463,lookup!A:D,4,FALSE)</f>
        <v>E31000030</v>
      </c>
      <c r="E6463" s="36" t="s">
        <v>170</v>
      </c>
      <c r="F6463" s="36" t="s">
        <v>150</v>
      </c>
      <c r="G6463" s="37">
        <v>0</v>
      </c>
      <c r="I6463" s="35">
        <v>0</v>
      </c>
      <c r="J6463" s="67">
        <f t="shared" si="89"/>
        <v>0</v>
      </c>
    </row>
    <row r="6464" spans="1:10" hidden="1" x14ac:dyDescent="0.35">
      <c r="A6464" s="36">
        <v>2011</v>
      </c>
      <c r="B6464" s="36" t="s">
        <v>99</v>
      </c>
      <c r="C6464" s="36" t="str">
        <f>VLOOKUP(B6464,lookup!A:C,3,FALSE)</f>
        <v>Non Metropolitan Fire Authorities</v>
      </c>
      <c r="D6464" s="36" t="str">
        <f>VLOOKUP(B6464,lookup!A:D,4,FALSE)</f>
        <v>E31000030</v>
      </c>
      <c r="E6464" s="36" t="s">
        <v>168</v>
      </c>
      <c r="F6464" s="36" t="s">
        <v>150</v>
      </c>
      <c r="G6464" s="37">
        <v>0</v>
      </c>
      <c r="I6464" s="35">
        <v>0</v>
      </c>
      <c r="J6464" s="67">
        <f t="shared" si="89"/>
        <v>0</v>
      </c>
    </row>
    <row r="6465" spans="1:10" hidden="1" x14ac:dyDescent="0.35">
      <c r="A6465" s="36">
        <v>2011</v>
      </c>
      <c r="B6465" s="36" t="s">
        <v>99</v>
      </c>
      <c r="C6465" s="36" t="str">
        <f>VLOOKUP(B6465,lookup!A:C,3,FALSE)</f>
        <v>Non Metropolitan Fire Authorities</v>
      </c>
      <c r="D6465" s="36" t="str">
        <f>VLOOKUP(B6465,lookup!A:D,4,FALSE)</f>
        <v>E31000030</v>
      </c>
      <c r="E6465" s="36" t="s">
        <v>177</v>
      </c>
      <c r="F6465" s="36" t="s">
        <v>150</v>
      </c>
      <c r="G6465" s="37">
        <v>185</v>
      </c>
      <c r="I6465" s="35">
        <v>185</v>
      </c>
      <c r="J6465" s="67">
        <f t="shared" si="89"/>
        <v>0</v>
      </c>
    </row>
    <row r="6466" spans="1:10" hidden="1" x14ac:dyDescent="0.35">
      <c r="A6466" s="36">
        <v>2011</v>
      </c>
      <c r="B6466" s="36" t="s">
        <v>102</v>
      </c>
      <c r="C6466" s="36" t="str">
        <f>VLOOKUP(B6466,lookup!A:C,3,FALSE)</f>
        <v>Non Metropolitan Fire Authorities</v>
      </c>
      <c r="D6466" s="36" t="str">
        <f>VLOOKUP(B6466,lookup!A:D,4,FALSE)</f>
        <v>E31000031</v>
      </c>
      <c r="E6466" s="36" t="s">
        <v>169</v>
      </c>
      <c r="F6466" s="36" t="s">
        <v>156</v>
      </c>
      <c r="G6466" s="37">
        <v>0</v>
      </c>
      <c r="I6466" s="35">
        <v>0</v>
      </c>
      <c r="J6466" s="67">
        <f t="shared" si="89"/>
        <v>0</v>
      </c>
    </row>
    <row r="6467" spans="1:10" hidden="1" x14ac:dyDescent="0.35">
      <c r="A6467" s="36">
        <v>2011</v>
      </c>
      <c r="B6467" s="36" t="s">
        <v>102</v>
      </c>
      <c r="C6467" s="36" t="str">
        <f>VLOOKUP(B6467,lookup!A:C,3,FALSE)</f>
        <v>Non Metropolitan Fire Authorities</v>
      </c>
      <c r="D6467" s="36" t="str">
        <f>VLOOKUP(B6467,lookup!A:D,4,FALSE)</f>
        <v>E31000031</v>
      </c>
      <c r="E6467" s="36" t="s">
        <v>170</v>
      </c>
      <c r="F6467" s="36" t="s">
        <v>156</v>
      </c>
      <c r="G6467" s="37">
        <v>0</v>
      </c>
      <c r="I6467" s="35">
        <v>0</v>
      </c>
      <c r="J6467" s="67">
        <f t="shared" si="89"/>
        <v>0</v>
      </c>
    </row>
    <row r="6468" spans="1:10" hidden="1" x14ac:dyDescent="0.35">
      <c r="A6468" s="36">
        <v>2011</v>
      </c>
      <c r="B6468" s="36" t="s">
        <v>102</v>
      </c>
      <c r="C6468" s="36" t="str">
        <f>VLOOKUP(B6468,lookup!A:C,3,FALSE)</f>
        <v>Non Metropolitan Fire Authorities</v>
      </c>
      <c r="D6468" s="36" t="str">
        <f>VLOOKUP(B6468,lookup!A:D,4,FALSE)</f>
        <v>E31000031</v>
      </c>
      <c r="E6468" s="36" t="s">
        <v>168</v>
      </c>
      <c r="F6468" s="36" t="s">
        <v>156</v>
      </c>
      <c r="G6468" s="37">
        <v>0</v>
      </c>
      <c r="I6468" s="35">
        <v>0</v>
      </c>
      <c r="J6468" s="67">
        <f t="shared" si="89"/>
        <v>0</v>
      </c>
    </row>
    <row r="6469" spans="1:10" hidden="1" x14ac:dyDescent="0.35">
      <c r="A6469" s="36">
        <v>2011</v>
      </c>
      <c r="B6469" s="36" t="s">
        <v>102</v>
      </c>
      <c r="C6469" s="36" t="str">
        <f>VLOOKUP(B6469,lookup!A:C,3,FALSE)</f>
        <v>Non Metropolitan Fire Authorities</v>
      </c>
      <c r="D6469" s="36" t="str">
        <f>VLOOKUP(B6469,lookup!A:D,4,FALSE)</f>
        <v>E31000031</v>
      </c>
      <c r="E6469" s="36" t="s">
        <v>177</v>
      </c>
      <c r="F6469" s="36" t="s">
        <v>156</v>
      </c>
      <c r="G6469" s="37">
        <v>249</v>
      </c>
      <c r="I6469" s="35">
        <v>249</v>
      </c>
      <c r="J6469" s="67">
        <f t="shared" si="89"/>
        <v>0</v>
      </c>
    </row>
    <row r="6470" spans="1:10" hidden="1" x14ac:dyDescent="0.35">
      <c r="A6470" s="36">
        <v>2011</v>
      </c>
      <c r="B6470" s="36" t="s">
        <v>102</v>
      </c>
      <c r="C6470" s="36" t="str">
        <f>VLOOKUP(B6470,lookup!A:C,3,FALSE)</f>
        <v>Non Metropolitan Fire Authorities</v>
      </c>
      <c r="D6470" s="36" t="str">
        <f>VLOOKUP(B6470,lookup!A:D,4,FALSE)</f>
        <v>E31000031</v>
      </c>
      <c r="E6470" s="36" t="s">
        <v>169</v>
      </c>
      <c r="F6470" s="36" t="s">
        <v>157</v>
      </c>
      <c r="G6470" s="37">
        <v>0</v>
      </c>
      <c r="I6470" s="35">
        <v>0</v>
      </c>
      <c r="J6470" s="67">
        <f t="shared" si="89"/>
        <v>0</v>
      </c>
    </row>
    <row r="6471" spans="1:10" hidden="1" x14ac:dyDescent="0.35">
      <c r="A6471" s="36">
        <v>2011</v>
      </c>
      <c r="B6471" s="36" t="s">
        <v>102</v>
      </c>
      <c r="C6471" s="36" t="str">
        <f>VLOOKUP(B6471,lookup!A:C,3,FALSE)</f>
        <v>Non Metropolitan Fire Authorities</v>
      </c>
      <c r="D6471" s="36" t="str">
        <f>VLOOKUP(B6471,lookup!A:D,4,FALSE)</f>
        <v>E31000031</v>
      </c>
      <c r="E6471" s="36" t="s">
        <v>170</v>
      </c>
      <c r="F6471" s="36" t="s">
        <v>157</v>
      </c>
      <c r="G6471" s="37">
        <v>0</v>
      </c>
      <c r="I6471" s="35">
        <v>0</v>
      </c>
      <c r="J6471" s="67">
        <f t="shared" si="89"/>
        <v>0</v>
      </c>
    </row>
    <row r="6472" spans="1:10" hidden="1" x14ac:dyDescent="0.35">
      <c r="A6472" s="36">
        <v>2011</v>
      </c>
      <c r="B6472" s="36" t="s">
        <v>102</v>
      </c>
      <c r="C6472" s="36" t="str">
        <f>VLOOKUP(B6472,lookup!A:C,3,FALSE)</f>
        <v>Non Metropolitan Fire Authorities</v>
      </c>
      <c r="D6472" s="36" t="str">
        <f>VLOOKUP(B6472,lookup!A:D,4,FALSE)</f>
        <v>E31000031</v>
      </c>
      <c r="E6472" s="36" t="s">
        <v>168</v>
      </c>
      <c r="F6472" s="36" t="s">
        <v>157</v>
      </c>
      <c r="G6472" s="37">
        <v>0</v>
      </c>
      <c r="I6472" s="35">
        <v>0</v>
      </c>
      <c r="J6472" s="67">
        <f t="shared" si="89"/>
        <v>0</v>
      </c>
    </row>
    <row r="6473" spans="1:10" hidden="1" x14ac:dyDescent="0.35">
      <c r="A6473" s="36">
        <v>2011</v>
      </c>
      <c r="B6473" s="36" t="s">
        <v>102</v>
      </c>
      <c r="C6473" s="36" t="str">
        <f>VLOOKUP(B6473,lookup!A:C,3,FALSE)</f>
        <v>Non Metropolitan Fire Authorities</v>
      </c>
      <c r="D6473" s="36" t="str">
        <f>VLOOKUP(B6473,lookup!A:D,4,FALSE)</f>
        <v>E31000031</v>
      </c>
      <c r="E6473" s="36" t="s">
        <v>177</v>
      </c>
      <c r="F6473" s="36" t="s">
        <v>157</v>
      </c>
      <c r="G6473" s="37">
        <v>360</v>
      </c>
      <c r="I6473" s="35">
        <v>360</v>
      </c>
      <c r="J6473" s="67">
        <f t="shared" si="89"/>
        <v>0</v>
      </c>
    </row>
    <row r="6474" spans="1:10" hidden="1" x14ac:dyDescent="0.35">
      <c r="A6474" s="36">
        <v>2011</v>
      </c>
      <c r="B6474" s="36" t="s">
        <v>102</v>
      </c>
      <c r="C6474" s="36" t="str">
        <f>VLOOKUP(B6474,lookup!A:C,3,FALSE)</f>
        <v>Non Metropolitan Fire Authorities</v>
      </c>
      <c r="D6474" s="36" t="str">
        <f>VLOOKUP(B6474,lookup!A:D,4,FALSE)</f>
        <v>E31000031</v>
      </c>
      <c r="E6474" s="36" t="s">
        <v>169</v>
      </c>
      <c r="F6474" s="36" t="s">
        <v>149</v>
      </c>
      <c r="G6474" s="37">
        <v>0</v>
      </c>
      <c r="I6474" s="35">
        <v>0</v>
      </c>
      <c r="J6474" s="67">
        <f t="shared" si="89"/>
        <v>0</v>
      </c>
    </row>
    <row r="6475" spans="1:10" hidden="1" x14ac:dyDescent="0.35">
      <c r="A6475" s="36">
        <v>2011</v>
      </c>
      <c r="B6475" s="36" t="s">
        <v>102</v>
      </c>
      <c r="C6475" s="36" t="str">
        <f>VLOOKUP(B6475,lookup!A:C,3,FALSE)</f>
        <v>Non Metropolitan Fire Authorities</v>
      </c>
      <c r="D6475" s="36" t="str">
        <f>VLOOKUP(B6475,lookup!A:D,4,FALSE)</f>
        <v>E31000031</v>
      </c>
      <c r="E6475" s="36" t="s">
        <v>170</v>
      </c>
      <c r="F6475" s="36" t="s">
        <v>149</v>
      </c>
      <c r="G6475" s="37">
        <v>0</v>
      </c>
      <c r="I6475" s="35">
        <v>0</v>
      </c>
      <c r="J6475" s="67">
        <f t="shared" si="89"/>
        <v>0</v>
      </c>
    </row>
    <row r="6476" spans="1:10" hidden="1" x14ac:dyDescent="0.35">
      <c r="A6476" s="36">
        <v>2011</v>
      </c>
      <c r="B6476" s="36" t="s">
        <v>102</v>
      </c>
      <c r="C6476" s="36" t="str">
        <f>VLOOKUP(B6476,lookup!A:C,3,FALSE)</f>
        <v>Non Metropolitan Fire Authorities</v>
      </c>
      <c r="D6476" s="36" t="str">
        <f>VLOOKUP(B6476,lookup!A:D,4,FALSE)</f>
        <v>E31000031</v>
      </c>
      <c r="E6476" s="36" t="s">
        <v>168</v>
      </c>
      <c r="F6476" s="36" t="s">
        <v>149</v>
      </c>
      <c r="G6476" s="37">
        <v>0</v>
      </c>
      <c r="I6476" s="35">
        <v>0</v>
      </c>
      <c r="J6476" s="67">
        <f t="shared" si="89"/>
        <v>0</v>
      </c>
    </row>
    <row r="6477" spans="1:10" hidden="1" x14ac:dyDescent="0.35">
      <c r="A6477" s="36">
        <v>2011</v>
      </c>
      <c r="B6477" s="36" t="s">
        <v>102</v>
      </c>
      <c r="C6477" s="36" t="str">
        <f>VLOOKUP(B6477,lookup!A:C,3,FALSE)</f>
        <v>Non Metropolitan Fire Authorities</v>
      </c>
      <c r="D6477" s="36" t="str">
        <f>VLOOKUP(B6477,lookup!A:D,4,FALSE)</f>
        <v>E31000031</v>
      </c>
      <c r="E6477" s="36" t="s">
        <v>177</v>
      </c>
      <c r="F6477" s="36" t="s">
        <v>149</v>
      </c>
      <c r="G6477" s="37">
        <v>27</v>
      </c>
      <c r="I6477" s="35">
        <v>27</v>
      </c>
      <c r="J6477" s="67">
        <f t="shared" si="89"/>
        <v>0</v>
      </c>
    </row>
    <row r="6478" spans="1:10" hidden="1" x14ac:dyDescent="0.35">
      <c r="A6478" s="36">
        <v>2011</v>
      </c>
      <c r="B6478" s="36" t="s">
        <v>102</v>
      </c>
      <c r="C6478" s="36" t="str">
        <f>VLOOKUP(B6478,lookup!A:C,3,FALSE)</f>
        <v>Non Metropolitan Fire Authorities</v>
      </c>
      <c r="D6478" s="36" t="str">
        <f>VLOOKUP(B6478,lookup!A:D,4,FALSE)</f>
        <v>E31000031</v>
      </c>
      <c r="E6478" s="36" t="s">
        <v>169</v>
      </c>
      <c r="F6478" s="36" t="s">
        <v>150</v>
      </c>
      <c r="G6478" s="37">
        <v>0</v>
      </c>
      <c r="I6478" s="35">
        <v>0</v>
      </c>
      <c r="J6478" s="67">
        <f t="shared" si="89"/>
        <v>0</v>
      </c>
    </row>
    <row r="6479" spans="1:10" hidden="1" x14ac:dyDescent="0.35">
      <c r="A6479" s="36">
        <v>2011</v>
      </c>
      <c r="B6479" s="36" t="s">
        <v>102</v>
      </c>
      <c r="C6479" s="36" t="str">
        <f>VLOOKUP(B6479,lookup!A:C,3,FALSE)</f>
        <v>Non Metropolitan Fire Authorities</v>
      </c>
      <c r="D6479" s="36" t="str">
        <f>VLOOKUP(B6479,lookup!A:D,4,FALSE)</f>
        <v>E31000031</v>
      </c>
      <c r="E6479" s="36" t="s">
        <v>170</v>
      </c>
      <c r="F6479" s="36" t="s">
        <v>150</v>
      </c>
      <c r="G6479" s="37">
        <v>0</v>
      </c>
      <c r="I6479" s="35">
        <v>0</v>
      </c>
      <c r="J6479" s="67">
        <f t="shared" si="89"/>
        <v>0</v>
      </c>
    </row>
    <row r="6480" spans="1:10" hidden="1" x14ac:dyDescent="0.35">
      <c r="A6480" s="36">
        <v>2011</v>
      </c>
      <c r="B6480" s="36" t="s">
        <v>102</v>
      </c>
      <c r="C6480" s="36" t="str">
        <f>VLOOKUP(B6480,lookup!A:C,3,FALSE)</f>
        <v>Non Metropolitan Fire Authorities</v>
      </c>
      <c r="D6480" s="36" t="str">
        <f>VLOOKUP(B6480,lookup!A:D,4,FALSE)</f>
        <v>E31000031</v>
      </c>
      <c r="E6480" s="36" t="s">
        <v>168</v>
      </c>
      <c r="F6480" s="36" t="s">
        <v>150</v>
      </c>
      <c r="G6480" s="37">
        <v>0</v>
      </c>
      <c r="I6480" s="35">
        <v>0</v>
      </c>
      <c r="J6480" s="67">
        <f t="shared" si="89"/>
        <v>0</v>
      </c>
    </row>
    <row r="6481" spans="1:10" hidden="1" x14ac:dyDescent="0.35">
      <c r="A6481" s="36">
        <v>2011</v>
      </c>
      <c r="B6481" s="36" t="s">
        <v>102</v>
      </c>
      <c r="C6481" s="36" t="str">
        <f>VLOOKUP(B6481,lookup!A:C,3,FALSE)</f>
        <v>Non Metropolitan Fire Authorities</v>
      </c>
      <c r="D6481" s="36" t="str">
        <f>VLOOKUP(B6481,lookup!A:D,4,FALSE)</f>
        <v>E31000031</v>
      </c>
      <c r="E6481" s="36" t="s">
        <v>177</v>
      </c>
      <c r="F6481" s="36" t="s">
        <v>150</v>
      </c>
      <c r="G6481" s="37">
        <v>66</v>
      </c>
      <c r="I6481" s="35">
        <v>66</v>
      </c>
      <c r="J6481" s="67">
        <f t="shared" si="89"/>
        <v>0</v>
      </c>
    </row>
    <row r="6482" spans="1:10" hidden="1" x14ac:dyDescent="0.35">
      <c r="A6482" s="36">
        <v>2011</v>
      </c>
      <c r="B6482" s="36" t="s">
        <v>105</v>
      </c>
      <c r="C6482" s="36" t="str">
        <f>VLOOKUP(B6482,lookup!A:C,3,FALSE)</f>
        <v>Non Metropolitan Fire Authorities</v>
      </c>
      <c r="D6482" s="36" t="str">
        <f>VLOOKUP(B6482,lookup!A:D,4,FALSE)</f>
        <v>E31000032</v>
      </c>
      <c r="E6482" s="36" t="s">
        <v>169</v>
      </c>
      <c r="F6482" s="36" t="s">
        <v>156</v>
      </c>
      <c r="G6482" s="37">
        <v>0</v>
      </c>
      <c r="I6482" s="35">
        <v>0</v>
      </c>
      <c r="J6482" s="67">
        <f t="shared" si="89"/>
        <v>0</v>
      </c>
    </row>
    <row r="6483" spans="1:10" hidden="1" x14ac:dyDescent="0.35">
      <c r="A6483" s="36">
        <v>2011</v>
      </c>
      <c r="B6483" s="36" t="s">
        <v>105</v>
      </c>
      <c r="C6483" s="36" t="str">
        <f>VLOOKUP(B6483,lookup!A:C,3,FALSE)</f>
        <v>Non Metropolitan Fire Authorities</v>
      </c>
      <c r="D6483" s="36" t="str">
        <f>VLOOKUP(B6483,lookup!A:D,4,FALSE)</f>
        <v>E31000032</v>
      </c>
      <c r="E6483" s="36" t="s">
        <v>170</v>
      </c>
      <c r="F6483" s="36" t="s">
        <v>156</v>
      </c>
      <c r="G6483" s="37">
        <v>132</v>
      </c>
      <c r="I6483" s="35">
        <v>132</v>
      </c>
      <c r="J6483" s="67">
        <f t="shared" si="89"/>
        <v>0</v>
      </c>
    </row>
    <row r="6484" spans="1:10" hidden="1" x14ac:dyDescent="0.35">
      <c r="A6484" s="36">
        <v>2011</v>
      </c>
      <c r="B6484" s="36" t="s">
        <v>105</v>
      </c>
      <c r="C6484" s="36" t="str">
        <f>VLOOKUP(B6484,lookup!A:C,3,FALSE)</f>
        <v>Non Metropolitan Fire Authorities</v>
      </c>
      <c r="D6484" s="36" t="str">
        <f>VLOOKUP(B6484,lookup!A:D,4,FALSE)</f>
        <v>E31000032</v>
      </c>
      <c r="E6484" s="36" t="s">
        <v>168</v>
      </c>
      <c r="F6484" s="36" t="s">
        <v>156</v>
      </c>
      <c r="G6484" s="37">
        <v>0</v>
      </c>
      <c r="I6484" s="35">
        <v>0</v>
      </c>
      <c r="J6484" s="67">
        <f t="shared" si="89"/>
        <v>0</v>
      </c>
    </row>
    <row r="6485" spans="1:10" hidden="1" x14ac:dyDescent="0.35">
      <c r="A6485" s="36">
        <v>2011</v>
      </c>
      <c r="B6485" s="36" t="s">
        <v>105</v>
      </c>
      <c r="C6485" s="36" t="str">
        <f>VLOOKUP(B6485,lookup!A:C,3,FALSE)</f>
        <v>Non Metropolitan Fire Authorities</v>
      </c>
      <c r="D6485" s="36" t="str">
        <f>VLOOKUP(B6485,lookup!A:D,4,FALSE)</f>
        <v>E31000032</v>
      </c>
      <c r="E6485" s="36" t="s">
        <v>167</v>
      </c>
      <c r="F6485" s="36" t="s">
        <v>156</v>
      </c>
      <c r="G6485" s="37">
        <v>74</v>
      </c>
      <c r="I6485" s="35">
        <v>74</v>
      </c>
      <c r="J6485" s="67">
        <f t="shared" si="89"/>
        <v>0</v>
      </c>
    </row>
    <row r="6486" spans="1:10" hidden="1" x14ac:dyDescent="0.35">
      <c r="A6486" s="36">
        <v>2011</v>
      </c>
      <c r="B6486" s="36" t="s">
        <v>105</v>
      </c>
      <c r="C6486" s="36" t="str">
        <f>VLOOKUP(B6486,lookup!A:C,3,FALSE)</f>
        <v>Non Metropolitan Fire Authorities</v>
      </c>
      <c r="D6486" s="36" t="str">
        <f>VLOOKUP(B6486,lookup!A:D,4,FALSE)</f>
        <v>E31000032</v>
      </c>
      <c r="E6486" s="36" t="s">
        <v>169</v>
      </c>
      <c r="F6486" s="36" t="s">
        <v>157</v>
      </c>
      <c r="G6486" s="37">
        <v>0</v>
      </c>
      <c r="I6486" s="35">
        <v>0</v>
      </c>
      <c r="J6486" s="67">
        <f t="shared" si="89"/>
        <v>0</v>
      </c>
    </row>
    <row r="6487" spans="1:10" hidden="1" x14ac:dyDescent="0.35">
      <c r="A6487" s="36">
        <v>2011</v>
      </c>
      <c r="B6487" s="36" t="s">
        <v>105</v>
      </c>
      <c r="C6487" s="36" t="str">
        <f>VLOOKUP(B6487,lookup!A:C,3,FALSE)</f>
        <v>Non Metropolitan Fire Authorities</v>
      </c>
      <c r="D6487" s="36" t="str">
        <f>VLOOKUP(B6487,lookup!A:D,4,FALSE)</f>
        <v>E31000032</v>
      </c>
      <c r="E6487" s="36" t="s">
        <v>170</v>
      </c>
      <c r="F6487" s="36" t="s">
        <v>157</v>
      </c>
      <c r="G6487" s="37">
        <v>234</v>
      </c>
      <c r="I6487" s="35">
        <v>234</v>
      </c>
      <c r="J6487" s="67">
        <f t="shared" si="89"/>
        <v>0</v>
      </c>
    </row>
    <row r="6488" spans="1:10" hidden="1" x14ac:dyDescent="0.35">
      <c r="A6488" s="36">
        <v>2011</v>
      </c>
      <c r="B6488" s="36" t="s">
        <v>105</v>
      </c>
      <c r="C6488" s="36" t="str">
        <f>VLOOKUP(B6488,lookup!A:C,3,FALSE)</f>
        <v>Non Metropolitan Fire Authorities</v>
      </c>
      <c r="D6488" s="36" t="str">
        <f>VLOOKUP(B6488,lookup!A:D,4,FALSE)</f>
        <v>E31000032</v>
      </c>
      <c r="E6488" s="36" t="s">
        <v>168</v>
      </c>
      <c r="F6488" s="36" t="s">
        <v>157</v>
      </c>
      <c r="G6488" s="37">
        <v>3</v>
      </c>
      <c r="I6488" s="35">
        <v>3</v>
      </c>
      <c r="J6488" s="67">
        <f t="shared" si="89"/>
        <v>0</v>
      </c>
    </row>
    <row r="6489" spans="1:10" hidden="1" x14ac:dyDescent="0.35">
      <c r="A6489" s="36">
        <v>2011</v>
      </c>
      <c r="B6489" s="36" t="s">
        <v>105</v>
      </c>
      <c r="C6489" s="36" t="str">
        <f>VLOOKUP(B6489,lookup!A:C,3,FALSE)</f>
        <v>Non Metropolitan Fire Authorities</v>
      </c>
      <c r="D6489" s="36" t="str">
        <f>VLOOKUP(B6489,lookup!A:D,4,FALSE)</f>
        <v>E31000032</v>
      </c>
      <c r="E6489" s="36" t="s">
        <v>167</v>
      </c>
      <c r="F6489" s="36" t="s">
        <v>157</v>
      </c>
      <c r="G6489" s="37">
        <v>102</v>
      </c>
      <c r="I6489" s="35">
        <v>102</v>
      </c>
      <c r="J6489" s="67">
        <f t="shared" si="89"/>
        <v>0</v>
      </c>
    </row>
    <row r="6490" spans="1:10" hidden="1" x14ac:dyDescent="0.35">
      <c r="A6490" s="36">
        <v>2011</v>
      </c>
      <c r="B6490" s="36" t="s">
        <v>105</v>
      </c>
      <c r="C6490" s="36" t="str">
        <f>VLOOKUP(B6490,lookup!A:C,3,FALSE)</f>
        <v>Non Metropolitan Fire Authorities</v>
      </c>
      <c r="D6490" s="36" t="str">
        <f>VLOOKUP(B6490,lookup!A:D,4,FALSE)</f>
        <v>E31000032</v>
      </c>
      <c r="E6490" s="36" t="s">
        <v>169</v>
      </c>
      <c r="F6490" s="36" t="s">
        <v>149</v>
      </c>
      <c r="G6490" s="37">
        <v>0</v>
      </c>
      <c r="I6490" s="35">
        <v>0</v>
      </c>
      <c r="J6490" s="67">
        <f t="shared" si="89"/>
        <v>0</v>
      </c>
    </row>
    <row r="6491" spans="1:10" hidden="1" x14ac:dyDescent="0.35">
      <c r="A6491" s="36">
        <v>2011</v>
      </c>
      <c r="B6491" s="36" t="s">
        <v>105</v>
      </c>
      <c r="C6491" s="36" t="str">
        <f>VLOOKUP(B6491,lookup!A:C,3,FALSE)</f>
        <v>Non Metropolitan Fire Authorities</v>
      </c>
      <c r="D6491" s="36" t="str">
        <f>VLOOKUP(B6491,lookup!A:D,4,FALSE)</f>
        <v>E31000032</v>
      </c>
      <c r="E6491" s="36" t="s">
        <v>170</v>
      </c>
      <c r="F6491" s="36" t="s">
        <v>149</v>
      </c>
      <c r="G6491" s="37">
        <v>10</v>
      </c>
      <c r="I6491" s="35">
        <v>10</v>
      </c>
      <c r="J6491" s="67">
        <f t="shared" si="89"/>
        <v>0</v>
      </c>
    </row>
    <row r="6492" spans="1:10" hidden="1" x14ac:dyDescent="0.35">
      <c r="A6492" s="36">
        <v>2011</v>
      </c>
      <c r="B6492" s="36" t="s">
        <v>105</v>
      </c>
      <c r="C6492" s="36" t="str">
        <f>VLOOKUP(B6492,lookup!A:C,3,FALSE)</f>
        <v>Non Metropolitan Fire Authorities</v>
      </c>
      <c r="D6492" s="36" t="str">
        <f>VLOOKUP(B6492,lookup!A:D,4,FALSE)</f>
        <v>E31000032</v>
      </c>
      <c r="E6492" s="36" t="s">
        <v>168</v>
      </c>
      <c r="F6492" s="36" t="s">
        <v>149</v>
      </c>
      <c r="G6492" s="37">
        <v>0</v>
      </c>
      <c r="I6492" s="35">
        <v>0</v>
      </c>
      <c r="J6492" s="67">
        <f t="shared" si="89"/>
        <v>0</v>
      </c>
    </row>
    <row r="6493" spans="1:10" hidden="1" x14ac:dyDescent="0.35">
      <c r="A6493" s="36">
        <v>2011</v>
      </c>
      <c r="B6493" s="36" t="s">
        <v>105</v>
      </c>
      <c r="C6493" s="36" t="str">
        <f>VLOOKUP(B6493,lookup!A:C,3,FALSE)</f>
        <v>Non Metropolitan Fire Authorities</v>
      </c>
      <c r="D6493" s="36" t="str">
        <f>VLOOKUP(B6493,lookup!A:D,4,FALSE)</f>
        <v>E31000032</v>
      </c>
      <c r="E6493" s="36" t="s">
        <v>167</v>
      </c>
      <c r="F6493" s="36" t="s">
        <v>149</v>
      </c>
      <c r="G6493" s="37">
        <v>7</v>
      </c>
      <c r="I6493" s="35">
        <v>7</v>
      </c>
      <c r="J6493" s="67">
        <f t="shared" si="89"/>
        <v>0</v>
      </c>
    </row>
    <row r="6494" spans="1:10" hidden="1" x14ac:dyDescent="0.35">
      <c r="A6494" s="36">
        <v>2011</v>
      </c>
      <c r="B6494" s="36" t="s">
        <v>105</v>
      </c>
      <c r="C6494" s="36" t="str">
        <f>VLOOKUP(B6494,lookup!A:C,3,FALSE)</f>
        <v>Non Metropolitan Fire Authorities</v>
      </c>
      <c r="D6494" s="36" t="str">
        <f>VLOOKUP(B6494,lookup!A:D,4,FALSE)</f>
        <v>E31000032</v>
      </c>
      <c r="E6494" s="36" t="s">
        <v>169</v>
      </c>
      <c r="F6494" s="36" t="s">
        <v>150</v>
      </c>
      <c r="G6494" s="37">
        <v>0</v>
      </c>
      <c r="I6494" s="35">
        <v>0</v>
      </c>
      <c r="J6494" s="67">
        <f t="shared" si="89"/>
        <v>0</v>
      </c>
    </row>
    <row r="6495" spans="1:10" hidden="1" x14ac:dyDescent="0.35">
      <c r="A6495" s="36">
        <v>2011</v>
      </c>
      <c r="B6495" s="36" t="s">
        <v>105</v>
      </c>
      <c r="C6495" s="36" t="str">
        <f>VLOOKUP(B6495,lookup!A:C,3,FALSE)</f>
        <v>Non Metropolitan Fire Authorities</v>
      </c>
      <c r="D6495" s="36" t="str">
        <f>VLOOKUP(B6495,lookup!A:D,4,FALSE)</f>
        <v>E31000032</v>
      </c>
      <c r="E6495" s="36" t="s">
        <v>170</v>
      </c>
      <c r="F6495" s="36" t="s">
        <v>150</v>
      </c>
      <c r="G6495" s="37">
        <v>46</v>
      </c>
      <c r="I6495" s="35">
        <v>46</v>
      </c>
      <c r="J6495" s="67">
        <f t="shared" si="89"/>
        <v>0</v>
      </c>
    </row>
    <row r="6496" spans="1:10" hidden="1" x14ac:dyDescent="0.35">
      <c r="A6496" s="36">
        <v>2011</v>
      </c>
      <c r="B6496" s="36" t="s">
        <v>105</v>
      </c>
      <c r="C6496" s="36" t="str">
        <f>VLOOKUP(B6496,lookup!A:C,3,FALSE)</f>
        <v>Non Metropolitan Fire Authorities</v>
      </c>
      <c r="D6496" s="36" t="str">
        <f>VLOOKUP(B6496,lookup!A:D,4,FALSE)</f>
        <v>E31000032</v>
      </c>
      <c r="E6496" s="36" t="s">
        <v>168</v>
      </c>
      <c r="F6496" s="36" t="s">
        <v>150</v>
      </c>
      <c r="G6496" s="37">
        <v>1</v>
      </c>
      <c r="I6496" s="35">
        <v>1</v>
      </c>
      <c r="J6496" s="67">
        <f t="shared" si="89"/>
        <v>0</v>
      </c>
    </row>
    <row r="6497" spans="1:10" hidden="1" x14ac:dyDescent="0.35">
      <c r="A6497" s="36">
        <v>2011</v>
      </c>
      <c r="B6497" s="36" t="s">
        <v>105</v>
      </c>
      <c r="C6497" s="36" t="str">
        <f>VLOOKUP(B6497,lookup!A:C,3,FALSE)</f>
        <v>Non Metropolitan Fire Authorities</v>
      </c>
      <c r="D6497" s="36" t="str">
        <f>VLOOKUP(B6497,lookup!A:D,4,FALSE)</f>
        <v>E31000032</v>
      </c>
      <c r="E6497" s="36" t="s">
        <v>167</v>
      </c>
      <c r="F6497" s="36" t="s">
        <v>150</v>
      </c>
      <c r="G6497" s="37">
        <v>34</v>
      </c>
      <c r="I6497" s="35">
        <v>34</v>
      </c>
      <c r="J6497" s="67">
        <f t="shared" si="89"/>
        <v>0</v>
      </c>
    </row>
    <row r="6498" spans="1:10" hidden="1" x14ac:dyDescent="0.35">
      <c r="A6498" s="36">
        <v>2011</v>
      </c>
      <c r="B6498" s="36" t="s">
        <v>108</v>
      </c>
      <c r="C6498" s="36" t="str">
        <f>VLOOKUP(B6498,lookup!A:C,3,FALSE)</f>
        <v>Metropolitan Fire Authorities</v>
      </c>
      <c r="D6498" s="36" t="str">
        <f>VLOOKUP(B6498,lookup!A:D,4,FALSE)</f>
        <v>E31000042</v>
      </c>
      <c r="E6498" s="36" t="s">
        <v>169</v>
      </c>
      <c r="F6498" s="36" t="s">
        <v>156</v>
      </c>
      <c r="G6498" s="37">
        <v>7</v>
      </c>
      <c r="I6498" s="35">
        <v>7</v>
      </c>
      <c r="J6498" s="67">
        <f t="shared" si="89"/>
        <v>0</v>
      </c>
    </row>
    <row r="6499" spans="1:10" hidden="1" x14ac:dyDescent="0.35">
      <c r="A6499" s="36">
        <v>2011</v>
      </c>
      <c r="B6499" s="36" t="s">
        <v>108</v>
      </c>
      <c r="C6499" s="36" t="str">
        <f>VLOOKUP(B6499,lookup!A:C,3,FALSE)</f>
        <v>Metropolitan Fire Authorities</v>
      </c>
      <c r="D6499" s="36" t="str">
        <f>VLOOKUP(B6499,lookup!A:D,4,FALSE)</f>
        <v>E31000042</v>
      </c>
      <c r="E6499" s="36" t="s">
        <v>170</v>
      </c>
      <c r="F6499" s="36" t="s">
        <v>156</v>
      </c>
      <c r="G6499" s="37">
        <v>480</v>
      </c>
      <c r="I6499" s="35">
        <v>480</v>
      </c>
      <c r="J6499" s="67">
        <f t="shared" ref="J6499:J6562" si="90">I6499-G6499</f>
        <v>0</v>
      </c>
    </row>
    <row r="6500" spans="1:10" hidden="1" x14ac:dyDescent="0.35">
      <c r="A6500" s="36">
        <v>2011</v>
      </c>
      <c r="B6500" s="36" t="s">
        <v>108</v>
      </c>
      <c r="C6500" s="36" t="str">
        <f>VLOOKUP(B6500,lookup!A:C,3,FALSE)</f>
        <v>Metropolitan Fire Authorities</v>
      </c>
      <c r="D6500" s="36" t="str">
        <f>VLOOKUP(B6500,lookup!A:D,4,FALSE)</f>
        <v>E31000042</v>
      </c>
      <c r="E6500" s="36" t="s">
        <v>168</v>
      </c>
      <c r="F6500" s="36" t="s">
        <v>156</v>
      </c>
      <c r="G6500" s="37">
        <v>4</v>
      </c>
      <c r="I6500" s="35">
        <v>4</v>
      </c>
      <c r="J6500" s="67">
        <f t="shared" si="90"/>
        <v>0</v>
      </c>
    </row>
    <row r="6501" spans="1:10" hidden="1" x14ac:dyDescent="0.35">
      <c r="A6501" s="36">
        <v>2011</v>
      </c>
      <c r="B6501" s="36" t="s">
        <v>108</v>
      </c>
      <c r="C6501" s="36" t="str">
        <f>VLOOKUP(B6501,lookup!A:C,3,FALSE)</f>
        <v>Metropolitan Fire Authorities</v>
      </c>
      <c r="D6501" s="36" t="str">
        <f>VLOOKUP(B6501,lookup!A:D,4,FALSE)</f>
        <v>E31000042</v>
      </c>
      <c r="E6501" s="36" t="s">
        <v>167</v>
      </c>
      <c r="F6501" s="36" t="s">
        <v>156</v>
      </c>
      <c r="G6501" s="37">
        <v>264</v>
      </c>
      <c r="I6501" s="35">
        <v>264</v>
      </c>
      <c r="J6501" s="67">
        <f t="shared" si="90"/>
        <v>0</v>
      </c>
    </row>
    <row r="6502" spans="1:10" hidden="1" x14ac:dyDescent="0.35">
      <c r="A6502" s="36">
        <v>2011</v>
      </c>
      <c r="B6502" s="36" t="s">
        <v>108</v>
      </c>
      <c r="C6502" s="36" t="str">
        <f>VLOOKUP(B6502,lookup!A:C,3,FALSE)</f>
        <v>Metropolitan Fire Authorities</v>
      </c>
      <c r="D6502" s="36" t="str">
        <f>VLOOKUP(B6502,lookup!A:D,4,FALSE)</f>
        <v>E31000042</v>
      </c>
      <c r="E6502" s="36" t="s">
        <v>169</v>
      </c>
      <c r="F6502" s="36" t="s">
        <v>157</v>
      </c>
      <c r="G6502" s="37">
        <v>2</v>
      </c>
      <c r="I6502" s="35">
        <v>2</v>
      </c>
      <c r="J6502" s="67">
        <f t="shared" si="90"/>
        <v>0</v>
      </c>
    </row>
    <row r="6503" spans="1:10" hidden="1" x14ac:dyDescent="0.35">
      <c r="A6503" s="36">
        <v>2011</v>
      </c>
      <c r="B6503" s="36" t="s">
        <v>108</v>
      </c>
      <c r="C6503" s="36" t="str">
        <f>VLOOKUP(B6503,lookup!A:C,3,FALSE)</f>
        <v>Metropolitan Fire Authorities</v>
      </c>
      <c r="D6503" s="36" t="str">
        <f>VLOOKUP(B6503,lookup!A:D,4,FALSE)</f>
        <v>E31000042</v>
      </c>
      <c r="E6503" s="36" t="s">
        <v>170</v>
      </c>
      <c r="F6503" s="36" t="s">
        <v>157</v>
      </c>
      <c r="G6503" s="37">
        <v>39</v>
      </c>
      <c r="I6503" s="35">
        <v>39</v>
      </c>
      <c r="J6503" s="67">
        <f t="shared" si="90"/>
        <v>0</v>
      </c>
    </row>
    <row r="6504" spans="1:10" hidden="1" x14ac:dyDescent="0.35">
      <c r="A6504" s="36">
        <v>2011</v>
      </c>
      <c r="B6504" s="36" t="s">
        <v>108</v>
      </c>
      <c r="C6504" s="36" t="str">
        <f>VLOOKUP(B6504,lookup!A:C,3,FALSE)</f>
        <v>Metropolitan Fire Authorities</v>
      </c>
      <c r="D6504" s="36" t="str">
        <f>VLOOKUP(B6504,lookup!A:D,4,FALSE)</f>
        <v>E31000042</v>
      </c>
      <c r="E6504" s="36" t="s">
        <v>168</v>
      </c>
      <c r="F6504" s="36" t="s">
        <v>157</v>
      </c>
      <c r="G6504" s="37">
        <v>0</v>
      </c>
      <c r="I6504" s="35">
        <v>0</v>
      </c>
      <c r="J6504" s="67">
        <f t="shared" si="90"/>
        <v>0</v>
      </c>
    </row>
    <row r="6505" spans="1:10" hidden="1" x14ac:dyDescent="0.35">
      <c r="A6505" s="36">
        <v>2011</v>
      </c>
      <c r="B6505" s="36" t="s">
        <v>108</v>
      </c>
      <c r="C6505" s="36" t="str">
        <f>VLOOKUP(B6505,lookup!A:C,3,FALSE)</f>
        <v>Metropolitan Fire Authorities</v>
      </c>
      <c r="D6505" s="36" t="str">
        <f>VLOOKUP(B6505,lookup!A:D,4,FALSE)</f>
        <v>E31000042</v>
      </c>
      <c r="E6505" s="36" t="s">
        <v>167</v>
      </c>
      <c r="F6505" s="36" t="s">
        <v>157</v>
      </c>
      <c r="G6505" s="37">
        <v>66</v>
      </c>
      <c r="I6505" s="35">
        <v>66</v>
      </c>
      <c r="J6505" s="67">
        <f t="shared" si="90"/>
        <v>0</v>
      </c>
    </row>
    <row r="6506" spans="1:10" hidden="1" x14ac:dyDescent="0.35">
      <c r="A6506" s="36">
        <v>2011</v>
      </c>
      <c r="B6506" s="36" t="s">
        <v>108</v>
      </c>
      <c r="C6506" s="36" t="str">
        <f>VLOOKUP(B6506,lookup!A:C,3,FALSE)</f>
        <v>Metropolitan Fire Authorities</v>
      </c>
      <c r="D6506" s="36" t="str">
        <f>VLOOKUP(B6506,lookup!A:D,4,FALSE)</f>
        <v>E31000042</v>
      </c>
      <c r="E6506" s="36" t="s">
        <v>169</v>
      </c>
      <c r="F6506" s="36" t="s">
        <v>149</v>
      </c>
      <c r="G6506" s="37">
        <v>3</v>
      </c>
      <c r="I6506" s="35">
        <v>3</v>
      </c>
      <c r="J6506" s="67">
        <f t="shared" si="90"/>
        <v>0</v>
      </c>
    </row>
    <row r="6507" spans="1:10" hidden="1" x14ac:dyDescent="0.35">
      <c r="A6507" s="36">
        <v>2011</v>
      </c>
      <c r="B6507" s="36" t="s">
        <v>108</v>
      </c>
      <c r="C6507" s="36" t="str">
        <f>VLOOKUP(B6507,lookup!A:C,3,FALSE)</f>
        <v>Metropolitan Fire Authorities</v>
      </c>
      <c r="D6507" s="36" t="str">
        <f>VLOOKUP(B6507,lookup!A:D,4,FALSE)</f>
        <v>E31000042</v>
      </c>
      <c r="E6507" s="36" t="s">
        <v>170</v>
      </c>
      <c r="F6507" s="36" t="s">
        <v>149</v>
      </c>
      <c r="G6507" s="37">
        <v>29</v>
      </c>
      <c r="I6507" s="35">
        <v>29</v>
      </c>
      <c r="J6507" s="67">
        <f t="shared" si="90"/>
        <v>0</v>
      </c>
    </row>
    <row r="6508" spans="1:10" hidden="1" x14ac:dyDescent="0.35">
      <c r="A6508" s="36">
        <v>2011</v>
      </c>
      <c r="B6508" s="36" t="s">
        <v>108</v>
      </c>
      <c r="C6508" s="36" t="str">
        <f>VLOOKUP(B6508,lookup!A:C,3,FALSE)</f>
        <v>Metropolitan Fire Authorities</v>
      </c>
      <c r="D6508" s="36" t="str">
        <f>VLOOKUP(B6508,lookup!A:D,4,FALSE)</f>
        <v>E31000042</v>
      </c>
      <c r="E6508" s="36" t="s">
        <v>168</v>
      </c>
      <c r="F6508" s="36" t="s">
        <v>149</v>
      </c>
      <c r="G6508" s="37">
        <v>1</v>
      </c>
      <c r="I6508" s="35">
        <v>1</v>
      </c>
      <c r="J6508" s="67">
        <f t="shared" si="90"/>
        <v>0</v>
      </c>
    </row>
    <row r="6509" spans="1:10" hidden="1" x14ac:dyDescent="0.35">
      <c r="A6509" s="36">
        <v>2011</v>
      </c>
      <c r="B6509" s="36" t="s">
        <v>108</v>
      </c>
      <c r="C6509" s="36" t="str">
        <f>VLOOKUP(B6509,lookup!A:C,3,FALSE)</f>
        <v>Metropolitan Fire Authorities</v>
      </c>
      <c r="D6509" s="36" t="str">
        <f>VLOOKUP(B6509,lookup!A:D,4,FALSE)</f>
        <v>E31000042</v>
      </c>
      <c r="E6509" s="36" t="s">
        <v>167</v>
      </c>
      <c r="F6509" s="36" t="s">
        <v>149</v>
      </c>
      <c r="G6509" s="37">
        <v>9</v>
      </c>
      <c r="I6509" s="35">
        <v>9</v>
      </c>
      <c r="J6509" s="67">
        <f t="shared" si="90"/>
        <v>0</v>
      </c>
    </row>
    <row r="6510" spans="1:10" hidden="1" x14ac:dyDescent="0.35">
      <c r="A6510" s="36">
        <v>2011</v>
      </c>
      <c r="B6510" s="36" t="s">
        <v>108</v>
      </c>
      <c r="C6510" s="36" t="str">
        <f>VLOOKUP(B6510,lookup!A:C,3,FALSE)</f>
        <v>Metropolitan Fire Authorities</v>
      </c>
      <c r="D6510" s="36" t="str">
        <f>VLOOKUP(B6510,lookup!A:D,4,FALSE)</f>
        <v>E31000042</v>
      </c>
      <c r="E6510" s="36" t="s">
        <v>169</v>
      </c>
      <c r="F6510" s="36" t="s">
        <v>150</v>
      </c>
      <c r="G6510" s="37">
        <v>2</v>
      </c>
      <c r="I6510" s="35">
        <v>2</v>
      </c>
      <c r="J6510" s="67">
        <f t="shared" si="90"/>
        <v>0</v>
      </c>
    </row>
    <row r="6511" spans="1:10" hidden="1" x14ac:dyDescent="0.35">
      <c r="A6511" s="36">
        <v>2011</v>
      </c>
      <c r="B6511" s="36" t="s">
        <v>108</v>
      </c>
      <c r="C6511" s="36" t="str">
        <f>VLOOKUP(B6511,lookup!A:C,3,FALSE)</f>
        <v>Metropolitan Fire Authorities</v>
      </c>
      <c r="D6511" s="36" t="str">
        <f>VLOOKUP(B6511,lookup!A:D,4,FALSE)</f>
        <v>E31000042</v>
      </c>
      <c r="E6511" s="36" t="s">
        <v>170</v>
      </c>
      <c r="F6511" s="36" t="s">
        <v>150</v>
      </c>
      <c r="G6511" s="37">
        <v>146</v>
      </c>
      <c r="I6511" s="35">
        <v>146</v>
      </c>
      <c r="J6511" s="67">
        <f t="shared" si="90"/>
        <v>0</v>
      </c>
    </row>
    <row r="6512" spans="1:10" hidden="1" x14ac:dyDescent="0.35">
      <c r="A6512" s="36">
        <v>2011</v>
      </c>
      <c r="B6512" s="36" t="s">
        <v>108</v>
      </c>
      <c r="C6512" s="36" t="str">
        <f>VLOOKUP(B6512,lookup!A:C,3,FALSE)</f>
        <v>Metropolitan Fire Authorities</v>
      </c>
      <c r="D6512" s="36" t="str">
        <f>VLOOKUP(B6512,lookup!A:D,4,FALSE)</f>
        <v>E31000042</v>
      </c>
      <c r="E6512" s="36" t="s">
        <v>168</v>
      </c>
      <c r="F6512" s="36" t="s">
        <v>150</v>
      </c>
      <c r="G6512" s="37">
        <v>1</v>
      </c>
      <c r="I6512" s="35">
        <v>1</v>
      </c>
      <c r="J6512" s="67">
        <f t="shared" si="90"/>
        <v>0</v>
      </c>
    </row>
    <row r="6513" spans="1:10" hidden="1" x14ac:dyDescent="0.35">
      <c r="A6513" s="36">
        <v>2011</v>
      </c>
      <c r="B6513" s="36" t="s">
        <v>108</v>
      </c>
      <c r="C6513" s="36" t="str">
        <f>VLOOKUP(B6513,lookup!A:C,3,FALSE)</f>
        <v>Metropolitan Fire Authorities</v>
      </c>
      <c r="D6513" s="36" t="str">
        <f>VLOOKUP(B6513,lookup!A:D,4,FALSE)</f>
        <v>E31000042</v>
      </c>
      <c r="E6513" s="36" t="s">
        <v>167</v>
      </c>
      <c r="F6513" s="36" t="s">
        <v>150</v>
      </c>
      <c r="G6513" s="37">
        <v>93</v>
      </c>
      <c r="I6513" s="35">
        <v>93</v>
      </c>
      <c r="J6513" s="67">
        <f t="shared" si="90"/>
        <v>0</v>
      </c>
    </row>
    <row r="6514" spans="1:10" hidden="1" x14ac:dyDescent="0.35">
      <c r="A6514" s="36">
        <v>2011</v>
      </c>
      <c r="B6514" s="36" t="s">
        <v>111</v>
      </c>
      <c r="C6514" s="36" t="str">
        <f>VLOOKUP(B6514,lookup!A:C,3,FALSE)</f>
        <v>Non Metropolitan Fire Authorities</v>
      </c>
      <c r="D6514" s="36" t="str">
        <f>VLOOKUP(B6514,lookup!A:D,4,FALSE)</f>
        <v>E31000033</v>
      </c>
      <c r="E6514" s="36" t="s">
        <v>169</v>
      </c>
      <c r="F6514" s="36" t="s">
        <v>156</v>
      </c>
      <c r="G6514" s="37">
        <v>2</v>
      </c>
      <c r="I6514" s="35">
        <v>2</v>
      </c>
      <c r="J6514" s="67">
        <f t="shared" si="90"/>
        <v>0</v>
      </c>
    </row>
    <row r="6515" spans="1:10" hidden="1" x14ac:dyDescent="0.35">
      <c r="A6515" s="36">
        <v>2011</v>
      </c>
      <c r="B6515" s="36" t="s">
        <v>111</v>
      </c>
      <c r="C6515" s="36" t="str">
        <f>VLOOKUP(B6515,lookup!A:C,3,FALSE)</f>
        <v>Non Metropolitan Fire Authorities</v>
      </c>
      <c r="D6515" s="36" t="str">
        <f>VLOOKUP(B6515,lookup!A:D,4,FALSE)</f>
        <v>E31000033</v>
      </c>
      <c r="E6515" s="36" t="s">
        <v>170</v>
      </c>
      <c r="F6515" s="36" t="s">
        <v>156</v>
      </c>
      <c r="G6515" s="37">
        <v>131</v>
      </c>
      <c r="I6515" s="35">
        <v>131</v>
      </c>
      <c r="J6515" s="67">
        <f t="shared" si="90"/>
        <v>0</v>
      </c>
    </row>
    <row r="6516" spans="1:10" hidden="1" x14ac:dyDescent="0.35">
      <c r="A6516" s="36">
        <v>2011</v>
      </c>
      <c r="B6516" s="36" t="s">
        <v>111</v>
      </c>
      <c r="C6516" s="36" t="str">
        <f>VLOOKUP(B6516,lookup!A:C,3,FALSE)</f>
        <v>Non Metropolitan Fire Authorities</v>
      </c>
      <c r="D6516" s="36" t="str">
        <f>VLOOKUP(B6516,lookup!A:D,4,FALSE)</f>
        <v>E31000033</v>
      </c>
      <c r="E6516" s="36" t="s">
        <v>168</v>
      </c>
      <c r="F6516" s="36" t="s">
        <v>156</v>
      </c>
      <c r="G6516" s="37">
        <v>0</v>
      </c>
      <c r="I6516" s="35">
        <v>0</v>
      </c>
      <c r="J6516" s="67">
        <f t="shared" si="90"/>
        <v>0</v>
      </c>
    </row>
    <row r="6517" spans="1:10" hidden="1" x14ac:dyDescent="0.35">
      <c r="A6517" s="36">
        <v>2011</v>
      </c>
      <c r="B6517" s="36" t="s">
        <v>111</v>
      </c>
      <c r="C6517" s="36" t="str">
        <f>VLOOKUP(B6517,lookup!A:C,3,FALSE)</f>
        <v>Non Metropolitan Fire Authorities</v>
      </c>
      <c r="D6517" s="36" t="str">
        <f>VLOOKUP(B6517,lookup!A:D,4,FALSE)</f>
        <v>E31000033</v>
      </c>
      <c r="E6517" s="36" t="s">
        <v>167</v>
      </c>
      <c r="F6517" s="36" t="s">
        <v>156</v>
      </c>
      <c r="G6517" s="37">
        <v>314</v>
      </c>
      <c r="I6517" s="35">
        <v>314</v>
      </c>
      <c r="J6517" s="67">
        <f t="shared" si="90"/>
        <v>0</v>
      </c>
    </row>
    <row r="6518" spans="1:10" hidden="1" x14ac:dyDescent="0.35">
      <c r="A6518" s="36">
        <v>2011</v>
      </c>
      <c r="B6518" s="36" t="s">
        <v>111</v>
      </c>
      <c r="C6518" s="36" t="str">
        <f>VLOOKUP(B6518,lookup!A:C,3,FALSE)</f>
        <v>Non Metropolitan Fire Authorities</v>
      </c>
      <c r="D6518" s="36" t="str">
        <f>VLOOKUP(B6518,lookup!A:D,4,FALSE)</f>
        <v>E31000033</v>
      </c>
      <c r="E6518" s="36" t="s">
        <v>169</v>
      </c>
      <c r="F6518" s="36" t="s">
        <v>157</v>
      </c>
      <c r="G6518" s="37">
        <v>2</v>
      </c>
      <c r="I6518" s="35">
        <v>2</v>
      </c>
      <c r="J6518" s="67">
        <f t="shared" si="90"/>
        <v>0</v>
      </c>
    </row>
    <row r="6519" spans="1:10" hidden="1" x14ac:dyDescent="0.35">
      <c r="A6519" s="36">
        <v>2011</v>
      </c>
      <c r="B6519" s="36" t="s">
        <v>111</v>
      </c>
      <c r="C6519" s="36" t="str">
        <f>VLOOKUP(B6519,lookup!A:C,3,FALSE)</f>
        <v>Non Metropolitan Fire Authorities</v>
      </c>
      <c r="D6519" s="36" t="str">
        <f>VLOOKUP(B6519,lookup!A:D,4,FALSE)</f>
        <v>E31000033</v>
      </c>
      <c r="E6519" s="36" t="s">
        <v>170</v>
      </c>
      <c r="F6519" s="36" t="s">
        <v>157</v>
      </c>
      <c r="G6519" s="37">
        <v>132</v>
      </c>
      <c r="I6519" s="35">
        <v>132</v>
      </c>
      <c r="J6519" s="67">
        <f t="shared" si="90"/>
        <v>0</v>
      </c>
    </row>
    <row r="6520" spans="1:10" hidden="1" x14ac:dyDescent="0.35">
      <c r="A6520" s="36">
        <v>2011</v>
      </c>
      <c r="B6520" s="36" t="s">
        <v>111</v>
      </c>
      <c r="C6520" s="36" t="str">
        <f>VLOOKUP(B6520,lookup!A:C,3,FALSE)</f>
        <v>Non Metropolitan Fire Authorities</v>
      </c>
      <c r="D6520" s="36" t="str">
        <f>VLOOKUP(B6520,lookup!A:D,4,FALSE)</f>
        <v>E31000033</v>
      </c>
      <c r="E6520" s="36" t="s">
        <v>168</v>
      </c>
      <c r="F6520" s="36" t="s">
        <v>157</v>
      </c>
      <c r="G6520" s="37">
        <v>0</v>
      </c>
      <c r="I6520" s="35">
        <v>0</v>
      </c>
      <c r="J6520" s="67">
        <f t="shared" si="90"/>
        <v>0</v>
      </c>
    </row>
    <row r="6521" spans="1:10" hidden="1" x14ac:dyDescent="0.35">
      <c r="A6521" s="36">
        <v>2011</v>
      </c>
      <c r="B6521" s="36" t="s">
        <v>111</v>
      </c>
      <c r="C6521" s="36" t="str">
        <f>VLOOKUP(B6521,lookup!A:C,3,FALSE)</f>
        <v>Non Metropolitan Fire Authorities</v>
      </c>
      <c r="D6521" s="36" t="str">
        <f>VLOOKUP(B6521,lookup!A:D,4,FALSE)</f>
        <v>E31000033</v>
      </c>
      <c r="E6521" s="36" t="s">
        <v>167</v>
      </c>
      <c r="F6521" s="36" t="s">
        <v>157</v>
      </c>
      <c r="G6521" s="37">
        <v>349</v>
      </c>
      <c r="I6521" s="35">
        <v>349</v>
      </c>
      <c r="J6521" s="67">
        <f t="shared" si="90"/>
        <v>0</v>
      </c>
    </row>
    <row r="6522" spans="1:10" hidden="1" x14ac:dyDescent="0.35">
      <c r="A6522" s="36">
        <v>2011</v>
      </c>
      <c r="B6522" s="36" t="s">
        <v>111</v>
      </c>
      <c r="C6522" s="36" t="str">
        <f>VLOOKUP(B6522,lookup!A:C,3,FALSE)</f>
        <v>Non Metropolitan Fire Authorities</v>
      </c>
      <c r="D6522" s="36" t="str">
        <f>VLOOKUP(B6522,lookup!A:D,4,FALSE)</f>
        <v>E31000033</v>
      </c>
      <c r="E6522" s="36" t="s">
        <v>169</v>
      </c>
      <c r="F6522" s="36" t="s">
        <v>149</v>
      </c>
      <c r="G6522" s="37">
        <v>0</v>
      </c>
      <c r="I6522" s="35">
        <v>0</v>
      </c>
      <c r="J6522" s="67">
        <f t="shared" si="90"/>
        <v>0</v>
      </c>
    </row>
    <row r="6523" spans="1:10" hidden="1" x14ac:dyDescent="0.35">
      <c r="A6523" s="36">
        <v>2011</v>
      </c>
      <c r="B6523" s="36" t="s">
        <v>111</v>
      </c>
      <c r="C6523" s="36" t="str">
        <f>VLOOKUP(B6523,lookup!A:C,3,FALSE)</f>
        <v>Non Metropolitan Fire Authorities</v>
      </c>
      <c r="D6523" s="36" t="str">
        <f>VLOOKUP(B6523,lookup!A:D,4,FALSE)</f>
        <v>E31000033</v>
      </c>
      <c r="E6523" s="36" t="s">
        <v>170</v>
      </c>
      <c r="F6523" s="36" t="s">
        <v>149</v>
      </c>
      <c r="G6523" s="37">
        <v>9</v>
      </c>
      <c r="I6523" s="35">
        <v>9</v>
      </c>
      <c r="J6523" s="67">
        <f t="shared" si="90"/>
        <v>0</v>
      </c>
    </row>
    <row r="6524" spans="1:10" hidden="1" x14ac:dyDescent="0.35">
      <c r="A6524" s="36">
        <v>2011</v>
      </c>
      <c r="B6524" s="36" t="s">
        <v>111</v>
      </c>
      <c r="C6524" s="36" t="str">
        <f>VLOOKUP(B6524,lookup!A:C,3,FALSE)</f>
        <v>Non Metropolitan Fire Authorities</v>
      </c>
      <c r="D6524" s="36" t="str">
        <f>VLOOKUP(B6524,lookup!A:D,4,FALSE)</f>
        <v>E31000033</v>
      </c>
      <c r="E6524" s="36" t="s">
        <v>168</v>
      </c>
      <c r="F6524" s="36" t="s">
        <v>149</v>
      </c>
      <c r="G6524" s="37">
        <v>0</v>
      </c>
      <c r="I6524" s="35">
        <v>0</v>
      </c>
      <c r="J6524" s="67">
        <f t="shared" si="90"/>
        <v>0</v>
      </c>
    </row>
    <row r="6525" spans="1:10" hidden="1" x14ac:dyDescent="0.35">
      <c r="A6525" s="36">
        <v>2011</v>
      </c>
      <c r="B6525" s="36" t="s">
        <v>111</v>
      </c>
      <c r="C6525" s="36" t="str">
        <f>VLOOKUP(B6525,lookup!A:C,3,FALSE)</f>
        <v>Non Metropolitan Fire Authorities</v>
      </c>
      <c r="D6525" s="36" t="str">
        <f>VLOOKUP(B6525,lookup!A:D,4,FALSE)</f>
        <v>E31000033</v>
      </c>
      <c r="E6525" s="36" t="s">
        <v>167</v>
      </c>
      <c r="F6525" s="36" t="s">
        <v>149</v>
      </c>
      <c r="G6525" s="37">
        <v>19</v>
      </c>
      <c r="I6525" s="35">
        <v>19</v>
      </c>
      <c r="J6525" s="67">
        <f t="shared" si="90"/>
        <v>0</v>
      </c>
    </row>
    <row r="6526" spans="1:10" hidden="1" x14ac:dyDescent="0.35">
      <c r="A6526" s="36">
        <v>2011</v>
      </c>
      <c r="B6526" s="36" t="s">
        <v>111</v>
      </c>
      <c r="C6526" s="36" t="str">
        <f>VLOOKUP(B6526,lookup!A:C,3,FALSE)</f>
        <v>Non Metropolitan Fire Authorities</v>
      </c>
      <c r="D6526" s="36" t="str">
        <f>VLOOKUP(B6526,lookup!A:D,4,FALSE)</f>
        <v>E31000033</v>
      </c>
      <c r="E6526" s="36" t="s">
        <v>169</v>
      </c>
      <c r="F6526" s="36" t="s">
        <v>150</v>
      </c>
      <c r="G6526" s="37">
        <v>2</v>
      </c>
      <c r="I6526" s="35">
        <v>2</v>
      </c>
      <c r="J6526" s="67">
        <f t="shared" si="90"/>
        <v>0</v>
      </c>
    </row>
    <row r="6527" spans="1:10" hidden="1" x14ac:dyDescent="0.35">
      <c r="A6527" s="36">
        <v>2011</v>
      </c>
      <c r="B6527" s="36" t="s">
        <v>111</v>
      </c>
      <c r="C6527" s="36" t="str">
        <f>VLOOKUP(B6527,lookup!A:C,3,FALSE)</f>
        <v>Non Metropolitan Fire Authorities</v>
      </c>
      <c r="D6527" s="36" t="str">
        <f>VLOOKUP(B6527,lookup!A:D,4,FALSE)</f>
        <v>E31000033</v>
      </c>
      <c r="E6527" s="36" t="s">
        <v>170</v>
      </c>
      <c r="F6527" s="36" t="s">
        <v>150</v>
      </c>
      <c r="G6527" s="37">
        <v>58</v>
      </c>
      <c r="I6527" s="35">
        <v>58</v>
      </c>
      <c r="J6527" s="67">
        <f t="shared" si="90"/>
        <v>0</v>
      </c>
    </row>
    <row r="6528" spans="1:10" hidden="1" x14ac:dyDescent="0.35">
      <c r="A6528" s="36">
        <v>2011</v>
      </c>
      <c r="B6528" s="36" t="s">
        <v>111</v>
      </c>
      <c r="C6528" s="36" t="str">
        <f>VLOOKUP(B6528,lookup!A:C,3,FALSE)</f>
        <v>Non Metropolitan Fire Authorities</v>
      </c>
      <c r="D6528" s="36" t="str">
        <f>VLOOKUP(B6528,lookup!A:D,4,FALSE)</f>
        <v>E31000033</v>
      </c>
      <c r="E6528" s="36" t="s">
        <v>168</v>
      </c>
      <c r="F6528" s="36" t="s">
        <v>150</v>
      </c>
      <c r="G6528" s="37">
        <v>0</v>
      </c>
      <c r="I6528" s="35">
        <v>0</v>
      </c>
      <c r="J6528" s="67">
        <f t="shared" si="90"/>
        <v>0</v>
      </c>
    </row>
    <row r="6529" spans="1:10" hidden="1" x14ac:dyDescent="0.35">
      <c r="A6529" s="36">
        <v>2011</v>
      </c>
      <c r="B6529" s="36" t="s">
        <v>111</v>
      </c>
      <c r="C6529" s="36" t="str">
        <f>VLOOKUP(B6529,lookup!A:C,3,FALSE)</f>
        <v>Non Metropolitan Fire Authorities</v>
      </c>
      <c r="D6529" s="36" t="str">
        <f>VLOOKUP(B6529,lookup!A:D,4,FALSE)</f>
        <v>E31000033</v>
      </c>
      <c r="E6529" s="36" t="s">
        <v>167</v>
      </c>
      <c r="F6529" s="36" t="s">
        <v>150</v>
      </c>
      <c r="G6529" s="37">
        <v>143</v>
      </c>
      <c r="I6529" s="35">
        <v>143</v>
      </c>
      <c r="J6529" s="67">
        <f t="shared" si="90"/>
        <v>0</v>
      </c>
    </row>
    <row r="6530" spans="1:10" hidden="1" x14ac:dyDescent="0.35">
      <c r="A6530" s="36">
        <v>2011</v>
      </c>
      <c r="B6530" s="36" t="s">
        <v>114</v>
      </c>
      <c r="C6530" s="36" t="str">
        <f>VLOOKUP(B6530,lookup!A:C,3,FALSE)</f>
        <v>Non Metropolitan Fire Authorities</v>
      </c>
      <c r="D6530" s="36" t="str">
        <f>VLOOKUP(B6530,lookup!A:D,4,FALSE)</f>
        <v>E31000034</v>
      </c>
      <c r="E6530" s="36" t="s">
        <v>169</v>
      </c>
      <c r="F6530" s="36" t="s">
        <v>156</v>
      </c>
      <c r="G6530" s="37">
        <v>0</v>
      </c>
      <c r="I6530" s="35">
        <v>0</v>
      </c>
      <c r="J6530" s="67">
        <f t="shared" si="90"/>
        <v>0</v>
      </c>
    </row>
    <row r="6531" spans="1:10" hidden="1" x14ac:dyDescent="0.35">
      <c r="A6531" s="36">
        <v>2011</v>
      </c>
      <c r="B6531" s="36" t="s">
        <v>114</v>
      </c>
      <c r="C6531" s="36" t="str">
        <f>VLOOKUP(B6531,lookup!A:C,3,FALSE)</f>
        <v>Non Metropolitan Fire Authorities</v>
      </c>
      <c r="D6531" s="36" t="str">
        <f>VLOOKUP(B6531,lookup!A:D,4,FALSE)</f>
        <v>E31000034</v>
      </c>
      <c r="E6531" s="36" t="s">
        <v>170</v>
      </c>
      <c r="F6531" s="36" t="s">
        <v>156</v>
      </c>
      <c r="G6531" s="37">
        <v>119</v>
      </c>
      <c r="I6531" s="35">
        <v>119</v>
      </c>
      <c r="J6531" s="67">
        <f t="shared" si="90"/>
        <v>0</v>
      </c>
    </row>
    <row r="6532" spans="1:10" hidden="1" x14ac:dyDescent="0.35">
      <c r="A6532" s="36">
        <v>2011</v>
      </c>
      <c r="B6532" s="36" t="s">
        <v>114</v>
      </c>
      <c r="C6532" s="36" t="str">
        <f>VLOOKUP(B6532,lookup!A:C,3,FALSE)</f>
        <v>Non Metropolitan Fire Authorities</v>
      </c>
      <c r="D6532" s="36" t="str">
        <f>VLOOKUP(B6532,lookup!A:D,4,FALSE)</f>
        <v>E31000034</v>
      </c>
      <c r="E6532" s="36" t="s">
        <v>168</v>
      </c>
      <c r="F6532" s="36" t="s">
        <v>156</v>
      </c>
      <c r="G6532" s="37">
        <v>2</v>
      </c>
      <c r="I6532" s="35">
        <v>2</v>
      </c>
      <c r="J6532" s="67">
        <f t="shared" si="90"/>
        <v>0</v>
      </c>
    </row>
    <row r="6533" spans="1:10" hidden="1" x14ac:dyDescent="0.35">
      <c r="A6533" s="36">
        <v>2011</v>
      </c>
      <c r="B6533" s="36" t="s">
        <v>114</v>
      </c>
      <c r="C6533" s="36" t="str">
        <f>VLOOKUP(B6533,lookup!A:C,3,FALSE)</f>
        <v>Non Metropolitan Fire Authorities</v>
      </c>
      <c r="D6533" s="36" t="str">
        <f>VLOOKUP(B6533,lookup!A:D,4,FALSE)</f>
        <v>E31000034</v>
      </c>
      <c r="E6533" s="36" t="s">
        <v>167</v>
      </c>
      <c r="F6533" s="36" t="s">
        <v>156</v>
      </c>
      <c r="G6533" s="37">
        <v>125</v>
      </c>
      <c r="I6533" s="35">
        <v>125</v>
      </c>
      <c r="J6533" s="67">
        <f t="shared" si="90"/>
        <v>0</v>
      </c>
    </row>
    <row r="6534" spans="1:10" hidden="1" x14ac:dyDescent="0.35">
      <c r="A6534" s="36">
        <v>2011</v>
      </c>
      <c r="B6534" s="36" t="s">
        <v>114</v>
      </c>
      <c r="C6534" s="36" t="str">
        <f>VLOOKUP(B6534,lookup!A:C,3,FALSE)</f>
        <v>Non Metropolitan Fire Authorities</v>
      </c>
      <c r="D6534" s="36" t="str">
        <f>VLOOKUP(B6534,lookup!A:D,4,FALSE)</f>
        <v>E31000034</v>
      </c>
      <c r="E6534" s="36" t="s">
        <v>169</v>
      </c>
      <c r="F6534" s="36" t="s">
        <v>157</v>
      </c>
      <c r="G6534" s="37">
        <v>3</v>
      </c>
      <c r="I6534" s="35">
        <v>3</v>
      </c>
      <c r="J6534" s="67">
        <f t="shared" si="90"/>
        <v>0</v>
      </c>
    </row>
    <row r="6535" spans="1:10" hidden="1" x14ac:dyDescent="0.35">
      <c r="A6535" s="36">
        <v>2011</v>
      </c>
      <c r="B6535" s="36" t="s">
        <v>114</v>
      </c>
      <c r="C6535" s="36" t="str">
        <f>VLOOKUP(B6535,lookup!A:C,3,FALSE)</f>
        <v>Non Metropolitan Fire Authorities</v>
      </c>
      <c r="D6535" s="36" t="str">
        <f>VLOOKUP(B6535,lookup!A:D,4,FALSE)</f>
        <v>E31000034</v>
      </c>
      <c r="E6535" s="36" t="s">
        <v>170</v>
      </c>
      <c r="F6535" s="36" t="s">
        <v>157</v>
      </c>
      <c r="G6535" s="37">
        <v>224</v>
      </c>
      <c r="I6535" s="35">
        <v>224</v>
      </c>
      <c r="J6535" s="67">
        <f t="shared" si="90"/>
        <v>0</v>
      </c>
    </row>
    <row r="6536" spans="1:10" hidden="1" x14ac:dyDescent="0.35">
      <c r="A6536" s="36">
        <v>2011</v>
      </c>
      <c r="B6536" s="36" t="s">
        <v>114</v>
      </c>
      <c r="C6536" s="36" t="str">
        <f>VLOOKUP(B6536,lookup!A:C,3,FALSE)</f>
        <v>Non Metropolitan Fire Authorities</v>
      </c>
      <c r="D6536" s="36" t="str">
        <f>VLOOKUP(B6536,lookup!A:D,4,FALSE)</f>
        <v>E31000034</v>
      </c>
      <c r="E6536" s="36" t="s">
        <v>168</v>
      </c>
      <c r="F6536" s="36" t="s">
        <v>157</v>
      </c>
      <c r="G6536" s="37">
        <v>1</v>
      </c>
      <c r="I6536" s="35">
        <v>1</v>
      </c>
      <c r="J6536" s="67">
        <f t="shared" si="90"/>
        <v>0</v>
      </c>
    </row>
    <row r="6537" spans="1:10" hidden="1" x14ac:dyDescent="0.35">
      <c r="A6537" s="36">
        <v>2011</v>
      </c>
      <c r="B6537" s="36" t="s">
        <v>114</v>
      </c>
      <c r="C6537" s="36" t="str">
        <f>VLOOKUP(B6537,lookup!A:C,3,FALSE)</f>
        <v>Non Metropolitan Fire Authorities</v>
      </c>
      <c r="D6537" s="36" t="str">
        <f>VLOOKUP(B6537,lookup!A:D,4,FALSE)</f>
        <v>E31000034</v>
      </c>
      <c r="E6537" s="36" t="s">
        <v>167</v>
      </c>
      <c r="F6537" s="36" t="s">
        <v>157</v>
      </c>
      <c r="G6537" s="37">
        <v>253</v>
      </c>
      <c r="I6537" s="35">
        <v>253</v>
      </c>
      <c r="J6537" s="67">
        <f t="shared" si="90"/>
        <v>0</v>
      </c>
    </row>
    <row r="6538" spans="1:10" hidden="1" x14ac:dyDescent="0.35">
      <c r="A6538" s="36">
        <v>2011</v>
      </c>
      <c r="B6538" s="36" t="s">
        <v>114</v>
      </c>
      <c r="C6538" s="36" t="str">
        <f>VLOOKUP(B6538,lookup!A:C,3,FALSE)</f>
        <v>Non Metropolitan Fire Authorities</v>
      </c>
      <c r="D6538" s="36" t="str">
        <f>VLOOKUP(B6538,lookup!A:D,4,FALSE)</f>
        <v>E31000034</v>
      </c>
      <c r="E6538" s="36" t="s">
        <v>169</v>
      </c>
      <c r="F6538" s="36" t="s">
        <v>149</v>
      </c>
      <c r="G6538" s="37">
        <v>0</v>
      </c>
      <c r="I6538" s="35">
        <v>0</v>
      </c>
      <c r="J6538" s="67">
        <f t="shared" si="90"/>
        <v>0</v>
      </c>
    </row>
    <row r="6539" spans="1:10" hidden="1" x14ac:dyDescent="0.35">
      <c r="A6539" s="36">
        <v>2011</v>
      </c>
      <c r="B6539" s="36" t="s">
        <v>114</v>
      </c>
      <c r="C6539" s="36" t="str">
        <f>VLOOKUP(B6539,lookup!A:C,3,FALSE)</f>
        <v>Non Metropolitan Fire Authorities</v>
      </c>
      <c r="D6539" s="36" t="str">
        <f>VLOOKUP(B6539,lookup!A:D,4,FALSE)</f>
        <v>E31000034</v>
      </c>
      <c r="E6539" s="36" t="s">
        <v>170</v>
      </c>
      <c r="F6539" s="36" t="s">
        <v>149</v>
      </c>
      <c r="G6539" s="37">
        <v>13</v>
      </c>
      <c r="I6539" s="35">
        <v>13</v>
      </c>
      <c r="J6539" s="67">
        <f t="shared" si="90"/>
        <v>0</v>
      </c>
    </row>
    <row r="6540" spans="1:10" hidden="1" x14ac:dyDescent="0.35">
      <c r="A6540" s="36">
        <v>2011</v>
      </c>
      <c r="B6540" s="36" t="s">
        <v>114</v>
      </c>
      <c r="C6540" s="36" t="str">
        <f>VLOOKUP(B6540,lookup!A:C,3,FALSE)</f>
        <v>Non Metropolitan Fire Authorities</v>
      </c>
      <c r="D6540" s="36" t="str">
        <f>VLOOKUP(B6540,lookup!A:D,4,FALSE)</f>
        <v>E31000034</v>
      </c>
      <c r="E6540" s="36" t="s">
        <v>168</v>
      </c>
      <c r="F6540" s="36" t="s">
        <v>149</v>
      </c>
      <c r="G6540" s="37">
        <v>0</v>
      </c>
      <c r="I6540" s="35">
        <v>0</v>
      </c>
      <c r="J6540" s="67">
        <f t="shared" si="90"/>
        <v>0</v>
      </c>
    </row>
    <row r="6541" spans="1:10" hidden="1" x14ac:dyDescent="0.35">
      <c r="A6541" s="36">
        <v>2011</v>
      </c>
      <c r="B6541" s="36" t="s">
        <v>114</v>
      </c>
      <c r="C6541" s="36" t="str">
        <f>VLOOKUP(B6541,lookup!A:C,3,FALSE)</f>
        <v>Non Metropolitan Fire Authorities</v>
      </c>
      <c r="D6541" s="36" t="str">
        <f>VLOOKUP(B6541,lookup!A:D,4,FALSE)</f>
        <v>E31000034</v>
      </c>
      <c r="E6541" s="36" t="s">
        <v>167</v>
      </c>
      <c r="F6541" s="36" t="s">
        <v>149</v>
      </c>
      <c r="G6541" s="37">
        <v>10</v>
      </c>
      <c r="I6541" s="35">
        <v>10</v>
      </c>
      <c r="J6541" s="67">
        <f t="shared" si="90"/>
        <v>0</v>
      </c>
    </row>
    <row r="6542" spans="1:10" hidden="1" x14ac:dyDescent="0.35">
      <c r="A6542" s="36">
        <v>2011</v>
      </c>
      <c r="B6542" s="36" t="s">
        <v>114</v>
      </c>
      <c r="C6542" s="36" t="str">
        <f>VLOOKUP(B6542,lookup!A:C,3,FALSE)</f>
        <v>Non Metropolitan Fire Authorities</v>
      </c>
      <c r="D6542" s="36" t="str">
        <f>VLOOKUP(B6542,lookup!A:D,4,FALSE)</f>
        <v>E31000034</v>
      </c>
      <c r="E6542" s="36" t="s">
        <v>169</v>
      </c>
      <c r="F6542" s="36" t="s">
        <v>150</v>
      </c>
      <c r="G6542" s="37">
        <v>0</v>
      </c>
      <c r="I6542" s="35">
        <v>0</v>
      </c>
      <c r="J6542" s="67">
        <f t="shared" si="90"/>
        <v>0</v>
      </c>
    </row>
    <row r="6543" spans="1:10" hidden="1" x14ac:dyDescent="0.35">
      <c r="A6543" s="36">
        <v>2011</v>
      </c>
      <c r="B6543" s="36" t="s">
        <v>114</v>
      </c>
      <c r="C6543" s="36" t="str">
        <f>VLOOKUP(B6543,lookup!A:C,3,FALSE)</f>
        <v>Non Metropolitan Fire Authorities</v>
      </c>
      <c r="D6543" s="36" t="str">
        <f>VLOOKUP(B6543,lookup!A:D,4,FALSE)</f>
        <v>E31000034</v>
      </c>
      <c r="E6543" s="36" t="s">
        <v>170</v>
      </c>
      <c r="F6543" s="36" t="s">
        <v>150</v>
      </c>
      <c r="G6543" s="37">
        <v>47</v>
      </c>
      <c r="I6543" s="35">
        <v>47</v>
      </c>
      <c r="J6543" s="67">
        <f t="shared" si="90"/>
        <v>0</v>
      </c>
    </row>
    <row r="6544" spans="1:10" hidden="1" x14ac:dyDescent="0.35">
      <c r="A6544" s="36">
        <v>2011</v>
      </c>
      <c r="B6544" s="36" t="s">
        <v>114</v>
      </c>
      <c r="C6544" s="36" t="str">
        <f>VLOOKUP(B6544,lookup!A:C,3,FALSE)</f>
        <v>Non Metropolitan Fire Authorities</v>
      </c>
      <c r="D6544" s="36" t="str">
        <f>VLOOKUP(B6544,lookup!A:D,4,FALSE)</f>
        <v>E31000034</v>
      </c>
      <c r="E6544" s="36" t="s">
        <v>168</v>
      </c>
      <c r="F6544" s="36" t="s">
        <v>150</v>
      </c>
      <c r="G6544" s="37">
        <v>0</v>
      </c>
      <c r="I6544" s="35">
        <v>0</v>
      </c>
      <c r="J6544" s="67">
        <f t="shared" si="90"/>
        <v>0</v>
      </c>
    </row>
    <row r="6545" spans="1:10" hidden="1" x14ac:dyDescent="0.35">
      <c r="A6545" s="36">
        <v>2011</v>
      </c>
      <c r="B6545" s="36" t="s">
        <v>114</v>
      </c>
      <c r="C6545" s="36" t="str">
        <f>VLOOKUP(B6545,lookup!A:C,3,FALSE)</f>
        <v>Non Metropolitan Fire Authorities</v>
      </c>
      <c r="D6545" s="36" t="str">
        <f>VLOOKUP(B6545,lookup!A:D,4,FALSE)</f>
        <v>E31000034</v>
      </c>
      <c r="E6545" s="36" t="s">
        <v>167</v>
      </c>
      <c r="F6545" s="36" t="s">
        <v>150</v>
      </c>
      <c r="G6545" s="37">
        <v>84</v>
      </c>
      <c r="I6545" s="35">
        <v>84</v>
      </c>
      <c r="J6545" s="67">
        <f t="shared" si="90"/>
        <v>0</v>
      </c>
    </row>
    <row r="6546" spans="1:10" hidden="1" x14ac:dyDescent="0.35">
      <c r="A6546" s="36">
        <v>2011</v>
      </c>
      <c r="B6546" s="36" t="s">
        <v>117</v>
      </c>
      <c r="C6546" s="36" t="str">
        <f>VLOOKUP(B6546,lookup!A:C,3,FALSE)</f>
        <v>Non Metropolitan Fire Authorities</v>
      </c>
      <c r="D6546" s="36" t="str">
        <f>VLOOKUP(B6546,lookup!A:D,4,FALSE)</f>
        <v>E31000035</v>
      </c>
      <c r="E6546" s="36" t="s">
        <v>169</v>
      </c>
      <c r="F6546" s="36" t="s">
        <v>156</v>
      </c>
      <c r="G6546" s="37">
        <v>9</v>
      </c>
      <c r="I6546" s="35">
        <v>9</v>
      </c>
      <c r="J6546" s="67">
        <f t="shared" si="90"/>
        <v>0</v>
      </c>
    </row>
    <row r="6547" spans="1:10" hidden="1" x14ac:dyDescent="0.35">
      <c r="A6547" s="36">
        <v>2011</v>
      </c>
      <c r="B6547" s="36" t="s">
        <v>117</v>
      </c>
      <c r="C6547" s="36" t="str">
        <f>VLOOKUP(B6547,lookup!A:C,3,FALSE)</f>
        <v>Non Metropolitan Fire Authorities</v>
      </c>
      <c r="D6547" s="36" t="str">
        <f>VLOOKUP(B6547,lookup!A:D,4,FALSE)</f>
        <v>E31000035</v>
      </c>
      <c r="E6547" s="36" t="s">
        <v>170</v>
      </c>
      <c r="F6547" s="36" t="s">
        <v>156</v>
      </c>
      <c r="G6547" s="37">
        <v>460</v>
      </c>
      <c r="I6547" s="35">
        <v>460</v>
      </c>
      <c r="J6547" s="67">
        <f t="shared" si="90"/>
        <v>0</v>
      </c>
    </row>
    <row r="6548" spans="1:10" hidden="1" x14ac:dyDescent="0.35">
      <c r="A6548" s="36">
        <v>2011</v>
      </c>
      <c r="B6548" s="36" t="s">
        <v>117</v>
      </c>
      <c r="C6548" s="36" t="str">
        <f>VLOOKUP(B6548,lookup!A:C,3,FALSE)</f>
        <v>Non Metropolitan Fire Authorities</v>
      </c>
      <c r="D6548" s="36" t="str">
        <f>VLOOKUP(B6548,lookup!A:D,4,FALSE)</f>
        <v>E31000035</v>
      </c>
      <c r="E6548" s="36" t="s">
        <v>168</v>
      </c>
      <c r="F6548" s="36" t="s">
        <v>156</v>
      </c>
      <c r="G6548" s="37">
        <v>4</v>
      </c>
      <c r="I6548" s="35">
        <v>4</v>
      </c>
      <c r="J6548" s="67">
        <f t="shared" si="90"/>
        <v>0</v>
      </c>
    </row>
    <row r="6549" spans="1:10" hidden="1" x14ac:dyDescent="0.35">
      <c r="A6549" s="36">
        <v>2011</v>
      </c>
      <c r="B6549" s="36" t="s">
        <v>117</v>
      </c>
      <c r="C6549" s="36" t="str">
        <f>VLOOKUP(B6549,lookup!A:C,3,FALSE)</f>
        <v>Non Metropolitan Fire Authorities</v>
      </c>
      <c r="D6549" s="36" t="str">
        <f>VLOOKUP(B6549,lookup!A:D,4,FALSE)</f>
        <v>E31000035</v>
      </c>
      <c r="E6549" s="36" t="s">
        <v>167</v>
      </c>
      <c r="F6549" s="36" t="s">
        <v>156</v>
      </c>
      <c r="G6549" s="37">
        <v>168</v>
      </c>
      <c r="I6549" s="35">
        <v>168</v>
      </c>
      <c r="J6549" s="67">
        <f t="shared" si="90"/>
        <v>0</v>
      </c>
    </row>
    <row r="6550" spans="1:10" hidden="1" x14ac:dyDescent="0.35">
      <c r="A6550" s="36">
        <v>2011</v>
      </c>
      <c r="B6550" s="36" t="s">
        <v>117</v>
      </c>
      <c r="C6550" s="36" t="str">
        <f>VLOOKUP(B6550,lookup!A:C,3,FALSE)</f>
        <v>Non Metropolitan Fire Authorities</v>
      </c>
      <c r="D6550" s="36" t="str">
        <f>VLOOKUP(B6550,lookup!A:D,4,FALSE)</f>
        <v>E31000035</v>
      </c>
      <c r="E6550" s="36" t="s">
        <v>169</v>
      </c>
      <c r="F6550" s="36" t="s">
        <v>157</v>
      </c>
      <c r="G6550" s="37">
        <v>0</v>
      </c>
      <c r="I6550" s="35">
        <v>0</v>
      </c>
      <c r="J6550" s="67">
        <f t="shared" si="90"/>
        <v>0</v>
      </c>
    </row>
    <row r="6551" spans="1:10" hidden="1" x14ac:dyDescent="0.35">
      <c r="A6551" s="36">
        <v>2011</v>
      </c>
      <c r="B6551" s="36" t="s">
        <v>117</v>
      </c>
      <c r="C6551" s="36" t="str">
        <f>VLOOKUP(B6551,lookup!A:C,3,FALSE)</f>
        <v>Non Metropolitan Fire Authorities</v>
      </c>
      <c r="D6551" s="36" t="str">
        <f>VLOOKUP(B6551,lookup!A:D,4,FALSE)</f>
        <v>E31000035</v>
      </c>
      <c r="E6551" s="36" t="s">
        <v>170</v>
      </c>
      <c r="F6551" s="36" t="s">
        <v>157</v>
      </c>
      <c r="G6551" s="37">
        <v>126</v>
      </c>
      <c r="I6551" s="35">
        <v>126</v>
      </c>
      <c r="J6551" s="67">
        <f t="shared" si="90"/>
        <v>0</v>
      </c>
    </row>
    <row r="6552" spans="1:10" hidden="1" x14ac:dyDescent="0.35">
      <c r="A6552" s="36">
        <v>2011</v>
      </c>
      <c r="B6552" s="36" t="s">
        <v>117</v>
      </c>
      <c r="C6552" s="36" t="str">
        <f>VLOOKUP(B6552,lookup!A:C,3,FALSE)</f>
        <v>Non Metropolitan Fire Authorities</v>
      </c>
      <c r="D6552" s="36" t="str">
        <f>VLOOKUP(B6552,lookup!A:D,4,FALSE)</f>
        <v>E31000035</v>
      </c>
      <c r="E6552" s="36" t="s">
        <v>168</v>
      </c>
      <c r="F6552" s="36" t="s">
        <v>157</v>
      </c>
      <c r="G6552" s="37">
        <v>2</v>
      </c>
      <c r="I6552" s="35">
        <v>2</v>
      </c>
      <c r="J6552" s="67">
        <f t="shared" si="90"/>
        <v>0</v>
      </c>
    </row>
    <row r="6553" spans="1:10" hidden="1" x14ac:dyDescent="0.35">
      <c r="A6553" s="36">
        <v>2011</v>
      </c>
      <c r="B6553" s="36" t="s">
        <v>117</v>
      </c>
      <c r="C6553" s="36" t="str">
        <f>VLOOKUP(B6553,lookup!A:C,3,FALSE)</f>
        <v>Non Metropolitan Fire Authorities</v>
      </c>
      <c r="D6553" s="36" t="str">
        <f>VLOOKUP(B6553,lookup!A:D,4,FALSE)</f>
        <v>E31000035</v>
      </c>
      <c r="E6553" s="36" t="s">
        <v>167</v>
      </c>
      <c r="F6553" s="36" t="s">
        <v>157</v>
      </c>
      <c r="G6553" s="37">
        <v>0</v>
      </c>
      <c r="I6553" s="35">
        <v>0</v>
      </c>
      <c r="J6553" s="67">
        <f t="shared" si="90"/>
        <v>0</v>
      </c>
    </row>
    <row r="6554" spans="1:10" hidden="1" x14ac:dyDescent="0.35">
      <c r="A6554" s="36">
        <v>2011</v>
      </c>
      <c r="B6554" s="36" t="s">
        <v>117</v>
      </c>
      <c r="C6554" s="36" t="str">
        <f>VLOOKUP(B6554,lookup!A:C,3,FALSE)</f>
        <v>Non Metropolitan Fire Authorities</v>
      </c>
      <c r="D6554" s="36" t="str">
        <f>VLOOKUP(B6554,lookup!A:D,4,FALSE)</f>
        <v>E31000035</v>
      </c>
      <c r="E6554" s="36" t="s">
        <v>169</v>
      </c>
      <c r="F6554" s="36" t="s">
        <v>149</v>
      </c>
      <c r="G6554" s="37">
        <v>0</v>
      </c>
      <c r="I6554" s="35">
        <v>0</v>
      </c>
      <c r="J6554" s="67">
        <f t="shared" si="90"/>
        <v>0</v>
      </c>
    </row>
    <row r="6555" spans="1:10" hidden="1" x14ac:dyDescent="0.35">
      <c r="A6555" s="36">
        <v>2011</v>
      </c>
      <c r="B6555" s="36" t="s">
        <v>117</v>
      </c>
      <c r="C6555" s="36" t="str">
        <f>VLOOKUP(B6555,lookup!A:C,3,FALSE)</f>
        <v>Non Metropolitan Fire Authorities</v>
      </c>
      <c r="D6555" s="36" t="str">
        <f>VLOOKUP(B6555,lookup!A:D,4,FALSE)</f>
        <v>E31000035</v>
      </c>
      <c r="E6555" s="36" t="s">
        <v>170</v>
      </c>
      <c r="F6555" s="36" t="s">
        <v>149</v>
      </c>
      <c r="G6555" s="37">
        <v>30</v>
      </c>
      <c r="I6555" s="35">
        <v>30</v>
      </c>
      <c r="J6555" s="67">
        <f t="shared" si="90"/>
        <v>0</v>
      </c>
    </row>
    <row r="6556" spans="1:10" hidden="1" x14ac:dyDescent="0.35">
      <c r="A6556" s="36">
        <v>2011</v>
      </c>
      <c r="B6556" s="36" t="s">
        <v>117</v>
      </c>
      <c r="C6556" s="36" t="str">
        <f>VLOOKUP(B6556,lookup!A:C,3,FALSE)</f>
        <v>Non Metropolitan Fire Authorities</v>
      </c>
      <c r="D6556" s="36" t="str">
        <f>VLOOKUP(B6556,lookup!A:D,4,FALSE)</f>
        <v>E31000035</v>
      </c>
      <c r="E6556" s="36" t="s">
        <v>168</v>
      </c>
      <c r="F6556" s="36" t="s">
        <v>149</v>
      </c>
      <c r="G6556" s="37">
        <v>0</v>
      </c>
      <c r="I6556" s="35">
        <v>0</v>
      </c>
      <c r="J6556" s="67">
        <f t="shared" si="90"/>
        <v>0</v>
      </c>
    </row>
    <row r="6557" spans="1:10" hidden="1" x14ac:dyDescent="0.35">
      <c r="A6557" s="36">
        <v>2011</v>
      </c>
      <c r="B6557" s="36" t="s">
        <v>117</v>
      </c>
      <c r="C6557" s="36" t="str">
        <f>VLOOKUP(B6557,lookup!A:C,3,FALSE)</f>
        <v>Non Metropolitan Fire Authorities</v>
      </c>
      <c r="D6557" s="36" t="str">
        <f>VLOOKUP(B6557,lookup!A:D,4,FALSE)</f>
        <v>E31000035</v>
      </c>
      <c r="E6557" s="36" t="s">
        <v>167</v>
      </c>
      <c r="F6557" s="36" t="s">
        <v>149</v>
      </c>
      <c r="G6557" s="37">
        <v>0</v>
      </c>
      <c r="I6557" s="35">
        <v>0</v>
      </c>
      <c r="J6557" s="67">
        <f t="shared" si="90"/>
        <v>0</v>
      </c>
    </row>
    <row r="6558" spans="1:10" hidden="1" x14ac:dyDescent="0.35">
      <c r="A6558" s="36">
        <v>2011</v>
      </c>
      <c r="B6558" s="36" t="s">
        <v>117</v>
      </c>
      <c r="C6558" s="36" t="str">
        <f>VLOOKUP(B6558,lookup!A:C,3,FALSE)</f>
        <v>Non Metropolitan Fire Authorities</v>
      </c>
      <c r="D6558" s="36" t="str">
        <f>VLOOKUP(B6558,lookup!A:D,4,FALSE)</f>
        <v>E31000035</v>
      </c>
      <c r="E6558" s="36" t="s">
        <v>169</v>
      </c>
      <c r="F6558" s="36" t="s">
        <v>150</v>
      </c>
      <c r="G6558" s="37">
        <v>1</v>
      </c>
      <c r="I6558" s="35">
        <v>1</v>
      </c>
      <c r="J6558" s="67">
        <f t="shared" si="90"/>
        <v>0</v>
      </c>
    </row>
    <row r="6559" spans="1:10" hidden="1" x14ac:dyDescent="0.35">
      <c r="A6559" s="36">
        <v>2011</v>
      </c>
      <c r="B6559" s="36" t="s">
        <v>117</v>
      </c>
      <c r="C6559" s="36" t="str">
        <f>VLOOKUP(B6559,lookup!A:C,3,FALSE)</f>
        <v>Non Metropolitan Fire Authorities</v>
      </c>
      <c r="D6559" s="36" t="str">
        <f>VLOOKUP(B6559,lookup!A:D,4,FALSE)</f>
        <v>E31000035</v>
      </c>
      <c r="E6559" s="36" t="s">
        <v>170</v>
      </c>
      <c r="F6559" s="36" t="s">
        <v>150</v>
      </c>
      <c r="G6559" s="37">
        <v>53</v>
      </c>
      <c r="I6559" s="35">
        <v>53</v>
      </c>
      <c r="J6559" s="67">
        <f t="shared" si="90"/>
        <v>0</v>
      </c>
    </row>
    <row r="6560" spans="1:10" hidden="1" x14ac:dyDescent="0.35">
      <c r="A6560" s="36">
        <v>2011</v>
      </c>
      <c r="B6560" s="36" t="s">
        <v>117</v>
      </c>
      <c r="C6560" s="36" t="str">
        <f>VLOOKUP(B6560,lookup!A:C,3,FALSE)</f>
        <v>Non Metropolitan Fire Authorities</v>
      </c>
      <c r="D6560" s="36" t="str">
        <f>VLOOKUP(B6560,lookup!A:D,4,FALSE)</f>
        <v>E31000035</v>
      </c>
      <c r="E6560" s="36" t="s">
        <v>168</v>
      </c>
      <c r="F6560" s="36" t="s">
        <v>150</v>
      </c>
      <c r="G6560" s="37">
        <v>1</v>
      </c>
      <c r="I6560" s="35">
        <v>1</v>
      </c>
      <c r="J6560" s="67">
        <f t="shared" si="90"/>
        <v>0</v>
      </c>
    </row>
    <row r="6561" spans="1:10" hidden="1" x14ac:dyDescent="0.35">
      <c r="A6561" s="36">
        <v>2011</v>
      </c>
      <c r="B6561" s="36" t="s">
        <v>117</v>
      </c>
      <c r="C6561" s="36" t="str">
        <f>VLOOKUP(B6561,lookup!A:C,3,FALSE)</f>
        <v>Non Metropolitan Fire Authorities</v>
      </c>
      <c r="D6561" s="36" t="str">
        <f>VLOOKUP(B6561,lookup!A:D,4,FALSE)</f>
        <v>E31000035</v>
      </c>
      <c r="E6561" s="36" t="s">
        <v>167</v>
      </c>
      <c r="F6561" s="36" t="s">
        <v>150</v>
      </c>
      <c r="G6561" s="37">
        <v>21</v>
      </c>
      <c r="I6561" s="35">
        <v>21</v>
      </c>
      <c r="J6561" s="67">
        <f t="shared" si="90"/>
        <v>0</v>
      </c>
    </row>
    <row r="6562" spans="1:10" hidden="1" x14ac:dyDescent="0.35">
      <c r="A6562" s="36">
        <v>2011</v>
      </c>
      <c r="B6562" s="36" t="s">
        <v>120</v>
      </c>
      <c r="C6562" s="36" t="str">
        <f>VLOOKUP(B6562,lookup!A:C,3,FALSE)</f>
        <v>Metropolitan Fire Authorities</v>
      </c>
      <c r="D6562" s="36" t="str">
        <f>VLOOKUP(B6562,lookup!A:D,4,FALSE)</f>
        <v>E31000043</v>
      </c>
      <c r="E6562" s="36" t="s">
        <v>169</v>
      </c>
      <c r="F6562" s="36" t="s">
        <v>156</v>
      </c>
      <c r="G6562" s="37">
        <v>4</v>
      </c>
      <c r="I6562" s="35">
        <v>4</v>
      </c>
      <c r="J6562" s="67">
        <f t="shared" si="90"/>
        <v>0</v>
      </c>
    </row>
    <row r="6563" spans="1:10" hidden="1" x14ac:dyDescent="0.35">
      <c r="A6563" s="36">
        <v>2011</v>
      </c>
      <c r="B6563" s="36" t="s">
        <v>120</v>
      </c>
      <c r="C6563" s="36" t="str">
        <f>VLOOKUP(B6563,lookup!A:C,3,FALSE)</f>
        <v>Metropolitan Fire Authorities</v>
      </c>
      <c r="D6563" s="36" t="str">
        <f>VLOOKUP(B6563,lookup!A:D,4,FALSE)</f>
        <v>E31000043</v>
      </c>
      <c r="E6563" s="36" t="s">
        <v>170</v>
      </c>
      <c r="F6563" s="36" t="s">
        <v>156</v>
      </c>
      <c r="G6563" s="37">
        <v>674</v>
      </c>
      <c r="I6563" s="35">
        <v>674</v>
      </c>
      <c r="J6563" s="67">
        <f t="shared" ref="J6563:J6626" si="91">I6563-G6563</f>
        <v>0</v>
      </c>
    </row>
    <row r="6564" spans="1:10" hidden="1" x14ac:dyDescent="0.35">
      <c r="A6564" s="36">
        <v>2011</v>
      </c>
      <c r="B6564" s="36" t="s">
        <v>120</v>
      </c>
      <c r="C6564" s="36" t="str">
        <f>VLOOKUP(B6564,lookup!A:C,3,FALSE)</f>
        <v>Metropolitan Fire Authorities</v>
      </c>
      <c r="D6564" s="36" t="str">
        <f>VLOOKUP(B6564,lookup!A:D,4,FALSE)</f>
        <v>E31000043</v>
      </c>
      <c r="E6564" s="36" t="s">
        <v>168</v>
      </c>
      <c r="F6564" s="36" t="s">
        <v>156</v>
      </c>
      <c r="G6564" s="37">
        <v>4</v>
      </c>
      <c r="I6564" s="35">
        <v>4</v>
      </c>
      <c r="J6564" s="67">
        <f t="shared" si="91"/>
        <v>0</v>
      </c>
    </row>
    <row r="6565" spans="1:10" hidden="1" x14ac:dyDescent="0.35">
      <c r="A6565" s="36">
        <v>2011</v>
      </c>
      <c r="B6565" s="36" t="s">
        <v>120</v>
      </c>
      <c r="C6565" s="36" t="str">
        <f>VLOOKUP(B6565,lookup!A:C,3,FALSE)</f>
        <v>Metropolitan Fire Authorities</v>
      </c>
      <c r="D6565" s="36" t="str">
        <f>VLOOKUP(B6565,lookup!A:D,4,FALSE)</f>
        <v>E31000043</v>
      </c>
      <c r="E6565" s="36" t="s">
        <v>167</v>
      </c>
      <c r="F6565" s="36" t="s">
        <v>156</v>
      </c>
      <c r="G6565" s="37">
        <v>176</v>
      </c>
      <c r="I6565" s="35">
        <v>176</v>
      </c>
      <c r="J6565" s="67">
        <f t="shared" si="91"/>
        <v>0</v>
      </c>
    </row>
    <row r="6566" spans="1:10" hidden="1" x14ac:dyDescent="0.35">
      <c r="A6566" s="36">
        <v>2011</v>
      </c>
      <c r="B6566" s="36" t="s">
        <v>120</v>
      </c>
      <c r="C6566" s="36" t="str">
        <f>VLOOKUP(B6566,lookup!A:C,3,FALSE)</f>
        <v>Metropolitan Fire Authorities</v>
      </c>
      <c r="D6566" s="36" t="str">
        <f>VLOOKUP(B6566,lookup!A:D,4,FALSE)</f>
        <v>E31000043</v>
      </c>
      <c r="E6566" s="36" t="s">
        <v>169</v>
      </c>
      <c r="F6566" s="36" t="s">
        <v>157</v>
      </c>
      <c r="G6566" s="37">
        <v>0</v>
      </c>
      <c r="I6566" s="35">
        <v>0</v>
      </c>
      <c r="J6566" s="67">
        <f t="shared" si="91"/>
        <v>0</v>
      </c>
    </row>
    <row r="6567" spans="1:10" hidden="1" x14ac:dyDescent="0.35">
      <c r="A6567" s="36">
        <v>2011</v>
      </c>
      <c r="B6567" s="36" t="s">
        <v>120</v>
      </c>
      <c r="C6567" s="36" t="str">
        <f>VLOOKUP(B6567,lookup!A:C,3,FALSE)</f>
        <v>Metropolitan Fire Authorities</v>
      </c>
      <c r="D6567" s="36" t="str">
        <f>VLOOKUP(B6567,lookup!A:D,4,FALSE)</f>
        <v>E31000043</v>
      </c>
      <c r="E6567" s="36" t="s">
        <v>170</v>
      </c>
      <c r="F6567" s="36" t="s">
        <v>157</v>
      </c>
      <c r="G6567" s="37">
        <v>20</v>
      </c>
      <c r="I6567" s="35">
        <v>20</v>
      </c>
      <c r="J6567" s="67">
        <f t="shared" si="91"/>
        <v>0</v>
      </c>
    </row>
    <row r="6568" spans="1:10" hidden="1" x14ac:dyDescent="0.35">
      <c r="A6568" s="36">
        <v>2011</v>
      </c>
      <c r="B6568" s="36" t="s">
        <v>120</v>
      </c>
      <c r="C6568" s="36" t="str">
        <f>VLOOKUP(B6568,lookup!A:C,3,FALSE)</f>
        <v>Metropolitan Fire Authorities</v>
      </c>
      <c r="D6568" s="36" t="str">
        <f>VLOOKUP(B6568,lookup!A:D,4,FALSE)</f>
        <v>E31000043</v>
      </c>
      <c r="E6568" s="36" t="s">
        <v>168</v>
      </c>
      <c r="F6568" s="36" t="s">
        <v>157</v>
      </c>
      <c r="G6568" s="37">
        <v>0</v>
      </c>
      <c r="I6568" s="35">
        <v>0</v>
      </c>
      <c r="J6568" s="67">
        <f t="shared" si="91"/>
        <v>0</v>
      </c>
    </row>
    <row r="6569" spans="1:10" hidden="1" x14ac:dyDescent="0.35">
      <c r="A6569" s="36">
        <v>2011</v>
      </c>
      <c r="B6569" s="36" t="s">
        <v>120</v>
      </c>
      <c r="C6569" s="36" t="str">
        <f>VLOOKUP(B6569,lookup!A:C,3,FALSE)</f>
        <v>Metropolitan Fire Authorities</v>
      </c>
      <c r="D6569" s="36" t="str">
        <f>VLOOKUP(B6569,lookup!A:D,4,FALSE)</f>
        <v>E31000043</v>
      </c>
      <c r="E6569" s="36" t="s">
        <v>167</v>
      </c>
      <c r="F6569" s="36" t="s">
        <v>157</v>
      </c>
      <c r="G6569" s="37">
        <v>0</v>
      </c>
      <c r="I6569" s="35">
        <v>0</v>
      </c>
      <c r="J6569" s="67">
        <f t="shared" si="91"/>
        <v>0</v>
      </c>
    </row>
    <row r="6570" spans="1:10" hidden="1" x14ac:dyDescent="0.35">
      <c r="A6570" s="36">
        <v>2011</v>
      </c>
      <c r="B6570" s="36" t="s">
        <v>120</v>
      </c>
      <c r="C6570" s="36" t="str">
        <f>VLOOKUP(B6570,lookup!A:C,3,FALSE)</f>
        <v>Metropolitan Fire Authorities</v>
      </c>
      <c r="D6570" s="36" t="str">
        <f>VLOOKUP(B6570,lookup!A:D,4,FALSE)</f>
        <v>E31000043</v>
      </c>
      <c r="E6570" s="36" t="s">
        <v>169</v>
      </c>
      <c r="F6570" s="36" t="s">
        <v>149</v>
      </c>
      <c r="G6570" s="37">
        <v>0</v>
      </c>
      <c r="I6570" s="35">
        <v>0</v>
      </c>
      <c r="J6570" s="67">
        <f t="shared" si="91"/>
        <v>0</v>
      </c>
    </row>
    <row r="6571" spans="1:10" hidden="1" x14ac:dyDescent="0.35">
      <c r="A6571" s="36">
        <v>2011</v>
      </c>
      <c r="B6571" s="36" t="s">
        <v>120</v>
      </c>
      <c r="C6571" s="36" t="str">
        <f>VLOOKUP(B6571,lookup!A:C,3,FALSE)</f>
        <v>Metropolitan Fire Authorities</v>
      </c>
      <c r="D6571" s="36" t="str">
        <f>VLOOKUP(B6571,lookup!A:D,4,FALSE)</f>
        <v>E31000043</v>
      </c>
      <c r="E6571" s="36" t="s">
        <v>170</v>
      </c>
      <c r="F6571" s="36" t="s">
        <v>149</v>
      </c>
      <c r="G6571" s="37">
        <v>36</v>
      </c>
      <c r="I6571" s="35">
        <v>36</v>
      </c>
      <c r="J6571" s="67">
        <f t="shared" si="91"/>
        <v>0</v>
      </c>
    </row>
    <row r="6572" spans="1:10" hidden="1" x14ac:dyDescent="0.35">
      <c r="A6572" s="36">
        <v>2011</v>
      </c>
      <c r="B6572" s="36" t="s">
        <v>120</v>
      </c>
      <c r="C6572" s="36" t="str">
        <f>VLOOKUP(B6572,lookup!A:C,3,FALSE)</f>
        <v>Metropolitan Fire Authorities</v>
      </c>
      <c r="D6572" s="36" t="str">
        <f>VLOOKUP(B6572,lookup!A:D,4,FALSE)</f>
        <v>E31000043</v>
      </c>
      <c r="E6572" s="36" t="s">
        <v>168</v>
      </c>
      <c r="F6572" s="36" t="s">
        <v>149</v>
      </c>
      <c r="G6572" s="37">
        <v>1</v>
      </c>
      <c r="I6572" s="35">
        <v>1</v>
      </c>
      <c r="J6572" s="67">
        <f t="shared" si="91"/>
        <v>0</v>
      </c>
    </row>
    <row r="6573" spans="1:10" hidden="1" x14ac:dyDescent="0.35">
      <c r="A6573" s="36">
        <v>2011</v>
      </c>
      <c r="B6573" s="36" t="s">
        <v>120</v>
      </c>
      <c r="C6573" s="36" t="str">
        <f>VLOOKUP(B6573,lookup!A:C,3,FALSE)</f>
        <v>Metropolitan Fire Authorities</v>
      </c>
      <c r="D6573" s="36" t="str">
        <f>VLOOKUP(B6573,lookup!A:D,4,FALSE)</f>
        <v>E31000043</v>
      </c>
      <c r="E6573" s="36" t="s">
        <v>167</v>
      </c>
      <c r="F6573" s="36" t="s">
        <v>149</v>
      </c>
      <c r="G6573" s="37">
        <v>2</v>
      </c>
      <c r="I6573" s="35">
        <v>2</v>
      </c>
      <c r="J6573" s="67">
        <f t="shared" si="91"/>
        <v>0</v>
      </c>
    </row>
    <row r="6574" spans="1:10" hidden="1" x14ac:dyDescent="0.35">
      <c r="A6574" s="36">
        <v>2011</v>
      </c>
      <c r="B6574" s="36" t="s">
        <v>120</v>
      </c>
      <c r="C6574" s="36" t="str">
        <f>VLOOKUP(B6574,lookup!A:C,3,FALSE)</f>
        <v>Metropolitan Fire Authorities</v>
      </c>
      <c r="D6574" s="36" t="str">
        <f>VLOOKUP(B6574,lookup!A:D,4,FALSE)</f>
        <v>E31000043</v>
      </c>
      <c r="E6574" s="36" t="s">
        <v>169</v>
      </c>
      <c r="F6574" s="36" t="s">
        <v>150</v>
      </c>
      <c r="G6574" s="37">
        <v>3</v>
      </c>
      <c r="I6574" s="35">
        <v>3</v>
      </c>
      <c r="J6574" s="67">
        <f t="shared" si="91"/>
        <v>0</v>
      </c>
    </row>
    <row r="6575" spans="1:10" hidden="1" x14ac:dyDescent="0.35">
      <c r="A6575" s="36">
        <v>2011</v>
      </c>
      <c r="B6575" s="36" t="s">
        <v>120</v>
      </c>
      <c r="C6575" s="36" t="str">
        <f>VLOOKUP(B6575,lookup!A:C,3,FALSE)</f>
        <v>Metropolitan Fire Authorities</v>
      </c>
      <c r="D6575" s="36" t="str">
        <f>VLOOKUP(B6575,lookup!A:D,4,FALSE)</f>
        <v>E31000043</v>
      </c>
      <c r="E6575" s="36" t="s">
        <v>170</v>
      </c>
      <c r="F6575" s="36" t="s">
        <v>150</v>
      </c>
      <c r="G6575" s="37">
        <v>219</v>
      </c>
      <c r="I6575" s="35">
        <v>219</v>
      </c>
      <c r="J6575" s="67">
        <f t="shared" si="91"/>
        <v>0</v>
      </c>
    </row>
    <row r="6576" spans="1:10" hidden="1" x14ac:dyDescent="0.35">
      <c r="A6576" s="36">
        <v>2011</v>
      </c>
      <c r="B6576" s="36" t="s">
        <v>120</v>
      </c>
      <c r="C6576" s="36" t="str">
        <f>VLOOKUP(B6576,lookup!A:C,3,FALSE)</f>
        <v>Metropolitan Fire Authorities</v>
      </c>
      <c r="D6576" s="36" t="str">
        <f>VLOOKUP(B6576,lookup!A:D,4,FALSE)</f>
        <v>E31000043</v>
      </c>
      <c r="E6576" s="36" t="s">
        <v>168</v>
      </c>
      <c r="F6576" s="36" t="s">
        <v>150</v>
      </c>
      <c r="G6576" s="37">
        <v>0</v>
      </c>
      <c r="I6576" s="35">
        <v>0</v>
      </c>
      <c r="J6576" s="67">
        <f t="shared" si="91"/>
        <v>0</v>
      </c>
    </row>
    <row r="6577" spans="1:10" hidden="1" x14ac:dyDescent="0.35">
      <c r="A6577" s="36">
        <v>2011</v>
      </c>
      <c r="B6577" s="36" t="s">
        <v>120</v>
      </c>
      <c r="C6577" s="36" t="str">
        <f>VLOOKUP(B6577,lookup!A:C,3,FALSE)</f>
        <v>Metropolitan Fire Authorities</v>
      </c>
      <c r="D6577" s="36" t="str">
        <f>VLOOKUP(B6577,lookup!A:D,4,FALSE)</f>
        <v>E31000043</v>
      </c>
      <c r="E6577" s="36" t="s">
        <v>167</v>
      </c>
      <c r="F6577" s="36" t="s">
        <v>150</v>
      </c>
      <c r="G6577" s="37">
        <v>68</v>
      </c>
      <c r="I6577" s="35">
        <v>68</v>
      </c>
      <c r="J6577" s="67">
        <f t="shared" si="91"/>
        <v>0</v>
      </c>
    </row>
    <row r="6578" spans="1:10" hidden="1" x14ac:dyDescent="0.35">
      <c r="A6578" s="36">
        <v>2011</v>
      </c>
      <c r="B6578" s="36" t="s">
        <v>123</v>
      </c>
      <c r="C6578" s="36" t="str">
        <f>VLOOKUP(B6578,lookup!A:C,3,FALSE)</f>
        <v>Non Metropolitan Fire Authorities</v>
      </c>
      <c r="D6578" s="36" t="str">
        <f>VLOOKUP(B6578,lookup!A:D,4,FALSE)</f>
        <v>E31000036</v>
      </c>
      <c r="E6578" s="31" t="s">
        <v>169</v>
      </c>
      <c r="F6578" s="36" t="s">
        <v>156</v>
      </c>
      <c r="G6578" s="37">
        <v>0</v>
      </c>
      <c r="I6578" s="35">
        <v>0</v>
      </c>
      <c r="J6578" s="67">
        <f t="shared" si="91"/>
        <v>0</v>
      </c>
    </row>
    <row r="6579" spans="1:10" hidden="1" x14ac:dyDescent="0.35">
      <c r="A6579" s="36">
        <v>2011</v>
      </c>
      <c r="B6579" s="36" t="s">
        <v>123</v>
      </c>
      <c r="C6579" s="36" t="str">
        <f>VLOOKUP(B6579,lookup!A:C,3,FALSE)</f>
        <v>Non Metropolitan Fire Authorities</v>
      </c>
      <c r="D6579" s="36" t="str">
        <f>VLOOKUP(B6579,lookup!A:D,4,FALSE)</f>
        <v>E31000036</v>
      </c>
      <c r="E6579" s="31" t="s">
        <v>170</v>
      </c>
      <c r="F6579" s="36" t="s">
        <v>156</v>
      </c>
      <c r="G6579" s="37">
        <v>0</v>
      </c>
      <c r="I6579" s="35">
        <v>0</v>
      </c>
      <c r="J6579" s="67">
        <f t="shared" si="91"/>
        <v>0</v>
      </c>
    </row>
    <row r="6580" spans="1:10" hidden="1" x14ac:dyDescent="0.35">
      <c r="A6580" s="36">
        <v>2011</v>
      </c>
      <c r="B6580" s="36" t="s">
        <v>123</v>
      </c>
      <c r="C6580" s="36" t="str">
        <f>VLOOKUP(B6580,lookup!A:C,3,FALSE)</f>
        <v>Non Metropolitan Fire Authorities</v>
      </c>
      <c r="D6580" s="36" t="str">
        <f>VLOOKUP(B6580,lookup!A:D,4,FALSE)</f>
        <v>E31000036</v>
      </c>
      <c r="E6580" s="31" t="s">
        <v>168</v>
      </c>
      <c r="F6580" s="36" t="s">
        <v>156</v>
      </c>
      <c r="G6580" s="37">
        <v>0</v>
      </c>
      <c r="I6580" s="35">
        <v>0</v>
      </c>
      <c r="J6580" s="67">
        <f t="shared" si="91"/>
        <v>0</v>
      </c>
    </row>
    <row r="6581" spans="1:10" hidden="1" x14ac:dyDescent="0.35">
      <c r="A6581" s="36">
        <v>2011</v>
      </c>
      <c r="B6581" s="36" t="s">
        <v>123</v>
      </c>
      <c r="C6581" s="36" t="str">
        <f>VLOOKUP(B6581,lookup!A:C,3,FALSE)</f>
        <v>Non Metropolitan Fire Authorities</v>
      </c>
      <c r="D6581" s="36" t="str">
        <f>VLOOKUP(B6581,lookup!A:D,4,FALSE)</f>
        <v>E31000036</v>
      </c>
      <c r="E6581" s="31" t="s">
        <v>177</v>
      </c>
      <c r="F6581" s="36" t="s">
        <v>156</v>
      </c>
      <c r="G6581" s="37">
        <v>275</v>
      </c>
      <c r="I6581" s="35">
        <v>275</v>
      </c>
      <c r="J6581" s="67">
        <f t="shared" si="91"/>
        <v>0</v>
      </c>
    </row>
    <row r="6582" spans="1:10" hidden="1" x14ac:dyDescent="0.35">
      <c r="A6582" s="36">
        <v>2011</v>
      </c>
      <c r="B6582" s="36" t="s">
        <v>123</v>
      </c>
      <c r="C6582" s="36" t="str">
        <f>VLOOKUP(B6582,lookup!A:C,3,FALSE)</f>
        <v>Non Metropolitan Fire Authorities</v>
      </c>
      <c r="D6582" s="36" t="str">
        <f>VLOOKUP(B6582,lookup!A:D,4,FALSE)</f>
        <v>E31000036</v>
      </c>
      <c r="E6582" s="31" t="s">
        <v>169</v>
      </c>
      <c r="F6582" s="36" t="s">
        <v>157</v>
      </c>
      <c r="G6582" s="37">
        <v>0</v>
      </c>
      <c r="I6582" s="35">
        <v>0</v>
      </c>
      <c r="J6582" s="67">
        <f t="shared" si="91"/>
        <v>0</v>
      </c>
    </row>
    <row r="6583" spans="1:10" hidden="1" x14ac:dyDescent="0.35">
      <c r="A6583" s="36">
        <v>2011</v>
      </c>
      <c r="B6583" s="36" t="s">
        <v>123</v>
      </c>
      <c r="C6583" s="36" t="str">
        <f>VLOOKUP(B6583,lookup!A:C,3,FALSE)</f>
        <v>Non Metropolitan Fire Authorities</v>
      </c>
      <c r="D6583" s="36" t="str">
        <f>VLOOKUP(B6583,lookup!A:D,4,FALSE)</f>
        <v>E31000036</v>
      </c>
      <c r="E6583" s="31" t="s">
        <v>170</v>
      </c>
      <c r="F6583" s="36" t="s">
        <v>157</v>
      </c>
      <c r="G6583" s="37">
        <v>0</v>
      </c>
      <c r="I6583" s="35">
        <v>0</v>
      </c>
      <c r="J6583" s="67">
        <f t="shared" si="91"/>
        <v>0</v>
      </c>
    </row>
    <row r="6584" spans="1:10" hidden="1" x14ac:dyDescent="0.35">
      <c r="A6584" s="36">
        <v>2011</v>
      </c>
      <c r="B6584" s="36" t="s">
        <v>123</v>
      </c>
      <c r="C6584" s="36" t="str">
        <f>VLOOKUP(B6584,lookup!A:C,3,FALSE)</f>
        <v>Non Metropolitan Fire Authorities</v>
      </c>
      <c r="D6584" s="36" t="str">
        <f>VLOOKUP(B6584,lookup!A:D,4,FALSE)</f>
        <v>E31000036</v>
      </c>
      <c r="E6584" s="31" t="s">
        <v>168</v>
      </c>
      <c r="F6584" s="36" t="s">
        <v>157</v>
      </c>
      <c r="G6584" s="37">
        <v>0</v>
      </c>
      <c r="I6584" s="35">
        <v>0</v>
      </c>
      <c r="J6584" s="67">
        <f t="shared" si="91"/>
        <v>0</v>
      </c>
    </row>
    <row r="6585" spans="1:10" hidden="1" x14ac:dyDescent="0.35">
      <c r="A6585" s="36">
        <v>2011</v>
      </c>
      <c r="B6585" s="36" t="s">
        <v>123</v>
      </c>
      <c r="C6585" s="36" t="str">
        <f>VLOOKUP(B6585,lookup!A:C,3,FALSE)</f>
        <v>Non Metropolitan Fire Authorities</v>
      </c>
      <c r="D6585" s="36" t="str">
        <f>VLOOKUP(B6585,lookup!A:D,4,FALSE)</f>
        <v>E31000036</v>
      </c>
      <c r="E6585" s="31" t="s">
        <v>177</v>
      </c>
      <c r="F6585" s="36" t="s">
        <v>157</v>
      </c>
      <c r="G6585" s="37">
        <v>183</v>
      </c>
      <c r="I6585" s="35">
        <v>183</v>
      </c>
      <c r="J6585" s="67">
        <f t="shared" si="91"/>
        <v>0</v>
      </c>
    </row>
    <row r="6586" spans="1:10" hidden="1" x14ac:dyDescent="0.35">
      <c r="A6586" s="36">
        <v>2011</v>
      </c>
      <c r="B6586" s="36" t="s">
        <v>123</v>
      </c>
      <c r="C6586" s="36" t="str">
        <f>VLOOKUP(B6586,lookup!A:C,3,FALSE)</f>
        <v>Non Metropolitan Fire Authorities</v>
      </c>
      <c r="D6586" s="36" t="str">
        <f>VLOOKUP(B6586,lookup!A:D,4,FALSE)</f>
        <v>E31000036</v>
      </c>
      <c r="E6586" s="31" t="s">
        <v>169</v>
      </c>
      <c r="F6586" s="36" t="s">
        <v>149</v>
      </c>
      <c r="G6586" s="37">
        <v>0</v>
      </c>
      <c r="I6586" s="35">
        <v>0</v>
      </c>
      <c r="J6586" s="67">
        <f t="shared" si="91"/>
        <v>0</v>
      </c>
    </row>
    <row r="6587" spans="1:10" hidden="1" x14ac:dyDescent="0.35">
      <c r="A6587" s="36">
        <v>2011</v>
      </c>
      <c r="B6587" s="36" t="s">
        <v>123</v>
      </c>
      <c r="C6587" s="36" t="str">
        <f>VLOOKUP(B6587,lookup!A:C,3,FALSE)</f>
        <v>Non Metropolitan Fire Authorities</v>
      </c>
      <c r="D6587" s="36" t="str">
        <f>VLOOKUP(B6587,lookup!A:D,4,FALSE)</f>
        <v>E31000036</v>
      </c>
      <c r="E6587" s="31" t="s">
        <v>170</v>
      </c>
      <c r="F6587" s="36" t="s">
        <v>149</v>
      </c>
      <c r="G6587" s="37">
        <v>0</v>
      </c>
      <c r="I6587" s="35">
        <v>0</v>
      </c>
      <c r="J6587" s="67">
        <f t="shared" si="91"/>
        <v>0</v>
      </c>
    </row>
    <row r="6588" spans="1:10" hidden="1" x14ac:dyDescent="0.35">
      <c r="A6588" s="36">
        <v>2011</v>
      </c>
      <c r="B6588" s="36" t="s">
        <v>123</v>
      </c>
      <c r="C6588" s="36" t="str">
        <f>VLOOKUP(B6588,lookup!A:C,3,FALSE)</f>
        <v>Non Metropolitan Fire Authorities</v>
      </c>
      <c r="D6588" s="36" t="str">
        <f>VLOOKUP(B6588,lookup!A:D,4,FALSE)</f>
        <v>E31000036</v>
      </c>
      <c r="E6588" s="31" t="s">
        <v>168</v>
      </c>
      <c r="F6588" s="36" t="s">
        <v>149</v>
      </c>
      <c r="G6588" s="37">
        <v>0</v>
      </c>
      <c r="I6588" s="35">
        <v>0</v>
      </c>
      <c r="J6588" s="67">
        <f t="shared" si="91"/>
        <v>0</v>
      </c>
    </row>
    <row r="6589" spans="1:10" hidden="1" x14ac:dyDescent="0.35">
      <c r="A6589" s="36">
        <v>2011</v>
      </c>
      <c r="B6589" s="36" t="s">
        <v>123</v>
      </c>
      <c r="C6589" s="36" t="str">
        <f>VLOOKUP(B6589,lookup!A:C,3,FALSE)</f>
        <v>Non Metropolitan Fire Authorities</v>
      </c>
      <c r="D6589" s="36" t="str">
        <f>VLOOKUP(B6589,lookup!A:D,4,FALSE)</f>
        <v>E31000036</v>
      </c>
      <c r="E6589" s="31" t="s">
        <v>177</v>
      </c>
      <c r="F6589" s="36" t="s">
        <v>149</v>
      </c>
      <c r="G6589" s="37">
        <v>21</v>
      </c>
      <c r="I6589" s="35">
        <v>21</v>
      </c>
      <c r="J6589" s="67">
        <f t="shared" si="91"/>
        <v>0</v>
      </c>
    </row>
    <row r="6590" spans="1:10" hidden="1" x14ac:dyDescent="0.35">
      <c r="A6590" s="36">
        <v>2011</v>
      </c>
      <c r="B6590" s="36" t="s">
        <v>123</v>
      </c>
      <c r="C6590" s="36" t="str">
        <f>VLOOKUP(B6590,lookup!A:C,3,FALSE)</f>
        <v>Non Metropolitan Fire Authorities</v>
      </c>
      <c r="D6590" s="36" t="str">
        <f>VLOOKUP(B6590,lookup!A:D,4,FALSE)</f>
        <v>E31000036</v>
      </c>
      <c r="E6590" s="31" t="s">
        <v>169</v>
      </c>
      <c r="F6590" s="36" t="s">
        <v>150</v>
      </c>
      <c r="G6590" s="37">
        <v>0</v>
      </c>
      <c r="I6590" s="35">
        <v>0</v>
      </c>
      <c r="J6590" s="67">
        <f t="shared" si="91"/>
        <v>0</v>
      </c>
    </row>
    <row r="6591" spans="1:10" hidden="1" x14ac:dyDescent="0.35">
      <c r="A6591" s="36">
        <v>2011</v>
      </c>
      <c r="B6591" s="36" t="s">
        <v>123</v>
      </c>
      <c r="C6591" s="36" t="str">
        <f>VLOOKUP(B6591,lookup!A:C,3,FALSE)</f>
        <v>Non Metropolitan Fire Authorities</v>
      </c>
      <c r="D6591" s="36" t="str">
        <f>VLOOKUP(B6591,lookup!A:D,4,FALSE)</f>
        <v>E31000036</v>
      </c>
      <c r="E6591" s="31" t="s">
        <v>170</v>
      </c>
      <c r="F6591" s="36" t="s">
        <v>150</v>
      </c>
      <c r="G6591" s="37">
        <v>0</v>
      </c>
      <c r="I6591" s="35">
        <v>0</v>
      </c>
      <c r="J6591" s="67">
        <f t="shared" si="91"/>
        <v>0</v>
      </c>
    </row>
    <row r="6592" spans="1:10" hidden="1" x14ac:dyDescent="0.35">
      <c r="A6592" s="36">
        <v>2011</v>
      </c>
      <c r="B6592" s="36" t="s">
        <v>123</v>
      </c>
      <c r="C6592" s="36" t="str">
        <f>VLOOKUP(B6592,lookup!A:C,3,FALSE)</f>
        <v>Non Metropolitan Fire Authorities</v>
      </c>
      <c r="D6592" s="36" t="str">
        <f>VLOOKUP(B6592,lookup!A:D,4,FALSE)</f>
        <v>E31000036</v>
      </c>
      <c r="E6592" s="31" t="s">
        <v>168</v>
      </c>
      <c r="F6592" s="36" t="s">
        <v>150</v>
      </c>
      <c r="G6592" s="37">
        <v>0</v>
      </c>
      <c r="I6592" s="35">
        <v>0</v>
      </c>
      <c r="J6592" s="67">
        <f t="shared" si="91"/>
        <v>0</v>
      </c>
    </row>
    <row r="6593" spans="1:10" hidden="1" x14ac:dyDescent="0.35">
      <c r="A6593" s="36">
        <v>2011</v>
      </c>
      <c r="B6593" s="36" t="s">
        <v>123</v>
      </c>
      <c r="C6593" s="36" t="str">
        <f>VLOOKUP(B6593,lookup!A:C,3,FALSE)</f>
        <v>Non Metropolitan Fire Authorities</v>
      </c>
      <c r="D6593" s="36" t="str">
        <f>VLOOKUP(B6593,lookup!A:D,4,FALSE)</f>
        <v>E31000036</v>
      </c>
      <c r="E6593" s="31" t="s">
        <v>177</v>
      </c>
      <c r="F6593" s="36" t="s">
        <v>150</v>
      </c>
      <c r="G6593" s="37">
        <v>98</v>
      </c>
      <c r="I6593" s="35">
        <v>98</v>
      </c>
      <c r="J6593" s="67">
        <f t="shared" si="91"/>
        <v>0</v>
      </c>
    </row>
    <row r="6594" spans="1:10" hidden="1" x14ac:dyDescent="0.35">
      <c r="A6594" s="36">
        <v>2011</v>
      </c>
      <c r="B6594" s="36" t="s">
        <v>126</v>
      </c>
      <c r="C6594" s="36" t="str">
        <f>VLOOKUP(B6594,lookup!A:C,3,FALSE)</f>
        <v>Metropolitan Fire Authorities</v>
      </c>
      <c r="D6594" s="36" t="str">
        <f>VLOOKUP(B6594,lookup!A:D,4,FALSE)</f>
        <v>E31000044</v>
      </c>
      <c r="E6594" s="36" t="s">
        <v>169</v>
      </c>
      <c r="F6594" s="36" t="s">
        <v>156</v>
      </c>
      <c r="G6594" s="37">
        <v>2</v>
      </c>
      <c r="I6594" s="35">
        <v>2</v>
      </c>
      <c r="J6594" s="67">
        <f t="shared" si="91"/>
        <v>0</v>
      </c>
    </row>
    <row r="6595" spans="1:10" hidden="1" x14ac:dyDescent="0.35">
      <c r="A6595" s="36">
        <v>2011</v>
      </c>
      <c r="B6595" s="36" t="s">
        <v>126</v>
      </c>
      <c r="C6595" s="36" t="str">
        <f>VLOOKUP(B6595,lookup!A:C,3,FALSE)</f>
        <v>Metropolitan Fire Authorities</v>
      </c>
      <c r="D6595" s="36" t="str">
        <f>VLOOKUP(B6595,lookup!A:D,4,FALSE)</f>
        <v>E31000044</v>
      </c>
      <c r="E6595" s="36" t="s">
        <v>170</v>
      </c>
      <c r="F6595" s="36" t="s">
        <v>156</v>
      </c>
      <c r="G6595" s="37">
        <v>132</v>
      </c>
      <c r="I6595" s="35">
        <v>132</v>
      </c>
      <c r="J6595" s="67">
        <f t="shared" si="91"/>
        <v>0</v>
      </c>
    </row>
    <row r="6596" spans="1:10" hidden="1" x14ac:dyDescent="0.35">
      <c r="A6596" s="36">
        <v>2011</v>
      </c>
      <c r="B6596" s="36" t="s">
        <v>126</v>
      </c>
      <c r="C6596" s="36" t="str">
        <f>VLOOKUP(B6596,lookup!A:C,3,FALSE)</f>
        <v>Metropolitan Fire Authorities</v>
      </c>
      <c r="D6596" s="36" t="str">
        <f>VLOOKUP(B6596,lookup!A:D,4,FALSE)</f>
        <v>E31000044</v>
      </c>
      <c r="E6596" s="36" t="s">
        <v>168</v>
      </c>
      <c r="F6596" s="36" t="s">
        <v>156</v>
      </c>
      <c r="G6596" s="37">
        <v>4</v>
      </c>
      <c r="I6596" s="35">
        <v>4</v>
      </c>
      <c r="J6596" s="67">
        <f t="shared" si="91"/>
        <v>0</v>
      </c>
    </row>
    <row r="6597" spans="1:10" hidden="1" x14ac:dyDescent="0.35">
      <c r="A6597" s="36">
        <v>2011</v>
      </c>
      <c r="B6597" s="36" t="s">
        <v>126</v>
      </c>
      <c r="C6597" s="36" t="str">
        <f>VLOOKUP(B6597,lookup!A:C,3,FALSE)</f>
        <v>Metropolitan Fire Authorities</v>
      </c>
      <c r="D6597" s="36" t="str">
        <f>VLOOKUP(B6597,lookup!A:D,4,FALSE)</f>
        <v>E31000044</v>
      </c>
      <c r="E6597" s="36" t="s">
        <v>167</v>
      </c>
      <c r="F6597" s="36" t="s">
        <v>156</v>
      </c>
      <c r="G6597" s="37">
        <v>1650</v>
      </c>
      <c r="I6597" s="35">
        <v>1650</v>
      </c>
      <c r="J6597" s="67">
        <f t="shared" si="91"/>
        <v>0</v>
      </c>
    </row>
    <row r="6598" spans="1:10" hidden="1" x14ac:dyDescent="0.35">
      <c r="A6598" s="36">
        <v>2011</v>
      </c>
      <c r="B6598" s="36" t="s">
        <v>126</v>
      </c>
      <c r="C6598" s="36" t="str">
        <f>VLOOKUP(B6598,lookup!A:C,3,FALSE)</f>
        <v>Metropolitan Fire Authorities</v>
      </c>
      <c r="D6598" s="36" t="str">
        <f>VLOOKUP(B6598,lookup!A:D,4,FALSE)</f>
        <v>E31000044</v>
      </c>
      <c r="E6598" s="36" t="s">
        <v>169</v>
      </c>
      <c r="F6598" s="36" t="s">
        <v>157</v>
      </c>
      <c r="G6598" s="37">
        <v>0</v>
      </c>
      <c r="I6598" s="35">
        <v>0</v>
      </c>
      <c r="J6598" s="67">
        <f t="shared" si="91"/>
        <v>0</v>
      </c>
    </row>
    <row r="6599" spans="1:10" hidden="1" x14ac:dyDescent="0.35">
      <c r="A6599" s="36">
        <v>2011</v>
      </c>
      <c r="B6599" s="36" t="s">
        <v>126</v>
      </c>
      <c r="C6599" s="36" t="str">
        <f>VLOOKUP(B6599,lookup!A:C,3,FALSE)</f>
        <v>Metropolitan Fire Authorities</v>
      </c>
      <c r="D6599" s="36" t="str">
        <f>VLOOKUP(B6599,lookup!A:D,4,FALSE)</f>
        <v>E31000044</v>
      </c>
      <c r="E6599" s="36" t="s">
        <v>170</v>
      </c>
      <c r="F6599" s="36" t="s">
        <v>157</v>
      </c>
      <c r="G6599" s="37">
        <v>0</v>
      </c>
      <c r="I6599" s="35">
        <v>0</v>
      </c>
      <c r="J6599" s="67">
        <f t="shared" si="91"/>
        <v>0</v>
      </c>
    </row>
    <row r="6600" spans="1:10" hidden="1" x14ac:dyDescent="0.35">
      <c r="A6600" s="36">
        <v>2011</v>
      </c>
      <c r="B6600" s="36" t="s">
        <v>126</v>
      </c>
      <c r="C6600" s="36" t="str">
        <f>VLOOKUP(B6600,lookup!A:C,3,FALSE)</f>
        <v>Metropolitan Fire Authorities</v>
      </c>
      <c r="D6600" s="36" t="str">
        <f>VLOOKUP(B6600,lookup!A:D,4,FALSE)</f>
        <v>E31000044</v>
      </c>
      <c r="E6600" s="36" t="s">
        <v>168</v>
      </c>
      <c r="F6600" s="36" t="s">
        <v>157</v>
      </c>
      <c r="G6600" s="37">
        <v>0</v>
      </c>
      <c r="I6600" s="35">
        <v>0</v>
      </c>
      <c r="J6600" s="67">
        <f t="shared" si="91"/>
        <v>0</v>
      </c>
    </row>
    <row r="6601" spans="1:10" hidden="1" x14ac:dyDescent="0.35">
      <c r="A6601" s="36">
        <v>2011</v>
      </c>
      <c r="B6601" s="36" t="s">
        <v>126</v>
      </c>
      <c r="C6601" s="36" t="str">
        <f>VLOOKUP(B6601,lookup!A:C,3,FALSE)</f>
        <v>Metropolitan Fire Authorities</v>
      </c>
      <c r="D6601" s="36" t="str">
        <f>VLOOKUP(B6601,lookup!A:D,4,FALSE)</f>
        <v>E31000044</v>
      </c>
      <c r="E6601" s="36" t="s">
        <v>167</v>
      </c>
      <c r="F6601" s="36" t="s">
        <v>157</v>
      </c>
      <c r="G6601" s="37">
        <v>0</v>
      </c>
      <c r="I6601" s="35">
        <v>0</v>
      </c>
      <c r="J6601" s="67">
        <f t="shared" si="91"/>
        <v>0</v>
      </c>
    </row>
    <row r="6602" spans="1:10" hidden="1" x14ac:dyDescent="0.35">
      <c r="A6602" s="36">
        <v>2011</v>
      </c>
      <c r="B6602" s="36" t="s">
        <v>126</v>
      </c>
      <c r="C6602" s="36" t="str">
        <f>VLOOKUP(B6602,lookup!A:C,3,FALSE)</f>
        <v>Metropolitan Fire Authorities</v>
      </c>
      <c r="D6602" s="36" t="str">
        <f>VLOOKUP(B6602,lookup!A:D,4,FALSE)</f>
        <v>E31000044</v>
      </c>
      <c r="E6602" s="36" t="s">
        <v>169</v>
      </c>
      <c r="F6602" s="36" t="s">
        <v>149</v>
      </c>
      <c r="G6602" s="37">
        <v>0</v>
      </c>
      <c r="I6602" s="35">
        <v>0</v>
      </c>
      <c r="J6602" s="67">
        <f t="shared" si="91"/>
        <v>0</v>
      </c>
    </row>
    <row r="6603" spans="1:10" hidden="1" x14ac:dyDescent="0.35">
      <c r="A6603" s="36">
        <v>2011</v>
      </c>
      <c r="B6603" s="36" t="s">
        <v>126</v>
      </c>
      <c r="C6603" s="36" t="str">
        <f>VLOOKUP(B6603,lookup!A:C,3,FALSE)</f>
        <v>Metropolitan Fire Authorities</v>
      </c>
      <c r="D6603" s="36" t="str">
        <f>VLOOKUP(B6603,lookup!A:D,4,FALSE)</f>
        <v>E31000044</v>
      </c>
      <c r="E6603" s="36" t="s">
        <v>170</v>
      </c>
      <c r="F6603" s="36" t="s">
        <v>149</v>
      </c>
      <c r="G6603" s="37">
        <v>6</v>
      </c>
      <c r="I6603" s="35">
        <v>6</v>
      </c>
      <c r="J6603" s="67">
        <f t="shared" si="91"/>
        <v>0</v>
      </c>
    </row>
    <row r="6604" spans="1:10" hidden="1" x14ac:dyDescent="0.35">
      <c r="A6604" s="36">
        <v>2011</v>
      </c>
      <c r="B6604" s="36" t="s">
        <v>126</v>
      </c>
      <c r="C6604" s="36" t="str">
        <f>VLOOKUP(B6604,lookup!A:C,3,FALSE)</f>
        <v>Metropolitan Fire Authorities</v>
      </c>
      <c r="D6604" s="36" t="str">
        <f>VLOOKUP(B6604,lookup!A:D,4,FALSE)</f>
        <v>E31000044</v>
      </c>
      <c r="E6604" s="36" t="s">
        <v>168</v>
      </c>
      <c r="F6604" s="36" t="s">
        <v>149</v>
      </c>
      <c r="G6604" s="37">
        <v>1</v>
      </c>
      <c r="I6604" s="35">
        <v>1</v>
      </c>
      <c r="J6604" s="67">
        <f t="shared" si="91"/>
        <v>0</v>
      </c>
    </row>
    <row r="6605" spans="1:10" hidden="1" x14ac:dyDescent="0.35">
      <c r="A6605" s="36">
        <v>2011</v>
      </c>
      <c r="B6605" s="36" t="s">
        <v>126</v>
      </c>
      <c r="C6605" s="36" t="str">
        <f>VLOOKUP(B6605,lookup!A:C,3,FALSE)</f>
        <v>Metropolitan Fire Authorities</v>
      </c>
      <c r="D6605" s="36" t="str">
        <f>VLOOKUP(B6605,lookup!A:D,4,FALSE)</f>
        <v>E31000044</v>
      </c>
      <c r="E6605" s="36" t="s">
        <v>167</v>
      </c>
      <c r="F6605" s="36" t="s">
        <v>149</v>
      </c>
      <c r="G6605" s="37">
        <v>57</v>
      </c>
      <c r="I6605" s="35">
        <v>57</v>
      </c>
      <c r="J6605" s="67">
        <f t="shared" si="91"/>
        <v>0</v>
      </c>
    </row>
    <row r="6606" spans="1:10" hidden="1" x14ac:dyDescent="0.35">
      <c r="A6606" s="36">
        <v>2011</v>
      </c>
      <c r="B6606" s="36" t="s">
        <v>126</v>
      </c>
      <c r="C6606" s="36" t="str">
        <f>VLOOKUP(B6606,lookup!A:C,3,FALSE)</f>
        <v>Metropolitan Fire Authorities</v>
      </c>
      <c r="D6606" s="36" t="str">
        <f>VLOOKUP(B6606,lookup!A:D,4,FALSE)</f>
        <v>E31000044</v>
      </c>
      <c r="E6606" s="36" t="s">
        <v>169</v>
      </c>
      <c r="F6606" s="36" t="s">
        <v>150</v>
      </c>
      <c r="G6606" s="37">
        <v>2</v>
      </c>
      <c r="I6606" s="35">
        <v>2</v>
      </c>
      <c r="J6606" s="67">
        <f t="shared" si="91"/>
        <v>0</v>
      </c>
    </row>
    <row r="6607" spans="1:10" hidden="1" x14ac:dyDescent="0.35">
      <c r="A6607" s="36">
        <v>2011</v>
      </c>
      <c r="B6607" s="36" t="s">
        <v>126</v>
      </c>
      <c r="C6607" s="36" t="str">
        <f>VLOOKUP(B6607,lookup!A:C,3,FALSE)</f>
        <v>Metropolitan Fire Authorities</v>
      </c>
      <c r="D6607" s="36" t="str">
        <f>VLOOKUP(B6607,lookup!A:D,4,FALSE)</f>
        <v>E31000044</v>
      </c>
      <c r="E6607" s="36" t="s">
        <v>170</v>
      </c>
      <c r="F6607" s="36" t="s">
        <v>150</v>
      </c>
      <c r="G6607" s="37">
        <v>79</v>
      </c>
      <c r="I6607" s="35">
        <v>79</v>
      </c>
      <c r="J6607" s="67">
        <f t="shared" si="91"/>
        <v>0</v>
      </c>
    </row>
    <row r="6608" spans="1:10" hidden="1" x14ac:dyDescent="0.35">
      <c r="A6608" s="36">
        <v>2011</v>
      </c>
      <c r="B6608" s="36" t="s">
        <v>126</v>
      </c>
      <c r="C6608" s="36" t="str">
        <f>VLOOKUP(B6608,lookup!A:C,3,FALSE)</f>
        <v>Metropolitan Fire Authorities</v>
      </c>
      <c r="D6608" s="36" t="str">
        <f>VLOOKUP(B6608,lookup!A:D,4,FALSE)</f>
        <v>E31000044</v>
      </c>
      <c r="E6608" s="36" t="s">
        <v>168</v>
      </c>
      <c r="F6608" s="36" t="s">
        <v>150</v>
      </c>
      <c r="G6608" s="37">
        <v>1</v>
      </c>
      <c r="I6608" s="35">
        <v>1</v>
      </c>
      <c r="J6608" s="67">
        <f t="shared" si="91"/>
        <v>0</v>
      </c>
    </row>
    <row r="6609" spans="1:10" hidden="1" x14ac:dyDescent="0.35">
      <c r="A6609" s="36">
        <v>2011</v>
      </c>
      <c r="B6609" s="36" t="s">
        <v>126</v>
      </c>
      <c r="C6609" s="36" t="str">
        <f>VLOOKUP(B6609,lookup!A:C,3,FALSE)</f>
        <v>Metropolitan Fire Authorities</v>
      </c>
      <c r="D6609" s="36" t="str">
        <f>VLOOKUP(B6609,lookup!A:D,4,FALSE)</f>
        <v>E31000044</v>
      </c>
      <c r="E6609" s="36" t="s">
        <v>167</v>
      </c>
      <c r="F6609" s="36" t="s">
        <v>150</v>
      </c>
      <c r="G6609" s="37">
        <v>519</v>
      </c>
      <c r="I6609" s="35">
        <v>519</v>
      </c>
      <c r="J6609" s="67">
        <f t="shared" si="91"/>
        <v>0</v>
      </c>
    </row>
    <row r="6610" spans="1:10" hidden="1" x14ac:dyDescent="0.35">
      <c r="A6610" s="36">
        <v>2011</v>
      </c>
      <c r="B6610" s="36" t="s">
        <v>129</v>
      </c>
      <c r="C6610" s="36" t="str">
        <f>VLOOKUP(B6610,lookup!A:C,3,FALSE)</f>
        <v>Non Metropolitan Fire Authorities</v>
      </c>
      <c r="D6610" s="36" t="str">
        <f>VLOOKUP(B6610,lookup!A:D,4,FALSE)</f>
        <v>E31000037</v>
      </c>
      <c r="E6610" s="36" t="s">
        <v>169</v>
      </c>
      <c r="F6610" s="36" t="s">
        <v>156</v>
      </c>
      <c r="G6610" s="37">
        <v>1</v>
      </c>
      <c r="I6610" s="35">
        <v>1</v>
      </c>
      <c r="J6610" s="67">
        <f t="shared" si="91"/>
        <v>0</v>
      </c>
    </row>
    <row r="6611" spans="1:10" hidden="1" x14ac:dyDescent="0.35">
      <c r="A6611" s="36">
        <v>2011</v>
      </c>
      <c r="B6611" s="36" t="s">
        <v>129</v>
      </c>
      <c r="C6611" s="36" t="str">
        <f>VLOOKUP(B6611,lookup!A:C,3,FALSE)</f>
        <v>Non Metropolitan Fire Authorities</v>
      </c>
      <c r="D6611" s="36" t="str">
        <f>VLOOKUP(B6611,lookup!A:D,4,FALSE)</f>
        <v>E31000037</v>
      </c>
      <c r="E6611" s="36" t="s">
        <v>170</v>
      </c>
      <c r="F6611" s="36" t="s">
        <v>156</v>
      </c>
      <c r="G6611" s="37">
        <v>172</v>
      </c>
      <c r="I6611" s="35">
        <v>172</v>
      </c>
      <c r="J6611" s="67">
        <f t="shared" si="91"/>
        <v>0</v>
      </c>
    </row>
    <row r="6612" spans="1:10" hidden="1" x14ac:dyDescent="0.35">
      <c r="A6612" s="36">
        <v>2011</v>
      </c>
      <c r="B6612" s="36" t="s">
        <v>129</v>
      </c>
      <c r="C6612" s="36" t="str">
        <f>VLOOKUP(B6612,lookup!A:C,3,FALSE)</f>
        <v>Non Metropolitan Fire Authorities</v>
      </c>
      <c r="D6612" s="36" t="str">
        <f>VLOOKUP(B6612,lookup!A:D,4,FALSE)</f>
        <v>E31000037</v>
      </c>
      <c r="E6612" s="36" t="s">
        <v>168</v>
      </c>
      <c r="F6612" s="36" t="s">
        <v>156</v>
      </c>
      <c r="G6612" s="37">
        <v>1</v>
      </c>
      <c r="I6612" s="35">
        <v>1</v>
      </c>
      <c r="J6612" s="67">
        <f t="shared" si="91"/>
        <v>0</v>
      </c>
    </row>
    <row r="6613" spans="1:10" hidden="1" x14ac:dyDescent="0.35">
      <c r="A6613" s="36">
        <v>2011</v>
      </c>
      <c r="B6613" s="36" t="s">
        <v>129</v>
      </c>
      <c r="C6613" s="36" t="str">
        <f>VLOOKUP(B6613,lookup!A:C,3,FALSE)</f>
        <v>Non Metropolitan Fire Authorities</v>
      </c>
      <c r="D6613" s="36" t="str">
        <f>VLOOKUP(B6613,lookup!A:D,4,FALSE)</f>
        <v>E31000037</v>
      </c>
      <c r="E6613" s="36" t="s">
        <v>167</v>
      </c>
      <c r="F6613" s="36" t="s">
        <v>156</v>
      </c>
      <c r="G6613" s="37">
        <v>209</v>
      </c>
      <c r="I6613" s="35">
        <v>209</v>
      </c>
      <c r="J6613" s="67">
        <f t="shared" si="91"/>
        <v>0</v>
      </c>
    </row>
    <row r="6614" spans="1:10" hidden="1" x14ac:dyDescent="0.35">
      <c r="A6614" s="36">
        <v>2011</v>
      </c>
      <c r="B6614" s="36" t="s">
        <v>129</v>
      </c>
      <c r="C6614" s="36" t="str">
        <f>VLOOKUP(B6614,lookup!A:C,3,FALSE)</f>
        <v>Non Metropolitan Fire Authorities</v>
      </c>
      <c r="D6614" s="36" t="str">
        <f>VLOOKUP(B6614,lookup!A:D,4,FALSE)</f>
        <v>E31000037</v>
      </c>
      <c r="E6614" s="36" t="s">
        <v>169</v>
      </c>
      <c r="F6614" s="36" t="s">
        <v>157</v>
      </c>
      <c r="G6614" s="37">
        <v>0</v>
      </c>
      <c r="I6614" s="35">
        <v>0</v>
      </c>
      <c r="J6614" s="67">
        <f t="shared" si="91"/>
        <v>0</v>
      </c>
    </row>
    <row r="6615" spans="1:10" hidden="1" x14ac:dyDescent="0.35">
      <c r="A6615" s="36">
        <v>2011</v>
      </c>
      <c r="B6615" s="36" t="s">
        <v>129</v>
      </c>
      <c r="C6615" s="36" t="str">
        <f>VLOOKUP(B6615,lookup!A:C,3,FALSE)</f>
        <v>Non Metropolitan Fire Authorities</v>
      </c>
      <c r="D6615" s="36" t="str">
        <f>VLOOKUP(B6615,lookup!A:D,4,FALSE)</f>
        <v>E31000037</v>
      </c>
      <c r="E6615" s="36" t="s">
        <v>170</v>
      </c>
      <c r="F6615" s="36" t="s">
        <v>157</v>
      </c>
      <c r="G6615" s="37">
        <v>129</v>
      </c>
      <c r="I6615" s="35">
        <v>129</v>
      </c>
      <c r="J6615" s="67">
        <f t="shared" si="91"/>
        <v>0</v>
      </c>
    </row>
    <row r="6616" spans="1:10" hidden="1" x14ac:dyDescent="0.35">
      <c r="A6616" s="36">
        <v>2011</v>
      </c>
      <c r="B6616" s="36" t="s">
        <v>129</v>
      </c>
      <c r="C6616" s="36" t="str">
        <f>VLOOKUP(B6616,lookup!A:C,3,FALSE)</f>
        <v>Non Metropolitan Fire Authorities</v>
      </c>
      <c r="D6616" s="36" t="str">
        <f>VLOOKUP(B6616,lookup!A:D,4,FALSE)</f>
        <v>E31000037</v>
      </c>
      <c r="E6616" s="36" t="s">
        <v>168</v>
      </c>
      <c r="F6616" s="36" t="s">
        <v>157</v>
      </c>
      <c r="G6616" s="37">
        <v>1</v>
      </c>
      <c r="I6616" s="35">
        <v>1</v>
      </c>
      <c r="J6616" s="67">
        <f t="shared" si="91"/>
        <v>0</v>
      </c>
    </row>
    <row r="6617" spans="1:10" hidden="1" x14ac:dyDescent="0.35">
      <c r="A6617" s="36">
        <v>2011</v>
      </c>
      <c r="B6617" s="36" t="s">
        <v>129</v>
      </c>
      <c r="C6617" s="36" t="str">
        <f>VLOOKUP(B6617,lookup!A:C,3,FALSE)</f>
        <v>Non Metropolitan Fire Authorities</v>
      </c>
      <c r="D6617" s="36" t="str">
        <f>VLOOKUP(B6617,lookup!A:D,4,FALSE)</f>
        <v>E31000037</v>
      </c>
      <c r="E6617" s="36" t="s">
        <v>167</v>
      </c>
      <c r="F6617" s="36" t="s">
        <v>157</v>
      </c>
      <c r="G6617" s="37">
        <v>265</v>
      </c>
      <c r="I6617" s="35">
        <v>265</v>
      </c>
      <c r="J6617" s="67">
        <f t="shared" si="91"/>
        <v>0</v>
      </c>
    </row>
    <row r="6618" spans="1:10" hidden="1" x14ac:dyDescent="0.35">
      <c r="A6618" s="36">
        <v>2011</v>
      </c>
      <c r="B6618" s="36" t="s">
        <v>129</v>
      </c>
      <c r="C6618" s="36" t="str">
        <f>VLOOKUP(B6618,lookup!A:C,3,FALSE)</f>
        <v>Non Metropolitan Fire Authorities</v>
      </c>
      <c r="D6618" s="36" t="str">
        <f>VLOOKUP(B6618,lookup!A:D,4,FALSE)</f>
        <v>E31000037</v>
      </c>
      <c r="E6618" s="36" t="s">
        <v>169</v>
      </c>
      <c r="F6618" s="36" t="s">
        <v>149</v>
      </c>
      <c r="G6618" s="37">
        <v>1</v>
      </c>
      <c r="I6618" s="35">
        <v>1</v>
      </c>
      <c r="J6618" s="67">
        <f t="shared" si="91"/>
        <v>0</v>
      </c>
    </row>
    <row r="6619" spans="1:10" hidden="1" x14ac:dyDescent="0.35">
      <c r="A6619" s="36">
        <v>2011</v>
      </c>
      <c r="B6619" s="36" t="s">
        <v>129</v>
      </c>
      <c r="C6619" s="36" t="str">
        <f>VLOOKUP(B6619,lookup!A:C,3,FALSE)</f>
        <v>Non Metropolitan Fire Authorities</v>
      </c>
      <c r="D6619" s="36" t="str">
        <f>VLOOKUP(B6619,lookup!A:D,4,FALSE)</f>
        <v>E31000037</v>
      </c>
      <c r="E6619" s="36" t="s">
        <v>170</v>
      </c>
      <c r="F6619" s="36" t="s">
        <v>149</v>
      </c>
      <c r="G6619" s="37">
        <v>24</v>
      </c>
      <c r="I6619" s="35">
        <v>24</v>
      </c>
      <c r="J6619" s="67">
        <f t="shared" si="91"/>
        <v>0</v>
      </c>
    </row>
    <row r="6620" spans="1:10" hidden="1" x14ac:dyDescent="0.35">
      <c r="A6620" s="36">
        <v>2011</v>
      </c>
      <c r="B6620" s="36" t="s">
        <v>129</v>
      </c>
      <c r="C6620" s="36" t="str">
        <f>VLOOKUP(B6620,lookup!A:C,3,FALSE)</f>
        <v>Non Metropolitan Fire Authorities</v>
      </c>
      <c r="D6620" s="36" t="str">
        <f>VLOOKUP(B6620,lookup!A:D,4,FALSE)</f>
        <v>E31000037</v>
      </c>
      <c r="E6620" s="36" t="s">
        <v>168</v>
      </c>
      <c r="F6620" s="36" t="s">
        <v>149</v>
      </c>
      <c r="G6620" s="37">
        <v>0</v>
      </c>
      <c r="I6620" s="35">
        <v>0</v>
      </c>
      <c r="J6620" s="67">
        <f t="shared" si="91"/>
        <v>0</v>
      </c>
    </row>
    <row r="6621" spans="1:10" hidden="1" x14ac:dyDescent="0.35">
      <c r="A6621" s="36">
        <v>2011</v>
      </c>
      <c r="B6621" s="36" t="s">
        <v>129</v>
      </c>
      <c r="C6621" s="36" t="str">
        <f>VLOOKUP(B6621,lookup!A:C,3,FALSE)</f>
        <v>Non Metropolitan Fire Authorities</v>
      </c>
      <c r="D6621" s="36" t="str">
        <f>VLOOKUP(B6621,lookup!A:D,4,FALSE)</f>
        <v>E31000037</v>
      </c>
      <c r="E6621" s="36" t="s">
        <v>167</v>
      </c>
      <c r="F6621" s="36" t="s">
        <v>149</v>
      </c>
      <c r="G6621" s="37">
        <v>13</v>
      </c>
      <c r="I6621" s="35">
        <v>13</v>
      </c>
      <c r="J6621" s="67">
        <f t="shared" si="91"/>
        <v>0</v>
      </c>
    </row>
    <row r="6622" spans="1:10" hidden="1" x14ac:dyDescent="0.35">
      <c r="A6622" s="36">
        <v>2011</v>
      </c>
      <c r="B6622" s="36" t="s">
        <v>129</v>
      </c>
      <c r="C6622" s="36" t="str">
        <f>VLOOKUP(B6622,lookup!A:C,3,FALSE)</f>
        <v>Non Metropolitan Fire Authorities</v>
      </c>
      <c r="D6622" s="36" t="str">
        <f>VLOOKUP(B6622,lookup!A:D,4,FALSE)</f>
        <v>E31000037</v>
      </c>
      <c r="E6622" s="36" t="s">
        <v>169</v>
      </c>
      <c r="F6622" s="36" t="s">
        <v>150</v>
      </c>
      <c r="G6622" s="37">
        <v>0</v>
      </c>
      <c r="I6622" s="35">
        <v>0</v>
      </c>
      <c r="J6622" s="67">
        <f t="shared" si="91"/>
        <v>0</v>
      </c>
    </row>
    <row r="6623" spans="1:10" hidden="1" x14ac:dyDescent="0.35">
      <c r="A6623" s="36">
        <v>2011</v>
      </c>
      <c r="B6623" s="36" t="s">
        <v>129</v>
      </c>
      <c r="C6623" s="36" t="str">
        <f>VLOOKUP(B6623,lookup!A:C,3,FALSE)</f>
        <v>Non Metropolitan Fire Authorities</v>
      </c>
      <c r="D6623" s="36" t="str">
        <f>VLOOKUP(B6623,lookup!A:D,4,FALSE)</f>
        <v>E31000037</v>
      </c>
      <c r="E6623" s="36" t="s">
        <v>170</v>
      </c>
      <c r="F6623" s="36" t="s">
        <v>150</v>
      </c>
      <c r="G6623" s="37">
        <v>68</v>
      </c>
      <c r="I6623" s="35">
        <v>68</v>
      </c>
      <c r="J6623" s="67">
        <f t="shared" si="91"/>
        <v>0</v>
      </c>
    </row>
    <row r="6624" spans="1:10" hidden="1" x14ac:dyDescent="0.35">
      <c r="A6624" s="36">
        <v>2011</v>
      </c>
      <c r="B6624" s="36" t="s">
        <v>129</v>
      </c>
      <c r="C6624" s="36" t="str">
        <f>VLOOKUP(B6624,lookup!A:C,3,FALSE)</f>
        <v>Non Metropolitan Fire Authorities</v>
      </c>
      <c r="D6624" s="36" t="str">
        <f>VLOOKUP(B6624,lookup!A:D,4,FALSE)</f>
        <v>E31000037</v>
      </c>
      <c r="E6624" s="36" t="s">
        <v>168</v>
      </c>
      <c r="F6624" s="36" t="s">
        <v>150</v>
      </c>
      <c r="G6624" s="37">
        <v>0</v>
      </c>
      <c r="I6624" s="35">
        <v>0</v>
      </c>
      <c r="J6624" s="67">
        <f t="shared" si="91"/>
        <v>0</v>
      </c>
    </row>
    <row r="6625" spans="1:10" hidden="1" x14ac:dyDescent="0.35">
      <c r="A6625" s="36">
        <v>2011</v>
      </c>
      <c r="B6625" s="36" t="s">
        <v>129</v>
      </c>
      <c r="C6625" s="36" t="str">
        <f>VLOOKUP(B6625,lookup!A:C,3,FALSE)</f>
        <v>Non Metropolitan Fire Authorities</v>
      </c>
      <c r="D6625" s="36" t="str">
        <f>VLOOKUP(B6625,lookup!A:D,4,FALSE)</f>
        <v>E31000037</v>
      </c>
      <c r="E6625" s="36" t="s">
        <v>167</v>
      </c>
      <c r="F6625" s="36" t="s">
        <v>150</v>
      </c>
      <c r="G6625" s="37">
        <v>71</v>
      </c>
      <c r="I6625" s="35">
        <v>71</v>
      </c>
      <c r="J6625" s="67">
        <f t="shared" si="91"/>
        <v>0</v>
      </c>
    </row>
    <row r="6626" spans="1:10" hidden="1" x14ac:dyDescent="0.35">
      <c r="A6626" s="36">
        <v>2011</v>
      </c>
      <c r="B6626" s="36" t="s">
        <v>132</v>
      </c>
      <c r="C6626" s="36" t="str">
        <f>VLOOKUP(B6626,lookup!A:C,3,FALSE)</f>
        <v>Metropolitan Fire Authorities</v>
      </c>
      <c r="D6626" s="36" t="str">
        <f>VLOOKUP(B6626,lookup!A:D,4,FALSE)</f>
        <v>E31000045</v>
      </c>
      <c r="E6626" s="36" t="s">
        <v>169</v>
      </c>
      <c r="F6626" s="36" t="s">
        <v>156</v>
      </c>
      <c r="G6626" s="37">
        <v>0</v>
      </c>
      <c r="I6626" s="35">
        <v>0</v>
      </c>
      <c r="J6626" s="67">
        <f t="shared" si="91"/>
        <v>0</v>
      </c>
    </row>
    <row r="6627" spans="1:10" hidden="1" x14ac:dyDescent="0.35">
      <c r="A6627" s="36">
        <v>2011</v>
      </c>
      <c r="B6627" s="36" t="s">
        <v>132</v>
      </c>
      <c r="C6627" s="36" t="str">
        <f>VLOOKUP(B6627,lookup!A:C,3,FALSE)</f>
        <v>Metropolitan Fire Authorities</v>
      </c>
      <c r="D6627" s="36" t="str">
        <f>VLOOKUP(B6627,lookup!A:D,4,FALSE)</f>
        <v>E31000045</v>
      </c>
      <c r="E6627" s="36" t="s">
        <v>170</v>
      </c>
      <c r="F6627" s="36" t="s">
        <v>156</v>
      </c>
      <c r="G6627" s="37">
        <v>0</v>
      </c>
      <c r="I6627" s="35">
        <v>0</v>
      </c>
      <c r="J6627" s="67">
        <f t="shared" ref="J6627:J6657" si="92">I6627-G6627</f>
        <v>0</v>
      </c>
    </row>
    <row r="6628" spans="1:10" hidden="1" x14ac:dyDescent="0.35">
      <c r="A6628" s="36">
        <v>2011</v>
      </c>
      <c r="B6628" s="36" t="s">
        <v>132</v>
      </c>
      <c r="C6628" s="36" t="str">
        <f>VLOOKUP(B6628,lookup!A:C,3,FALSE)</f>
        <v>Metropolitan Fire Authorities</v>
      </c>
      <c r="D6628" s="36" t="str">
        <f>VLOOKUP(B6628,lookup!A:D,4,FALSE)</f>
        <v>E31000045</v>
      </c>
      <c r="E6628" s="36" t="s">
        <v>168</v>
      </c>
      <c r="F6628" s="36" t="s">
        <v>156</v>
      </c>
      <c r="G6628" s="37">
        <v>0</v>
      </c>
      <c r="I6628" s="35">
        <v>0</v>
      </c>
      <c r="J6628" s="67">
        <f t="shared" si="92"/>
        <v>0</v>
      </c>
    </row>
    <row r="6629" spans="1:10" hidden="1" x14ac:dyDescent="0.35">
      <c r="A6629" s="36">
        <v>2011</v>
      </c>
      <c r="B6629" s="36" t="s">
        <v>132</v>
      </c>
      <c r="C6629" s="36" t="str">
        <f>VLOOKUP(B6629,lookup!A:C,3,FALSE)</f>
        <v>Metropolitan Fire Authorities</v>
      </c>
      <c r="D6629" s="36" t="str">
        <f>VLOOKUP(B6629,lookup!A:D,4,FALSE)</f>
        <v>E31000045</v>
      </c>
      <c r="E6629" s="36" t="s">
        <v>177</v>
      </c>
      <c r="F6629" s="36" t="s">
        <v>156</v>
      </c>
      <c r="G6629" s="37">
        <v>1415</v>
      </c>
      <c r="I6629" s="35">
        <v>1415</v>
      </c>
      <c r="J6629" s="67">
        <f t="shared" si="92"/>
        <v>0</v>
      </c>
    </row>
    <row r="6630" spans="1:10" hidden="1" x14ac:dyDescent="0.35">
      <c r="A6630" s="36">
        <v>2011</v>
      </c>
      <c r="B6630" s="36" t="s">
        <v>132</v>
      </c>
      <c r="C6630" s="36" t="str">
        <f>VLOOKUP(B6630,lookup!A:C,3,FALSE)</f>
        <v>Metropolitan Fire Authorities</v>
      </c>
      <c r="D6630" s="36" t="str">
        <f>VLOOKUP(B6630,lookup!A:D,4,FALSE)</f>
        <v>E31000045</v>
      </c>
      <c r="E6630" s="36" t="s">
        <v>169</v>
      </c>
      <c r="F6630" s="36" t="s">
        <v>157</v>
      </c>
      <c r="G6630" s="37">
        <v>0</v>
      </c>
      <c r="I6630" s="35">
        <v>0</v>
      </c>
      <c r="J6630" s="67">
        <f t="shared" si="92"/>
        <v>0</v>
      </c>
    </row>
    <row r="6631" spans="1:10" hidden="1" x14ac:dyDescent="0.35">
      <c r="A6631" s="36">
        <v>2011</v>
      </c>
      <c r="B6631" s="36" t="s">
        <v>132</v>
      </c>
      <c r="C6631" s="36" t="str">
        <f>VLOOKUP(B6631,lookup!A:C,3,FALSE)</f>
        <v>Metropolitan Fire Authorities</v>
      </c>
      <c r="D6631" s="36" t="str">
        <f>VLOOKUP(B6631,lookup!A:D,4,FALSE)</f>
        <v>E31000045</v>
      </c>
      <c r="E6631" s="36" t="s">
        <v>170</v>
      </c>
      <c r="F6631" s="36" t="s">
        <v>157</v>
      </c>
      <c r="G6631" s="37">
        <v>0</v>
      </c>
      <c r="I6631" s="35">
        <v>0</v>
      </c>
      <c r="J6631" s="67">
        <f t="shared" si="92"/>
        <v>0</v>
      </c>
    </row>
    <row r="6632" spans="1:10" hidden="1" x14ac:dyDescent="0.35">
      <c r="A6632" s="36">
        <v>2011</v>
      </c>
      <c r="B6632" s="36" t="s">
        <v>132</v>
      </c>
      <c r="C6632" s="36" t="str">
        <f>VLOOKUP(B6632,lookup!A:C,3,FALSE)</f>
        <v>Metropolitan Fire Authorities</v>
      </c>
      <c r="D6632" s="36" t="str">
        <f>VLOOKUP(B6632,lookup!A:D,4,FALSE)</f>
        <v>E31000045</v>
      </c>
      <c r="E6632" s="36" t="s">
        <v>168</v>
      </c>
      <c r="F6632" s="36" t="s">
        <v>157</v>
      </c>
      <c r="G6632" s="37">
        <v>0</v>
      </c>
      <c r="I6632" s="35">
        <v>0</v>
      </c>
      <c r="J6632" s="67">
        <f t="shared" si="92"/>
        <v>0</v>
      </c>
    </row>
    <row r="6633" spans="1:10" hidden="1" x14ac:dyDescent="0.35">
      <c r="A6633" s="36">
        <v>2011</v>
      </c>
      <c r="B6633" s="36" t="s">
        <v>132</v>
      </c>
      <c r="C6633" s="36" t="str">
        <f>VLOOKUP(B6633,lookup!A:C,3,FALSE)</f>
        <v>Metropolitan Fire Authorities</v>
      </c>
      <c r="D6633" s="36" t="str">
        <f>VLOOKUP(B6633,lookup!A:D,4,FALSE)</f>
        <v>E31000045</v>
      </c>
      <c r="E6633" s="36" t="s">
        <v>177</v>
      </c>
      <c r="F6633" s="36" t="s">
        <v>157</v>
      </c>
      <c r="G6633" s="37">
        <v>168</v>
      </c>
      <c r="I6633" s="35">
        <v>168</v>
      </c>
      <c r="J6633" s="67">
        <f t="shared" si="92"/>
        <v>0</v>
      </c>
    </row>
    <row r="6634" spans="1:10" hidden="1" x14ac:dyDescent="0.35">
      <c r="A6634" s="36">
        <v>2011</v>
      </c>
      <c r="B6634" s="36" t="s">
        <v>132</v>
      </c>
      <c r="C6634" s="36" t="str">
        <f>VLOOKUP(B6634,lookup!A:C,3,FALSE)</f>
        <v>Metropolitan Fire Authorities</v>
      </c>
      <c r="D6634" s="36" t="str">
        <f>VLOOKUP(B6634,lookup!A:D,4,FALSE)</f>
        <v>E31000045</v>
      </c>
      <c r="E6634" s="36" t="s">
        <v>169</v>
      </c>
      <c r="F6634" s="36" t="s">
        <v>149</v>
      </c>
      <c r="G6634" s="37">
        <v>0</v>
      </c>
      <c r="I6634" s="35">
        <v>0</v>
      </c>
      <c r="J6634" s="67">
        <f t="shared" si="92"/>
        <v>0</v>
      </c>
    </row>
    <row r="6635" spans="1:10" hidden="1" x14ac:dyDescent="0.35">
      <c r="A6635" s="36">
        <v>2011</v>
      </c>
      <c r="B6635" s="36" t="s">
        <v>132</v>
      </c>
      <c r="C6635" s="36" t="str">
        <f>VLOOKUP(B6635,lookup!A:C,3,FALSE)</f>
        <v>Metropolitan Fire Authorities</v>
      </c>
      <c r="D6635" s="36" t="str">
        <f>VLOOKUP(B6635,lookup!A:D,4,FALSE)</f>
        <v>E31000045</v>
      </c>
      <c r="E6635" s="36" t="s">
        <v>170</v>
      </c>
      <c r="F6635" s="36" t="s">
        <v>149</v>
      </c>
      <c r="G6635" s="37">
        <v>0</v>
      </c>
      <c r="I6635" s="35">
        <v>0</v>
      </c>
      <c r="J6635" s="67">
        <f t="shared" si="92"/>
        <v>0</v>
      </c>
    </row>
    <row r="6636" spans="1:10" hidden="1" x14ac:dyDescent="0.35">
      <c r="A6636" s="36">
        <v>2011</v>
      </c>
      <c r="B6636" s="36" t="s">
        <v>132</v>
      </c>
      <c r="C6636" s="36" t="str">
        <f>VLOOKUP(B6636,lookup!A:C,3,FALSE)</f>
        <v>Metropolitan Fire Authorities</v>
      </c>
      <c r="D6636" s="36" t="str">
        <f>VLOOKUP(B6636,lookup!A:D,4,FALSE)</f>
        <v>E31000045</v>
      </c>
      <c r="E6636" s="36" t="s">
        <v>168</v>
      </c>
      <c r="F6636" s="36" t="s">
        <v>149</v>
      </c>
      <c r="G6636" s="37">
        <v>0</v>
      </c>
      <c r="I6636" s="35">
        <v>0</v>
      </c>
      <c r="J6636" s="67">
        <f t="shared" si="92"/>
        <v>0</v>
      </c>
    </row>
    <row r="6637" spans="1:10" hidden="1" x14ac:dyDescent="0.35">
      <c r="A6637" s="36">
        <v>2011</v>
      </c>
      <c r="B6637" s="36" t="s">
        <v>132</v>
      </c>
      <c r="C6637" s="36" t="str">
        <f>VLOOKUP(B6637,lookup!A:C,3,FALSE)</f>
        <v>Metropolitan Fire Authorities</v>
      </c>
      <c r="D6637" s="36" t="str">
        <f>VLOOKUP(B6637,lookup!A:D,4,FALSE)</f>
        <v>E31000045</v>
      </c>
      <c r="E6637" s="36" t="s">
        <v>177</v>
      </c>
      <c r="F6637" s="36" t="s">
        <v>149</v>
      </c>
      <c r="G6637" s="37">
        <v>56</v>
      </c>
      <c r="I6637" s="35">
        <v>56</v>
      </c>
      <c r="J6637" s="67">
        <f t="shared" si="92"/>
        <v>0</v>
      </c>
    </row>
    <row r="6638" spans="1:10" hidden="1" x14ac:dyDescent="0.35">
      <c r="A6638" s="36">
        <v>2011</v>
      </c>
      <c r="B6638" s="36" t="s">
        <v>132</v>
      </c>
      <c r="C6638" s="36" t="str">
        <f>VLOOKUP(B6638,lookup!A:C,3,FALSE)</f>
        <v>Metropolitan Fire Authorities</v>
      </c>
      <c r="D6638" s="36" t="str">
        <f>VLOOKUP(B6638,lookup!A:D,4,FALSE)</f>
        <v>E31000045</v>
      </c>
      <c r="E6638" s="36" t="s">
        <v>169</v>
      </c>
      <c r="F6638" s="36" t="s">
        <v>150</v>
      </c>
      <c r="G6638" s="37">
        <v>0</v>
      </c>
      <c r="I6638" s="35">
        <v>0</v>
      </c>
      <c r="J6638" s="67">
        <f t="shared" si="92"/>
        <v>0</v>
      </c>
    </row>
    <row r="6639" spans="1:10" hidden="1" x14ac:dyDescent="0.35">
      <c r="A6639" s="36">
        <v>2011</v>
      </c>
      <c r="B6639" s="36" t="s">
        <v>132</v>
      </c>
      <c r="C6639" s="36" t="str">
        <f>VLOOKUP(B6639,lookup!A:C,3,FALSE)</f>
        <v>Metropolitan Fire Authorities</v>
      </c>
      <c r="D6639" s="36" t="str">
        <f>VLOOKUP(B6639,lookup!A:D,4,FALSE)</f>
        <v>E31000045</v>
      </c>
      <c r="E6639" s="36" t="s">
        <v>170</v>
      </c>
      <c r="F6639" s="36" t="s">
        <v>150</v>
      </c>
      <c r="G6639" s="37">
        <v>0</v>
      </c>
      <c r="I6639" s="35">
        <v>0</v>
      </c>
      <c r="J6639" s="67">
        <f t="shared" si="92"/>
        <v>0</v>
      </c>
    </row>
    <row r="6640" spans="1:10" hidden="1" x14ac:dyDescent="0.35">
      <c r="A6640" s="36">
        <v>2011</v>
      </c>
      <c r="B6640" s="36" t="s">
        <v>132</v>
      </c>
      <c r="C6640" s="36" t="str">
        <f>VLOOKUP(B6640,lookup!A:C,3,FALSE)</f>
        <v>Metropolitan Fire Authorities</v>
      </c>
      <c r="D6640" s="36" t="str">
        <f>VLOOKUP(B6640,lookup!A:D,4,FALSE)</f>
        <v>E31000045</v>
      </c>
      <c r="E6640" s="36" t="s">
        <v>168</v>
      </c>
      <c r="F6640" s="36" t="s">
        <v>150</v>
      </c>
      <c r="G6640" s="37">
        <v>0</v>
      </c>
      <c r="I6640" s="35">
        <v>0</v>
      </c>
      <c r="J6640" s="67">
        <f t="shared" si="92"/>
        <v>0</v>
      </c>
    </row>
    <row r="6641" spans="1:10" hidden="1" x14ac:dyDescent="0.35">
      <c r="A6641" s="36">
        <v>2011</v>
      </c>
      <c r="B6641" s="36" t="s">
        <v>132</v>
      </c>
      <c r="C6641" s="36" t="str">
        <f>VLOOKUP(B6641,lookup!A:C,3,FALSE)</f>
        <v>Metropolitan Fire Authorities</v>
      </c>
      <c r="D6641" s="36" t="str">
        <f>VLOOKUP(B6641,lookup!A:D,4,FALSE)</f>
        <v>E31000045</v>
      </c>
      <c r="E6641" s="36" t="s">
        <v>177</v>
      </c>
      <c r="F6641" s="36" t="s">
        <v>150</v>
      </c>
      <c r="G6641" s="37">
        <v>383</v>
      </c>
      <c r="I6641" s="35">
        <v>383</v>
      </c>
      <c r="J6641" s="67">
        <f t="shared" si="92"/>
        <v>0</v>
      </c>
    </row>
    <row r="6642" spans="1:10" hidden="1" x14ac:dyDescent="0.35">
      <c r="A6642" s="36">
        <v>2011</v>
      </c>
      <c r="B6642" s="36" t="s">
        <v>182</v>
      </c>
      <c r="C6642" s="36" t="str">
        <f>VLOOKUP(B6642,lookup!A:C,3,FALSE)</f>
        <v>Non Metropolitan Fire Authorities</v>
      </c>
      <c r="D6642" s="36" t="str">
        <f>VLOOKUP(B6642,lookup!A:D,4,FALSE)</f>
        <v>E31000047</v>
      </c>
      <c r="E6642" s="36" t="s">
        <v>169</v>
      </c>
      <c r="F6642" s="36" t="s">
        <v>156</v>
      </c>
      <c r="G6642" s="37">
        <v>1</v>
      </c>
      <c r="I6642" s="35">
        <v>1</v>
      </c>
      <c r="J6642" s="67">
        <f t="shared" si="92"/>
        <v>0</v>
      </c>
    </row>
    <row r="6643" spans="1:10" hidden="1" x14ac:dyDescent="0.35">
      <c r="A6643" s="36">
        <v>2011</v>
      </c>
      <c r="B6643" s="36" t="s">
        <v>182</v>
      </c>
      <c r="C6643" s="36" t="str">
        <f>VLOOKUP(B6643,lookup!A:C,3,FALSE)</f>
        <v>Non Metropolitan Fire Authorities</v>
      </c>
      <c r="D6643" s="36" t="str">
        <f>VLOOKUP(B6643,lookup!A:D,4,FALSE)</f>
        <v>E31000047</v>
      </c>
      <c r="E6643" s="36" t="s">
        <v>170</v>
      </c>
      <c r="F6643" s="36" t="s">
        <v>156</v>
      </c>
      <c r="G6643" s="37">
        <v>33</v>
      </c>
      <c r="I6643" s="35">
        <v>33</v>
      </c>
      <c r="J6643" s="67">
        <f t="shared" si="92"/>
        <v>0</v>
      </c>
    </row>
    <row r="6644" spans="1:10" hidden="1" x14ac:dyDescent="0.35">
      <c r="A6644" s="36">
        <v>2011</v>
      </c>
      <c r="B6644" s="36" t="s">
        <v>182</v>
      </c>
      <c r="C6644" s="36" t="str">
        <f>VLOOKUP(B6644,lookup!A:C,3,FALSE)</f>
        <v>Non Metropolitan Fire Authorities</v>
      </c>
      <c r="D6644" s="36" t="str">
        <f>VLOOKUP(B6644,lookup!A:D,4,FALSE)</f>
        <v>E31000047</v>
      </c>
      <c r="E6644" s="36" t="s">
        <v>168</v>
      </c>
      <c r="F6644" s="36" t="s">
        <v>156</v>
      </c>
      <c r="G6644" s="37">
        <v>0</v>
      </c>
      <c r="I6644" s="35">
        <v>0</v>
      </c>
      <c r="J6644" s="67">
        <f t="shared" si="92"/>
        <v>0</v>
      </c>
    </row>
    <row r="6645" spans="1:10" hidden="1" x14ac:dyDescent="0.35">
      <c r="A6645" s="36">
        <v>2011</v>
      </c>
      <c r="B6645" s="36" t="s">
        <v>182</v>
      </c>
      <c r="C6645" s="36" t="str">
        <f>VLOOKUP(B6645,lookup!A:C,3,FALSE)</f>
        <v>Non Metropolitan Fire Authorities</v>
      </c>
      <c r="D6645" s="36" t="str">
        <f>VLOOKUP(B6645,lookup!A:D,4,FALSE)</f>
        <v>E31000047</v>
      </c>
      <c r="E6645" s="36" t="s">
        <v>167</v>
      </c>
      <c r="F6645" s="36" t="s">
        <v>156</v>
      </c>
      <c r="G6645" s="37">
        <v>181</v>
      </c>
      <c r="I6645" s="35">
        <v>181</v>
      </c>
      <c r="J6645" s="67">
        <f t="shared" si="92"/>
        <v>0</v>
      </c>
    </row>
    <row r="6646" spans="1:10" hidden="1" x14ac:dyDescent="0.35">
      <c r="A6646" s="36">
        <v>2011</v>
      </c>
      <c r="B6646" s="36" t="s">
        <v>182</v>
      </c>
      <c r="C6646" s="36" t="str">
        <f>VLOOKUP(B6646,lookup!A:C,3,FALSE)</f>
        <v>Non Metropolitan Fire Authorities</v>
      </c>
      <c r="D6646" s="36" t="str">
        <f>VLOOKUP(B6646,lookup!A:D,4,FALSE)</f>
        <v>E31000047</v>
      </c>
      <c r="E6646" s="36" t="s">
        <v>169</v>
      </c>
      <c r="F6646" s="36" t="s">
        <v>157</v>
      </c>
      <c r="G6646" s="37">
        <v>2</v>
      </c>
      <c r="I6646" s="35">
        <v>2</v>
      </c>
      <c r="J6646" s="67">
        <f t="shared" si="92"/>
        <v>0</v>
      </c>
    </row>
    <row r="6647" spans="1:10" hidden="1" x14ac:dyDescent="0.35">
      <c r="A6647" s="36">
        <v>2011</v>
      </c>
      <c r="B6647" s="36" t="s">
        <v>182</v>
      </c>
      <c r="C6647" s="36" t="str">
        <f>VLOOKUP(B6647,lookup!A:C,3,FALSE)</f>
        <v>Non Metropolitan Fire Authorities</v>
      </c>
      <c r="D6647" s="36" t="str">
        <f>VLOOKUP(B6647,lookup!A:D,4,FALSE)</f>
        <v>E31000047</v>
      </c>
      <c r="E6647" s="36" t="s">
        <v>170</v>
      </c>
      <c r="F6647" s="36" t="s">
        <v>157</v>
      </c>
      <c r="G6647" s="37">
        <v>115</v>
      </c>
      <c r="I6647" s="35">
        <v>115</v>
      </c>
      <c r="J6647" s="67">
        <f t="shared" si="92"/>
        <v>0</v>
      </c>
    </row>
    <row r="6648" spans="1:10" hidden="1" x14ac:dyDescent="0.35">
      <c r="A6648" s="36">
        <v>2011</v>
      </c>
      <c r="B6648" s="36" t="s">
        <v>182</v>
      </c>
      <c r="C6648" s="36" t="str">
        <f>VLOOKUP(B6648,lookup!A:C,3,FALSE)</f>
        <v>Non Metropolitan Fire Authorities</v>
      </c>
      <c r="D6648" s="36" t="str">
        <f>VLOOKUP(B6648,lookup!A:D,4,FALSE)</f>
        <v>E31000047</v>
      </c>
      <c r="E6648" s="36" t="s">
        <v>168</v>
      </c>
      <c r="F6648" s="36" t="s">
        <v>157</v>
      </c>
      <c r="G6648" s="37">
        <v>0</v>
      </c>
      <c r="I6648" s="35">
        <v>0</v>
      </c>
      <c r="J6648" s="67">
        <f t="shared" si="92"/>
        <v>0</v>
      </c>
    </row>
    <row r="6649" spans="1:10" hidden="1" x14ac:dyDescent="0.35">
      <c r="A6649" s="36">
        <v>2011</v>
      </c>
      <c r="B6649" s="36" t="s">
        <v>182</v>
      </c>
      <c r="C6649" s="36" t="str">
        <f>VLOOKUP(B6649,lookup!A:C,3,FALSE)</f>
        <v>Non Metropolitan Fire Authorities</v>
      </c>
      <c r="D6649" s="36" t="str">
        <f>VLOOKUP(B6649,lookup!A:D,4,FALSE)</f>
        <v>E31000047</v>
      </c>
      <c r="E6649" s="36" t="s">
        <v>167</v>
      </c>
      <c r="F6649" s="36" t="s">
        <v>157</v>
      </c>
      <c r="G6649" s="37">
        <v>211</v>
      </c>
      <c r="I6649" s="35">
        <v>211</v>
      </c>
      <c r="J6649" s="67">
        <f t="shared" si="92"/>
        <v>0</v>
      </c>
    </row>
    <row r="6650" spans="1:10" hidden="1" x14ac:dyDescent="0.35">
      <c r="A6650" s="36">
        <v>2011</v>
      </c>
      <c r="B6650" s="36" t="s">
        <v>182</v>
      </c>
      <c r="C6650" s="36" t="str">
        <f>VLOOKUP(B6650,lookup!A:C,3,FALSE)</f>
        <v>Non Metropolitan Fire Authorities</v>
      </c>
      <c r="D6650" s="36" t="str">
        <f>VLOOKUP(B6650,lookup!A:D,4,FALSE)</f>
        <v>E31000047</v>
      </c>
      <c r="E6650" s="36" t="s">
        <v>169</v>
      </c>
      <c r="F6650" s="36" t="s">
        <v>149</v>
      </c>
      <c r="G6650" s="37">
        <v>2</v>
      </c>
      <c r="I6650" s="35">
        <v>2</v>
      </c>
      <c r="J6650" s="67">
        <f t="shared" si="92"/>
        <v>0</v>
      </c>
    </row>
    <row r="6651" spans="1:10" hidden="1" x14ac:dyDescent="0.35">
      <c r="A6651" s="36">
        <v>2011</v>
      </c>
      <c r="B6651" s="36" t="s">
        <v>182</v>
      </c>
      <c r="C6651" s="36" t="str">
        <f>VLOOKUP(B6651,lookup!A:C,3,FALSE)</f>
        <v>Non Metropolitan Fire Authorities</v>
      </c>
      <c r="D6651" s="36" t="str">
        <f>VLOOKUP(B6651,lookup!A:D,4,FALSE)</f>
        <v>E31000047</v>
      </c>
      <c r="E6651" s="36" t="s">
        <v>170</v>
      </c>
      <c r="F6651" s="36" t="s">
        <v>149</v>
      </c>
      <c r="G6651" s="37">
        <v>1</v>
      </c>
      <c r="I6651" s="35">
        <v>1</v>
      </c>
      <c r="J6651" s="67">
        <f t="shared" si="92"/>
        <v>0</v>
      </c>
    </row>
    <row r="6652" spans="1:10" hidden="1" x14ac:dyDescent="0.35">
      <c r="A6652" s="36">
        <v>2011</v>
      </c>
      <c r="B6652" s="36" t="s">
        <v>182</v>
      </c>
      <c r="C6652" s="36" t="str">
        <f>VLOOKUP(B6652,lookup!A:C,3,FALSE)</f>
        <v>Non Metropolitan Fire Authorities</v>
      </c>
      <c r="D6652" s="36" t="str">
        <f>VLOOKUP(B6652,lookup!A:D,4,FALSE)</f>
        <v>E31000047</v>
      </c>
      <c r="E6652" s="36" t="s">
        <v>168</v>
      </c>
      <c r="F6652" s="36" t="s">
        <v>149</v>
      </c>
      <c r="G6652" s="37">
        <v>0</v>
      </c>
      <c r="I6652" s="35">
        <v>0</v>
      </c>
      <c r="J6652" s="67">
        <f t="shared" si="92"/>
        <v>0</v>
      </c>
    </row>
    <row r="6653" spans="1:10" hidden="1" x14ac:dyDescent="0.35">
      <c r="A6653" s="36">
        <v>2011</v>
      </c>
      <c r="B6653" s="36" t="s">
        <v>182</v>
      </c>
      <c r="C6653" s="36" t="str">
        <f>VLOOKUP(B6653,lookup!A:C,3,FALSE)</f>
        <v>Non Metropolitan Fire Authorities</v>
      </c>
      <c r="D6653" s="36" t="str">
        <f>VLOOKUP(B6653,lookup!A:D,4,FALSE)</f>
        <v>E31000047</v>
      </c>
      <c r="E6653" s="36" t="s">
        <v>167</v>
      </c>
      <c r="F6653" s="36" t="s">
        <v>149</v>
      </c>
      <c r="G6653" s="37">
        <v>22</v>
      </c>
      <c r="I6653" s="35">
        <v>22</v>
      </c>
      <c r="J6653" s="67">
        <f t="shared" si="92"/>
        <v>0</v>
      </c>
    </row>
    <row r="6654" spans="1:10" hidden="1" x14ac:dyDescent="0.35">
      <c r="A6654" s="36">
        <v>2011</v>
      </c>
      <c r="B6654" s="36" t="s">
        <v>182</v>
      </c>
      <c r="C6654" s="36" t="str">
        <f>VLOOKUP(B6654,lookup!A:C,3,FALSE)</f>
        <v>Non Metropolitan Fire Authorities</v>
      </c>
      <c r="D6654" s="36" t="str">
        <f>VLOOKUP(B6654,lookup!A:D,4,FALSE)</f>
        <v>E31000047</v>
      </c>
      <c r="E6654" s="36" t="s">
        <v>169</v>
      </c>
      <c r="F6654" s="36" t="s">
        <v>150</v>
      </c>
      <c r="G6654" s="37">
        <v>0</v>
      </c>
      <c r="I6654" s="35">
        <v>0</v>
      </c>
      <c r="J6654" s="67">
        <f t="shared" si="92"/>
        <v>0</v>
      </c>
    </row>
    <row r="6655" spans="1:10" hidden="1" x14ac:dyDescent="0.35">
      <c r="A6655" s="36">
        <v>2011</v>
      </c>
      <c r="B6655" s="36" t="s">
        <v>182</v>
      </c>
      <c r="C6655" s="36" t="str">
        <f>VLOOKUP(B6655,lookup!A:C,3,FALSE)</f>
        <v>Non Metropolitan Fire Authorities</v>
      </c>
      <c r="D6655" s="36" t="str">
        <f>VLOOKUP(B6655,lookup!A:D,4,FALSE)</f>
        <v>E31000047</v>
      </c>
      <c r="E6655" s="36" t="s">
        <v>170</v>
      </c>
      <c r="F6655" s="36" t="s">
        <v>150</v>
      </c>
      <c r="G6655" s="37">
        <v>26</v>
      </c>
      <c r="I6655" s="35">
        <v>26</v>
      </c>
      <c r="J6655" s="67">
        <f t="shared" si="92"/>
        <v>0</v>
      </c>
    </row>
    <row r="6656" spans="1:10" hidden="1" x14ac:dyDescent="0.35">
      <c r="A6656" s="36">
        <v>2011</v>
      </c>
      <c r="B6656" s="36" t="s">
        <v>182</v>
      </c>
      <c r="C6656" s="36" t="str">
        <f>VLOOKUP(B6656,lookup!A:C,3,FALSE)</f>
        <v>Non Metropolitan Fire Authorities</v>
      </c>
      <c r="D6656" s="36" t="str">
        <f>VLOOKUP(B6656,lookup!A:D,4,FALSE)</f>
        <v>E31000047</v>
      </c>
      <c r="E6656" s="36" t="s">
        <v>168</v>
      </c>
      <c r="F6656" s="36" t="s">
        <v>150</v>
      </c>
      <c r="G6656" s="37">
        <v>0</v>
      </c>
      <c r="I6656" s="35">
        <v>0</v>
      </c>
      <c r="J6656" s="67">
        <f t="shared" si="92"/>
        <v>0</v>
      </c>
    </row>
    <row r="6657" spans="1:10" hidden="1" x14ac:dyDescent="0.35">
      <c r="A6657" s="36">
        <v>2011</v>
      </c>
      <c r="B6657" s="36" t="s">
        <v>182</v>
      </c>
      <c r="C6657" s="36" t="str">
        <f>VLOOKUP(B6657,lookup!A:C,3,FALSE)</f>
        <v>Non Metropolitan Fire Authorities</v>
      </c>
      <c r="D6657" s="36" t="str">
        <f>VLOOKUP(B6657,lookup!A:D,4,FALSE)</f>
        <v>E31000047</v>
      </c>
      <c r="E6657" s="36" t="s">
        <v>167</v>
      </c>
      <c r="F6657" s="36" t="s">
        <v>150</v>
      </c>
      <c r="G6657" s="37">
        <v>96</v>
      </c>
      <c r="I6657" s="35">
        <v>96</v>
      </c>
      <c r="J6657" s="67">
        <f t="shared" si="92"/>
        <v>0</v>
      </c>
    </row>
  </sheetData>
  <autoFilter ref="A1:J6657" xr:uid="{603AD7CF-9A8B-4A38-A90F-762FDB214C17}">
    <filterColumn colId="0">
      <filters>
        <filter val="2019"/>
      </filters>
    </filterColumn>
    <filterColumn colId="1">
      <filters>
        <filter val="Shropshire"/>
      </filters>
    </filterColumn>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1132-00DE-4E36-87AE-982F513C4C6B}">
  <sheetPr codeName="Sheet9"/>
  <dimension ref="B2:R74"/>
  <sheetViews>
    <sheetView workbookViewId="0">
      <selection sqref="A1:AI1"/>
    </sheetView>
  </sheetViews>
  <sheetFormatPr defaultColWidth="8.81640625" defaultRowHeight="13" x14ac:dyDescent="0.3"/>
  <cols>
    <col min="1" max="15" width="8.81640625" style="70"/>
    <col min="16" max="16" width="13.54296875" style="70" bestFit="1" customWidth="1"/>
    <col min="17" max="16384" width="8.81640625" style="70"/>
  </cols>
  <sheetData>
    <row r="2" spans="2:18" x14ac:dyDescent="0.3">
      <c r="B2" s="69" t="s">
        <v>191</v>
      </c>
      <c r="C2" s="70" t="s">
        <v>192</v>
      </c>
    </row>
    <row r="3" spans="2:18" ht="14.5" x14ac:dyDescent="0.35">
      <c r="B3" s="71" t="s">
        <v>193</v>
      </c>
      <c r="C3" s="70" t="s">
        <v>194</v>
      </c>
    </row>
    <row r="4" spans="2:18" ht="14.5" x14ac:dyDescent="0.35">
      <c r="B4" s="71"/>
    </row>
    <row r="6" spans="2:18" ht="14.5" x14ac:dyDescent="0.35">
      <c r="B6" s="72" t="s">
        <v>195</v>
      </c>
      <c r="D6" s="72" t="s">
        <v>160</v>
      </c>
      <c r="F6" s="72" t="s">
        <v>196</v>
      </c>
      <c r="H6" s="73">
        <f>MAX(H8:H53)</f>
        <v>46</v>
      </c>
      <c r="I6" s="72" t="s">
        <v>197</v>
      </c>
      <c r="K6" s="72" t="s">
        <v>198</v>
      </c>
      <c r="M6" s="74"/>
      <c r="N6" s="75"/>
      <c r="O6" s="76"/>
      <c r="P6" s="75"/>
      <c r="Q6" s="75"/>
      <c r="R6" s="75"/>
    </row>
    <row r="7" spans="2:18" ht="14.5" x14ac:dyDescent="0.35">
      <c r="B7" s="77" t="s">
        <v>199</v>
      </c>
      <c r="D7" s="78" t="s">
        <v>200</v>
      </c>
      <c r="F7" s="78" t="s">
        <v>201</v>
      </c>
      <c r="H7" s="73">
        <v>47</v>
      </c>
      <c r="I7" s="69" t="e">
        <f>VLOOKUP(H7,H8:I53,2,FALSE)</f>
        <v>#N/A</v>
      </c>
      <c r="K7" s="78" t="str">
        <f>CONCATENATE("_",D7,".xlsx")</f>
        <v>_2018_19.xlsx</v>
      </c>
      <c r="M7" s="36"/>
      <c r="N7" s="75"/>
      <c r="O7" s="76"/>
      <c r="P7" s="75"/>
      <c r="Q7" s="75"/>
      <c r="R7" s="75"/>
    </row>
    <row r="8" spans="2:18" ht="14.5" x14ac:dyDescent="0.35">
      <c r="D8" s="79" t="str">
        <f>CONCATENATE(LEFT(D7,4),"-",RIGHT(D7,2))</f>
        <v>2018-19</v>
      </c>
      <c r="H8" s="70">
        <v>1</v>
      </c>
      <c r="I8" s="31" t="s">
        <v>0</v>
      </c>
      <c r="M8" s="80"/>
      <c r="N8" s="75"/>
      <c r="O8" s="75"/>
      <c r="P8" s="80"/>
      <c r="Q8" s="75"/>
      <c r="R8" s="75"/>
    </row>
    <row r="9" spans="2:18" ht="14.5" x14ac:dyDescent="0.35">
      <c r="D9" s="69" t="str">
        <f>CONCATENATE(LEFT(D7,2),RIGHT(D7,2))</f>
        <v>2019</v>
      </c>
      <c r="H9" s="70">
        <v>2</v>
      </c>
      <c r="I9" s="31" t="s">
        <v>3</v>
      </c>
      <c r="M9" s="80"/>
      <c r="N9" s="75"/>
      <c r="O9" s="75"/>
      <c r="P9" s="81"/>
      <c r="Q9" s="75"/>
      <c r="R9" s="75"/>
    </row>
    <row r="10" spans="2:18" ht="14.5" x14ac:dyDescent="0.35">
      <c r="H10" s="70">
        <v>3</v>
      </c>
      <c r="I10" s="31" t="s">
        <v>6</v>
      </c>
      <c r="M10" s="81"/>
      <c r="N10" s="75"/>
      <c r="O10" s="75"/>
      <c r="P10" s="81"/>
      <c r="Q10" s="75"/>
      <c r="R10" s="75"/>
    </row>
    <row r="11" spans="2:18" ht="14.5" x14ac:dyDescent="0.35">
      <c r="H11" s="70">
        <v>4</v>
      </c>
      <c r="I11" s="31" t="s">
        <v>9</v>
      </c>
      <c r="M11" s="81"/>
      <c r="N11" s="75"/>
      <c r="O11" s="75"/>
      <c r="P11" s="81"/>
      <c r="Q11" s="75"/>
      <c r="R11" s="75"/>
    </row>
    <row r="12" spans="2:18" ht="14.5" x14ac:dyDescent="0.35">
      <c r="H12" s="70">
        <v>5</v>
      </c>
      <c r="I12" s="31" t="s">
        <v>12</v>
      </c>
      <c r="M12" s="82"/>
      <c r="P12" s="82"/>
      <c r="R12" s="82"/>
    </row>
    <row r="13" spans="2:18" ht="14.5" x14ac:dyDescent="0.35">
      <c r="H13" s="70">
        <v>6</v>
      </c>
      <c r="I13" s="31" t="s">
        <v>15</v>
      </c>
      <c r="M13" s="83" t="s">
        <v>202</v>
      </c>
      <c r="O13" s="73">
        <f>MAX(O15:O19)</f>
        <v>4</v>
      </c>
      <c r="P13" s="72" t="s">
        <v>203</v>
      </c>
      <c r="Q13" s="72" t="s">
        <v>204</v>
      </c>
      <c r="R13" s="72" t="s">
        <v>205</v>
      </c>
    </row>
    <row r="14" spans="2:18" ht="14.5" x14ac:dyDescent="0.35">
      <c r="H14" s="70">
        <v>7</v>
      </c>
      <c r="I14" s="31" t="s">
        <v>18</v>
      </c>
      <c r="M14" s="84" t="s">
        <v>206</v>
      </c>
      <c r="O14" s="73">
        <v>5</v>
      </c>
      <c r="P14" s="69" t="e">
        <f>VLOOKUP(O14,O15:P19,2,FALSE)</f>
        <v>#N/A</v>
      </c>
      <c r="Q14" s="69" t="e">
        <f>VLOOKUP(P14,P15:Q19,2,FALSE)</f>
        <v>#N/A</v>
      </c>
      <c r="R14" s="69" t="e">
        <f>VLOOKUP(Q14,Q15:R19,2,FALSE)</f>
        <v>#N/A</v>
      </c>
    </row>
    <row r="15" spans="2:18" ht="14.5" x14ac:dyDescent="0.35">
      <c r="H15" s="70">
        <v>8</v>
      </c>
      <c r="I15" s="31" t="s">
        <v>21</v>
      </c>
      <c r="M15" s="80"/>
      <c r="O15" s="70">
        <v>1</v>
      </c>
      <c r="P15" s="71" t="s">
        <v>225</v>
      </c>
      <c r="Q15" s="70" t="s">
        <v>168</v>
      </c>
      <c r="R15" s="75" t="s">
        <v>156</v>
      </c>
    </row>
    <row r="16" spans="2:18" ht="14.5" x14ac:dyDescent="0.35">
      <c r="H16" s="70">
        <v>9</v>
      </c>
      <c r="I16" s="31" t="s">
        <v>24</v>
      </c>
      <c r="M16" s="80"/>
      <c r="O16" s="70">
        <v>2</v>
      </c>
      <c r="P16" s="71" t="s">
        <v>226</v>
      </c>
      <c r="Q16" s="70" t="s">
        <v>169</v>
      </c>
      <c r="R16" s="75" t="s">
        <v>156</v>
      </c>
    </row>
    <row r="17" spans="8:18" ht="14.5" x14ac:dyDescent="0.35">
      <c r="H17" s="70">
        <v>10</v>
      </c>
      <c r="I17" s="31" t="s">
        <v>27</v>
      </c>
      <c r="M17" s="80"/>
      <c r="O17" s="70">
        <v>3</v>
      </c>
      <c r="P17" s="71" t="s">
        <v>227</v>
      </c>
      <c r="Q17" s="70" t="s">
        <v>170</v>
      </c>
      <c r="R17" s="75" t="s">
        <v>156</v>
      </c>
    </row>
    <row r="18" spans="8:18" ht="14.5" x14ac:dyDescent="0.35">
      <c r="H18" s="70">
        <v>11</v>
      </c>
      <c r="I18" s="31" t="s">
        <v>30</v>
      </c>
      <c r="M18" s="80"/>
      <c r="O18" s="70">
        <v>4</v>
      </c>
      <c r="P18" s="71" t="s">
        <v>228</v>
      </c>
      <c r="Q18" s="70" t="s">
        <v>224</v>
      </c>
      <c r="R18" s="75" t="s">
        <v>156</v>
      </c>
    </row>
    <row r="19" spans="8:18" ht="14.5" x14ac:dyDescent="0.35">
      <c r="H19" s="70">
        <v>12</v>
      </c>
      <c r="I19" s="31" t="s">
        <v>36</v>
      </c>
      <c r="M19" s="80"/>
      <c r="P19" s="71"/>
      <c r="R19" s="75"/>
    </row>
    <row r="20" spans="8:18" ht="14.5" x14ac:dyDescent="0.35">
      <c r="H20" s="70">
        <v>13</v>
      </c>
      <c r="I20" s="31" t="s">
        <v>39</v>
      </c>
      <c r="M20" s="80"/>
      <c r="P20" s="71"/>
      <c r="R20" s="75"/>
    </row>
    <row r="21" spans="8:18" ht="14.5" x14ac:dyDescent="0.35">
      <c r="H21" s="70">
        <v>14</v>
      </c>
      <c r="I21" s="31" t="s">
        <v>42</v>
      </c>
      <c r="M21" s="80"/>
      <c r="P21" s="71"/>
      <c r="R21" s="75"/>
    </row>
    <row r="22" spans="8:18" ht="14.5" x14ac:dyDescent="0.35">
      <c r="H22" s="70">
        <v>15</v>
      </c>
      <c r="I22" s="31" t="s">
        <v>45</v>
      </c>
      <c r="M22" s="80"/>
      <c r="P22" s="71"/>
      <c r="R22" s="75"/>
    </row>
    <row r="23" spans="8:18" ht="14.5" x14ac:dyDescent="0.35">
      <c r="H23" s="70">
        <v>16</v>
      </c>
      <c r="I23" s="31" t="s">
        <v>48</v>
      </c>
      <c r="M23" s="80"/>
      <c r="P23" s="71"/>
      <c r="R23" s="75"/>
    </row>
    <row r="24" spans="8:18" ht="14.5" x14ac:dyDescent="0.35">
      <c r="H24" s="70">
        <v>17</v>
      </c>
      <c r="I24" s="31" t="s">
        <v>51</v>
      </c>
      <c r="M24" s="83" t="s">
        <v>207</v>
      </c>
      <c r="O24" s="73">
        <f>MAX(O26:O30)</f>
        <v>4</v>
      </c>
      <c r="P24" s="72" t="s">
        <v>208</v>
      </c>
      <c r="Q24" s="72" t="s">
        <v>209</v>
      </c>
      <c r="R24" s="72" t="s">
        <v>210</v>
      </c>
    </row>
    <row r="25" spans="8:18" ht="14.5" x14ac:dyDescent="0.35">
      <c r="H25" s="70">
        <v>18</v>
      </c>
      <c r="I25" s="31" t="s">
        <v>54</v>
      </c>
      <c r="M25" s="84" t="s">
        <v>211</v>
      </c>
      <c r="O25" s="73">
        <v>5</v>
      </c>
      <c r="P25" s="69" t="e">
        <f>VLOOKUP(O25,O26:P30,2,FALSE)</f>
        <v>#N/A</v>
      </c>
      <c r="Q25" s="69" t="e">
        <f>VLOOKUP(P25,P26:Q30,2,FALSE)</f>
        <v>#N/A</v>
      </c>
      <c r="R25" s="69" t="e">
        <f>VLOOKUP(Q25,Q26:R30,2,FALSE)</f>
        <v>#N/A</v>
      </c>
    </row>
    <row r="26" spans="8:18" ht="14.5" x14ac:dyDescent="0.35">
      <c r="H26" s="70">
        <v>19</v>
      </c>
      <c r="I26" s="31" t="s">
        <v>57</v>
      </c>
      <c r="M26" s="80"/>
      <c r="O26" s="70">
        <v>1</v>
      </c>
      <c r="P26" s="71" t="s">
        <v>229</v>
      </c>
      <c r="Q26" s="70" t="s">
        <v>168</v>
      </c>
      <c r="R26" t="s">
        <v>157</v>
      </c>
    </row>
    <row r="27" spans="8:18" ht="14.5" x14ac:dyDescent="0.35">
      <c r="H27" s="70">
        <v>20</v>
      </c>
      <c r="I27" s="31" t="s">
        <v>60</v>
      </c>
      <c r="M27" s="80"/>
      <c r="O27" s="70">
        <v>2</v>
      </c>
      <c r="P27" s="71" t="s">
        <v>230</v>
      </c>
      <c r="Q27" s="70" t="s">
        <v>169</v>
      </c>
      <c r="R27" t="s">
        <v>157</v>
      </c>
    </row>
    <row r="28" spans="8:18" ht="14.5" x14ac:dyDescent="0.35">
      <c r="H28" s="70">
        <v>21</v>
      </c>
      <c r="I28" s="31" t="s">
        <v>63</v>
      </c>
      <c r="M28" s="80"/>
      <c r="O28" s="70">
        <v>3</v>
      </c>
      <c r="P28" s="71" t="s">
        <v>231</v>
      </c>
      <c r="Q28" s="70" t="s">
        <v>170</v>
      </c>
      <c r="R28" t="s">
        <v>157</v>
      </c>
    </row>
    <row r="29" spans="8:18" ht="14.5" x14ac:dyDescent="0.35">
      <c r="H29" s="70">
        <v>22</v>
      </c>
      <c r="I29" s="31" t="s">
        <v>66</v>
      </c>
      <c r="M29" s="80"/>
      <c r="O29" s="70">
        <v>4</v>
      </c>
      <c r="P29" s="71" t="s">
        <v>232</v>
      </c>
      <c r="Q29" s="70" t="s">
        <v>224</v>
      </c>
      <c r="R29" t="s">
        <v>157</v>
      </c>
    </row>
    <row r="30" spans="8:18" ht="14.5" x14ac:dyDescent="0.35">
      <c r="H30" s="70">
        <v>23</v>
      </c>
      <c r="I30" s="31" t="s">
        <v>69</v>
      </c>
      <c r="M30" s="80"/>
      <c r="P30" s="71"/>
      <c r="R30" s="75"/>
    </row>
    <row r="31" spans="8:18" ht="14.5" x14ac:dyDescent="0.35">
      <c r="H31" s="70">
        <v>24</v>
      </c>
      <c r="I31" s="31" t="s">
        <v>72</v>
      </c>
      <c r="M31" s="80"/>
      <c r="P31" s="71"/>
      <c r="R31" s="75"/>
    </row>
    <row r="32" spans="8:18" ht="14.5" x14ac:dyDescent="0.35">
      <c r="H32" s="70">
        <v>25</v>
      </c>
      <c r="I32" s="31" t="s">
        <v>75</v>
      </c>
      <c r="M32" s="80"/>
      <c r="P32" s="71"/>
      <c r="R32" s="75"/>
    </row>
    <row r="33" spans="8:18" ht="14.5" x14ac:dyDescent="0.35">
      <c r="H33" s="70">
        <v>26</v>
      </c>
      <c r="I33" s="31" t="s">
        <v>78</v>
      </c>
      <c r="M33" s="80"/>
      <c r="P33" s="71"/>
      <c r="R33" s="75"/>
    </row>
    <row r="34" spans="8:18" ht="14.5" x14ac:dyDescent="0.35">
      <c r="H34" s="70">
        <v>27</v>
      </c>
      <c r="I34" s="31" t="s">
        <v>81</v>
      </c>
      <c r="M34" s="82"/>
      <c r="P34" s="82"/>
      <c r="R34" s="75"/>
    </row>
    <row r="35" spans="8:18" ht="14.5" x14ac:dyDescent="0.35">
      <c r="H35" s="70">
        <v>28</v>
      </c>
      <c r="I35" s="31" t="s">
        <v>84</v>
      </c>
      <c r="M35" s="83" t="s">
        <v>212</v>
      </c>
      <c r="O35" s="73">
        <f>MAX(O37:O41)</f>
        <v>4</v>
      </c>
      <c r="P35" s="72" t="s">
        <v>213</v>
      </c>
      <c r="Q35" s="72" t="s">
        <v>214</v>
      </c>
      <c r="R35" s="72" t="s">
        <v>215</v>
      </c>
    </row>
    <row r="36" spans="8:18" ht="14.5" x14ac:dyDescent="0.35">
      <c r="H36" s="70">
        <v>29</v>
      </c>
      <c r="I36" s="31" t="s">
        <v>87</v>
      </c>
      <c r="M36" s="84" t="s">
        <v>216</v>
      </c>
      <c r="O36" s="73">
        <v>5</v>
      </c>
      <c r="P36" s="69" t="e">
        <f>VLOOKUP(O36,O37:P41,2,FALSE)</f>
        <v>#N/A</v>
      </c>
      <c r="Q36" s="69" t="e">
        <f>VLOOKUP(P36,P37:Q41,2,FALSE)</f>
        <v>#N/A</v>
      </c>
      <c r="R36" s="69" t="e">
        <f>VLOOKUP(Q36,Q37:R41,2,FALSE)</f>
        <v>#N/A</v>
      </c>
    </row>
    <row r="37" spans="8:18" ht="14.5" x14ac:dyDescent="0.35">
      <c r="H37" s="70">
        <v>30</v>
      </c>
      <c r="I37" s="31" t="s">
        <v>90</v>
      </c>
      <c r="M37" s="80"/>
      <c r="O37" s="70">
        <v>1</v>
      </c>
      <c r="P37" s="71" t="s">
        <v>230</v>
      </c>
      <c r="Q37" s="70" t="s">
        <v>168</v>
      </c>
      <c r="R37" s="75" t="s">
        <v>217</v>
      </c>
    </row>
    <row r="38" spans="8:18" ht="14.5" x14ac:dyDescent="0.35">
      <c r="H38" s="70">
        <v>31</v>
      </c>
      <c r="I38" s="31" t="s">
        <v>93</v>
      </c>
      <c r="M38" s="80"/>
      <c r="O38" s="70">
        <v>2</v>
      </c>
      <c r="P38" s="71" t="s">
        <v>231</v>
      </c>
      <c r="Q38" s="70" t="s">
        <v>169</v>
      </c>
      <c r="R38" s="75" t="s">
        <v>217</v>
      </c>
    </row>
    <row r="39" spans="8:18" ht="14.5" x14ac:dyDescent="0.35">
      <c r="H39" s="70">
        <v>32</v>
      </c>
      <c r="I39" s="31" t="s">
        <v>96</v>
      </c>
      <c r="M39" s="80"/>
      <c r="O39" s="70">
        <v>3</v>
      </c>
      <c r="P39" s="71" t="s">
        <v>232</v>
      </c>
      <c r="Q39" s="70" t="s">
        <v>170</v>
      </c>
      <c r="R39" s="75" t="s">
        <v>217</v>
      </c>
    </row>
    <row r="40" spans="8:18" ht="14.5" x14ac:dyDescent="0.35">
      <c r="H40" s="70">
        <v>33</v>
      </c>
      <c r="I40" s="31" t="s">
        <v>99</v>
      </c>
      <c r="M40" s="80"/>
      <c r="O40" s="70">
        <v>4</v>
      </c>
      <c r="P40" s="85" t="s">
        <v>233</v>
      </c>
      <c r="Q40" s="70" t="s">
        <v>224</v>
      </c>
      <c r="R40" s="75" t="s">
        <v>217</v>
      </c>
    </row>
    <row r="41" spans="8:18" ht="14.5" x14ac:dyDescent="0.35">
      <c r="H41" s="70">
        <v>34</v>
      </c>
      <c r="I41" s="31" t="s">
        <v>102</v>
      </c>
      <c r="M41" s="80"/>
      <c r="P41" s="71"/>
      <c r="R41" s="75"/>
    </row>
    <row r="42" spans="8:18" ht="14.5" x14ac:dyDescent="0.35">
      <c r="H42" s="70">
        <v>35</v>
      </c>
      <c r="I42" s="31" t="s">
        <v>105</v>
      </c>
      <c r="M42" s="80"/>
      <c r="P42" s="71"/>
      <c r="R42" s="75"/>
    </row>
    <row r="43" spans="8:18" ht="14.5" x14ac:dyDescent="0.35">
      <c r="H43" s="70">
        <v>36</v>
      </c>
      <c r="I43" s="31" t="s">
        <v>108</v>
      </c>
      <c r="M43" s="80"/>
      <c r="P43" s="71"/>
      <c r="R43" s="75"/>
    </row>
    <row r="44" spans="8:18" ht="14.5" x14ac:dyDescent="0.35">
      <c r="H44" s="70">
        <v>37</v>
      </c>
      <c r="I44" s="31" t="s">
        <v>111</v>
      </c>
      <c r="M44" s="80"/>
      <c r="P44" s="71"/>
      <c r="R44" s="75"/>
    </row>
    <row r="45" spans="8:18" ht="14.5" x14ac:dyDescent="0.35">
      <c r="H45" s="70">
        <v>38</v>
      </c>
      <c r="I45" s="31" t="s">
        <v>114</v>
      </c>
      <c r="M45" s="82"/>
      <c r="P45" s="82"/>
      <c r="R45" s="75"/>
    </row>
    <row r="46" spans="8:18" ht="14.5" x14ac:dyDescent="0.35">
      <c r="H46" s="70">
        <v>39</v>
      </c>
      <c r="I46" s="31" t="s">
        <v>117</v>
      </c>
      <c r="M46" s="83" t="s">
        <v>218</v>
      </c>
      <c r="O46" s="73">
        <f>MAX(O48:O52)</f>
        <v>4</v>
      </c>
      <c r="P46" s="72" t="s">
        <v>219</v>
      </c>
      <c r="Q46" s="72" t="s">
        <v>220</v>
      </c>
      <c r="R46" s="72" t="s">
        <v>221</v>
      </c>
    </row>
    <row r="47" spans="8:18" ht="14.5" x14ac:dyDescent="0.35">
      <c r="H47" s="70">
        <v>40</v>
      </c>
      <c r="I47" s="31" t="s">
        <v>120</v>
      </c>
      <c r="M47" s="84" t="s">
        <v>222</v>
      </c>
      <c r="O47" s="73">
        <v>5</v>
      </c>
      <c r="P47" s="69" t="e">
        <f>VLOOKUP(O47,O48:P52,2,FALSE)</f>
        <v>#N/A</v>
      </c>
      <c r="Q47" s="69" t="e">
        <f>VLOOKUP(P47,P48:Q52,2,FALSE)</f>
        <v>#N/A</v>
      </c>
      <c r="R47" s="69" t="e">
        <f>VLOOKUP(Q47,Q48:R52,2,FALSE)</f>
        <v>#N/A</v>
      </c>
    </row>
    <row r="48" spans="8:18" ht="14.5" x14ac:dyDescent="0.35">
      <c r="H48" s="70">
        <v>41</v>
      </c>
      <c r="I48" s="31" t="s">
        <v>123</v>
      </c>
      <c r="M48" s="80"/>
      <c r="O48" s="70">
        <v>1</v>
      </c>
      <c r="P48" s="71" t="s">
        <v>234</v>
      </c>
      <c r="Q48" s="70" t="s">
        <v>168</v>
      </c>
      <c r="R48" s="75" t="s">
        <v>223</v>
      </c>
    </row>
    <row r="49" spans="8:18" ht="14.5" x14ac:dyDescent="0.35">
      <c r="H49" s="70">
        <v>42</v>
      </c>
      <c r="I49" s="31" t="s">
        <v>126</v>
      </c>
      <c r="M49" s="80"/>
      <c r="O49" s="70">
        <v>2</v>
      </c>
      <c r="P49" s="71" t="s">
        <v>235</v>
      </c>
      <c r="Q49" s="70" t="s">
        <v>169</v>
      </c>
      <c r="R49" s="75" t="s">
        <v>223</v>
      </c>
    </row>
    <row r="50" spans="8:18" ht="14.5" x14ac:dyDescent="0.35">
      <c r="H50" s="70">
        <v>43</v>
      </c>
      <c r="I50" s="31" t="s">
        <v>129</v>
      </c>
      <c r="M50" s="71"/>
      <c r="O50" s="70">
        <v>3</v>
      </c>
      <c r="P50" s="71" t="s">
        <v>236</v>
      </c>
      <c r="Q50" s="70" t="s">
        <v>170</v>
      </c>
      <c r="R50" s="75" t="s">
        <v>223</v>
      </c>
    </row>
    <row r="51" spans="8:18" ht="14.5" x14ac:dyDescent="0.35">
      <c r="H51" s="70">
        <v>44</v>
      </c>
      <c r="I51" s="31" t="s">
        <v>132</v>
      </c>
      <c r="M51" s="82"/>
      <c r="O51" s="70">
        <v>4</v>
      </c>
      <c r="P51" s="85" t="s">
        <v>237</v>
      </c>
      <c r="Q51" s="70" t="s">
        <v>224</v>
      </c>
      <c r="R51" s="75" t="s">
        <v>223</v>
      </c>
    </row>
    <row r="52" spans="8:18" ht="14.5" x14ac:dyDescent="0.35">
      <c r="H52" s="70">
        <v>45</v>
      </c>
      <c r="I52" s="31" t="s">
        <v>182</v>
      </c>
      <c r="M52" s="82"/>
      <c r="P52" s="71"/>
      <c r="R52" s="75"/>
    </row>
    <row r="53" spans="8:18" ht="14.5" x14ac:dyDescent="0.35">
      <c r="H53" s="70">
        <v>46</v>
      </c>
      <c r="I53" s="31" t="s">
        <v>138</v>
      </c>
      <c r="M53" s="82"/>
      <c r="P53" s="71"/>
      <c r="R53" s="75"/>
    </row>
    <row r="54" spans="8:18" ht="14.5" x14ac:dyDescent="0.35">
      <c r="M54" s="82"/>
      <c r="P54" s="71"/>
      <c r="R54" s="75"/>
    </row>
    <row r="55" spans="8:18" ht="14.5" x14ac:dyDescent="0.35">
      <c r="M55" s="82"/>
      <c r="P55" s="71"/>
      <c r="R55" s="75"/>
    </row>
    <row r="56" spans="8:18" x14ac:dyDescent="0.3">
      <c r="P56" s="85"/>
      <c r="R56" s="75"/>
    </row>
    <row r="57" spans="8:18" ht="14.5" x14ac:dyDescent="0.35">
      <c r="O57" s="71"/>
    </row>
    <row r="58" spans="8:18" ht="14.5" x14ac:dyDescent="0.35">
      <c r="O58" s="71"/>
    </row>
    <row r="59" spans="8:18" ht="14.5" x14ac:dyDescent="0.35">
      <c r="O59" s="71"/>
    </row>
    <row r="60" spans="8:18" ht="14.5" x14ac:dyDescent="0.35">
      <c r="O60" s="71"/>
    </row>
    <row r="61" spans="8:18" ht="14.5" x14ac:dyDescent="0.35">
      <c r="O61" s="71"/>
    </row>
    <row r="74" spans="9:9" ht="14.5" x14ac:dyDescent="0.35">
      <c r="I74" s="3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T72"/>
  <sheetViews>
    <sheetView topLeftCell="A3" zoomScaleNormal="100" workbookViewId="0">
      <selection sqref="A1:AI1"/>
    </sheetView>
  </sheetViews>
  <sheetFormatPr defaultColWidth="9.1796875" defaultRowHeight="14.5" x14ac:dyDescent="0.35"/>
  <cols>
    <col min="1" max="1" width="9.1796875" style="4"/>
    <col min="2" max="2" width="12.7265625" style="4" customWidth="1"/>
    <col min="3" max="8" width="9.1796875" style="4" customWidth="1"/>
    <col min="9" max="9" width="10.453125" style="4" customWidth="1"/>
    <col min="10" max="10" width="9.1796875" style="4"/>
    <col min="11" max="11" width="13.453125" style="4" customWidth="1"/>
    <col min="12" max="13" width="11.81640625" style="4" customWidth="1"/>
    <col min="14" max="14" width="11.453125" style="4" customWidth="1"/>
    <col min="15" max="36" width="9.1796875" style="4"/>
    <col min="37" max="37" width="10.26953125" style="4" customWidth="1"/>
    <col min="38" max="16384" width="9.1796875" style="4"/>
  </cols>
  <sheetData>
    <row r="1" spans="1:43" ht="19" x14ac:dyDescent="0.5">
      <c r="A1" s="94" t="s">
        <v>154</v>
      </c>
      <c r="B1" s="94"/>
      <c r="C1" s="94"/>
      <c r="D1" s="94"/>
      <c r="E1" s="94"/>
      <c r="F1" s="94"/>
      <c r="G1" s="94"/>
      <c r="H1" s="94"/>
      <c r="I1" s="94"/>
      <c r="J1" s="94"/>
      <c r="K1" s="94"/>
      <c r="L1" s="94"/>
      <c r="M1" s="94"/>
      <c r="N1" s="94"/>
      <c r="O1" s="94"/>
      <c r="P1" s="94"/>
      <c r="Q1" s="94"/>
      <c r="R1" s="94"/>
      <c r="S1" s="94"/>
      <c r="T1" s="94"/>
      <c r="U1" s="94"/>
      <c r="V1" s="94"/>
      <c r="W1" s="94"/>
      <c r="X1" s="94"/>
    </row>
    <row r="2" spans="1:43" x14ac:dyDescent="0.35">
      <c r="A2" s="3"/>
      <c r="B2" s="3"/>
      <c r="C2" s="3"/>
      <c r="D2" s="3"/>
      <c r="E2" s="3"/>
      <c r="F2" s="3"/>
      <c r="G2" s="3"/>
      <c r="H2" s="3"/>
      <c r="I2" s="3"/>
      <c r="J2" s="3"/>
      <c r="K2" s="3"/>
      <c r="L2" s="3"/>
      <c r="M2" s="3"/>
      <c r="N2" s="3"/>
      <c r="O2" s="3"/>
      <c r="P2" s="3"/>
      <c r="Q2" s="3"/>
      <c r="R2" s="3"/>
      <c r="S2" s="3"/>
      <c r="T2" s="3"/>
      <c r="U2" s="3"/>
      <c r="V2" s="3"/>
      <c r="W2" s="3"/>
      <c r="X2" s="3"/>
    </row>
    <row r="3" spans="1:43" x14ac:dyDescent="0.35">
      <c r="A3" s="24" t="s">
        <v>148</v>
      </c>
      <c r="B3" s="25"/>
      <c r="C3" s="25"/>
      <c r="D3" s="25"/>
      <c r="E3" s="25"/>
      <c r="F3" s="25"/>
      <c r="G3" s="25"/>
      <c r="H3" s="26"/>
      <c r="I3" s="25"/>
      <c r="J3" s="25"/>
      <c r="K3" s="25"/>
      <c r="L3" s="25"/>
      <c r="M3" s="25"/>
      <c r="N3" s="25"/>
      <c r="O3" s="26"/>
      <c r="P3" s="25"/>
      <c r="Q3" s="25"/>
      <c r="R3" s="25"/>
      <c r="S3" s="25"/>
      <c r="T3" s="25"/>
      <c r="U3" s="25"/>
      <c r="V3" s="26"/>
      <c r="W3" s="25"/>
      <c r="X3" s="25"/>
    </row>
    <row r="4" spans="1:43" x14ac:dyDescent="0.35">
      <c r="A4" s="95" t="s">
        <v>144</v>
      </c>
      <c r="B4" s="95"/>
      <c r="C4" s="95"/>
      <c r="D4" s="95"/>
      <c r="E4" s="95"/>
      <c r="F4" s="95"/>
      <c r="G4" s="95"/>
      <c r="H4" s="95"/>
      <c r="I4" s="95"/>
      <c r="J4" s="95"/>
      <c r="K4" s="95"/>
      <c r="L4" s="95"/>
      <c r="M4" s="95"/>
      <c r="N4" s="95"/>
      <c r="O4" s="95"/>
      <c r="P4" s="95"/>
      <c r="Q4" s="95"/>
    </row>
    <row r="5" spans="1:43" x14ac:dyDescent="0.35">
      <c r="A5" s="96" t="str">
        <f>VLOOKUP(A4,AS24:AT72,2,FALSE)</f>
        <v>E92000001</v>
      </c>
      <c r="B5" s="96"/>
      <c r="C5" s="96"/>
      <c r="D5" s="96"/>
      <c r="E5" s="96"/>
      <c r="F5" s="96"/>
      <c r="G5" s="96"/>
      <c r="H5" s="96"/>
      <c r="I5" s="96"/>
      <c r="J5" s="96"/>
      <c r="K5" s="96"/>
      <c r="L5" s="96"/>
      <c r="M5" s="96"/>
      <c r="N5" s="96"/>
      <c r="O5" s="96"/>
      <c r="P5" s="96"/>
      <c r="Q5" s="96"/>
      <c r="R5" s="28"/>
      <c r="S5" s="28"/>
      <c r="T5" s="28"/>
      <c r="U5" s="28"/>
      <c r="V5" s="28"/>
      <c r="W5" s="28"/>
      <c r="X5" s="28"/>
    </row>
    <row r="6" spans="1:43" x14ac:dyDescent="0.35">
      <c r="A6" s="96"/>
      <c r="B6" s="96"/>
      <c r="C6" s="96"/>
      <c r="D6" s="96"/>
      <c r="E6" s="96"/>
      <c r="F6" s="96"/>
      <c r="G6" s="96"/>
      <c r="H6" s="96"/>
      <c r="I6" s="96"/>
      <c r="J6" s="96"/>
      <c r="K6" s="96"/>
      <c r="L6" s="96"/>
      <c r="M6" s="96"/>
      <c r="N6" s="96"/>
      <c r="O6" s="96"/>
      <c r="P6" s="96"/>
      <c r="Q6" s="96"/>
      <c r="R6" s="28"/>
      <c r="S6" s="28"/>
      <c r="T6" s="28"/>
      <c r="U6" s="28"/>
      <c r="V6" s="28"/>
      <c r="W6" s="28"/>
      <c r="X6" s="28"/>
    </row>
    <row r="7" spans="1:43" x14ac:dyDescent="0.35">
      <c r="A7" s="3"/>
      <c r="B7" s="5"/>
      <c r="C7" s="5"/>
      <c r="D7" s="5"/>
      <c r="E7" s="5"/>
      <c r="F7" s="5"/>
      <c r="G7" s="5"/>
      <c r="H7" s="3"/>
      <c r="I7" s="5"/>
      <c r="J7" s="5"/>
      <c r="K7" s="5"/>
      <c r="L7" s="5"/>
      <c r="M7" s="5"/>
      <c r="N7" s="5"/>
      <c r="O7" s="3"/>
      <c r="P7" s="5"/>
      <c r="Q7" s="5"/>
      <c r="R7" s="5"/>
      <c r="S7" s="5"/>
      <c r="T7" s="5"/>
      <c r="U7" s="5"/>
      <c r="V7" s="3"/>
      <c r="W7" s="5"/>
      <c r="X7" s="5"/>
    </row>
    <row r="8" spans="1:43" ht="15" thickBot="1" x14ac:dyDescent="0.4">
      <c r="A8" s="3"/>
      <c r="B8" s="92" t="s">
        <v>156</v>
      </c>
      <c r="C8" s="92"/>
      <c r="D8" s="92"/>
      <c r="E8" s="92"/>
      <c r="F8" s="92"/>
      <c r="G8" s="92"/>
      <c r="H8" s="3"/>
      <c r="I8" s="92" t="s">
        <v>157</v>
      </c>
      <c r="J8" s="92"/>
      <c r="K8" s="92"/>
      <c r="L8" s="92"/>
      <c r="M8" s="92"/>
      <c r="N8" s="92"/>
      <c r="O8" s="3"/>
      <c r="P8" s="93" t="s">
        <v>158</v>
      </c>
      <c r="Q8" s="93"/>
      <c r="R8" s="93"/>
      <c r="S8" s="93"/>
      <c r="T8" s="93"/>
      <c r="U8" s="93"/>
      <c r="V8" s="3"/>
      <c r="W8" s="92" t="s">
        <v>149</v>
      </c>
      <c r="X8" s="92"/>
      <c r="Y8" s="92"/>
      <c r="Z8" s="92"/>
      <c r="AA8" s="92"/>
      <c r="AB8" s="92"/>
      <c r="AC8" s="3"/>
      <c r="AD8" s="92" t="s">
        <v>150</v>
      </c>
      <c r="AE8" s="92"/>
      <c r="AF8" s="92"/>
      <c r="AG8" s="92"/>
      <c r="AH8" s="92"/>
      <c r="AI8" s="92"/>
      <c r="AJ8" s="3"/>
      <c r="AK8" s="93" t="s">
        <v>159</v>
      </c>
      <c r="AL8" s="93"/>
      <c r="AM8" s="93"/>
      <c r="AN8" s="93"/>
      <c r="AO8" s="93"/>
      <c r="AP8" s="93"/>
      <c r="AQ8" s="3"/>
    </row>
    <row r="9" spans="1:43" ht="58.5" thickBot="1" x14ac:dyDescent="0.4">
      <c r="A9" s="6" t="s">
        <v>155</v>
      </c>
      <c r="B9" s="7" t="s">
        <v>168</v>
      </c>
      <c r="C9" s="7" t="s">
        <v>169</v>
      </c>
      <c r="D9" s="7" t="s">
        <v>170</v>
      </c>
      <c r="E9" s="7" t="s">
        <v>167</v>
      </c>
      <c r="F9" s="7" t="s">
        <v>177</v>
      </c>
      <c r="G9" s="7" t="s">
        <v>171</v>
      </c>
      <c r="H9" s="7"/>
      <c r="I9" s="7" t="s">
        <v>168</v>
      </c>
      <c r="J9" s="7" t="s">
        <v>169</v>
      </c>
      <c r="K9" s="7" t="s">
        <v>170</v>
      </c>
      <c r="L9" s="7" t="s">
        <v>167</v>
      </c>
      <c r="M9" s="7" t="s">
        <v>177</v>
      </c>
      <c r="N9" s="7" t="s">
        <v>171</v>
      </c>
      <c r="O9" s="7"/>
      <c r="P9" s="7" t="s">
        <v>168</v>
      </c>
      <c r="Q9" s="7" t="s">
        <v>169</v>
      </c>
      <c r="R9" s="7" t="s">
        <v>170</v>
      </c>
      <c r="S9" s="7" t="s">
        <v>167</v>
      </c>
      <c r="T9" s="7" t="s">
        <v>177</v>
      </c>
      <c r="U9" s="7" t="s">
        <v>171</v>
      </c>
      <c r="V9" s="7"/>
      <c r="W9" s="7" t="s">
        <v>168</v>
      </c>
      <c r="X9" s="7" t="s">
        <v>169</v>
      </c>
      <c r="Y9" s="7" t="s">
        <v>170</v>
      </c>
      <c r="Z9" s="7" t="s">
        <v>167</v>
      </c>
      <c r="AA9" s="7" t="s">
        <v>177</v>
      </c>
      <c r="AB9" s="7" t="s">
        <v>171</v>
      </c>
      <c r="AC9" s="7"/>
      <c r="AD9" s="7" t="s">
        <v>168</v>
      </c>
      <c r="AE9" s="7" t="s">
        <v>169</v>
      </c>
      <c r="AF9" s="7" t="s">
        <v>170</v>
      </c>
      <c r="AG9" s="7" t="s">
        <v>167</v>
      </c>
      <c r="AH9" s="7" t="s">
        <v>177</v>
      </c>
      <c r="AI9" s="7" t="s">
        <v>171</v>
      </c>
      <c r="AJ9" s="7"/>
      <c r="AK9" s="7" t="s">
        <v>168</v>
      </c>
      <c r="AL9" s="7" t="s">
        <v>169</v>
      </c>
      <c r="AM9" s="7" t="s">
        <v>170</v>
      </c>
      <c r="AN9" s="7" t="s">
        <v>167</v>
      </c>
      <c r="AO9" s="7" t="s">
        <v>177</v>
      </c>
      <c r="AP9" s="7" t="s">
        <v>171</v>
      </c>
      <c r="AQ9" s="7"/>
    </row>
    <row r="10" spans="1:43" x14ac:dyDescent="0.35">
      <c r="A10" s="13">
        <v>2011</v>
      </c>
      <c r="B10" s="14">
        <f>IF($A$4="England",SUMPRODUCT((raw!$A$2:$A$19963=$A10)*(raw!$E$2:$E$19963='FIRE1107 raw'!B$9)*(raw!$F$2:$F$19963='FIRE1107 raw'!$B$8:$G$8)*(raw!$G$2:$G$19963)),IF(OR($A$4="Metropolitan Fire Authorities",$A$4="Non Metropolitan Fire Authorities"),SUMPRODUCT((raw!$A$2:$A$19963=$A10)*(raw!$E$2:$E$19963='FIRE1107 raw'!B$9)*(raw!$F$2:$F$19963='FIRE1107 raw'!$B$8:$G$8)*(raw!$C$2:$C$19963='FIRE1107 raw'!$A$4)*(raw!$G$2:$G$19963)),SUMPRODUCT((raw!$A$2:$A$19963=$A10)*(raw!$E$2:$E$19963='FIRE1107 raw'!B$9)*(raw!$F$2:$F$19963='FIRE1107 raw'!$B$8:$G$8)*(raw!$D$2:$D$19963='FIRE1107 raw'!$A$5)*(raw!$G$2:$G$19963))))</f>
        <v>172</v>
      </c>
      <c r="C10" s="14">
        <f>IF($A$4="England",SUMPRODUCT((raw!$A$2:$A$19963=$A10)*(raw!$E$2:$E$19963='FIRE1107 raw'!C$9)*(raw!$F$2:$F$19963='FIRE1107 raw'!$B$8:$G$8)*(raw!$G$2:$G$19963)),IF(OR($A$4="Metropolitan Fire Authorities",$A$4="Non Metropolitan Fire Authorities"),SUMPRODUCT((raw!$A$2:$A$19963=$A10)*(raw!$E$2:$E$19963='FIRE1107 raw'!C$9)*(raw!$F$2:$F$19963='FIRE1107 raw'!$B$8:$G$8)*(raw!$C$2:$C$19963='FIRE1107 raw'!$A$4)*(raw!$G$2:$G$19963)),SUMPRODUCT((raw!$A$2:$A$19963=$A10)*(raw!$E$2:$E$19963='FIRE1107 raw'!C$9)*(raw!$F$2:$F$19963='FIRE1107 raw'!$B$8:$G$8)*(raw!$D$2:$D$19963='FIRE1107 raw'!$A$5)*(raw!$G$2:$G$19963))))</f>
        <v>137</v>
      </c>
      <c r="D10" s="14">
        <f>IF($A$4="England",SUMPRODUCT((raw!$A$2:$A$19963=$A10)*(raw!$E$2:$E$19963='FIRE1107 raw'!D$9)*(raw!$F$2:$F$19963='FIRE1107 raw'!$B$8:$G$8)*(raw!$G$2:$G$19963)),IF(OR($A$4="Metropolitan Fire Authorities",$A$4="Non Metropolitan Fire Authorities"),SUMPRODUCT((raw!$A$2:$A$19963=$A10)*(raw!$E$2:$E$19963='FIRE1107 raw'!D$9)*(raw!$F$2:$F$19963='FIRE1107 raw'!$B$8:$G$8)*(raw!$C$2:$C$19963='FIRE1107 raw'!$A$4)*(raw!$G$2:$G$19963)),SUMPRODUCT((raw!$A$2:$A$19963=$A10)*(raw!$E$2:$E$19963='FIRE1107 raw'!D$9)*(raw!$F$2:$F$19963='FIRE1107 raw'!$B$8:$G$8)*(raw!$D$2:$D$19963='FIRE1107 raw'!$A$5)*(raw!$G$2:$G$19963))))</f>
        <v>8627</v>
      </c>
      <c r="E10" s="14">
        <f>IF($A$4="England",SUMPRODUCT((raw!$A$2:$A$19963=$A10)*(raw!$E$2:$E$19963='FIRE1107 raw'!E$9)*(raw!$F$2:$F$19963='FIRE1107 raw'!$B$8:$G$8)*(raw!$G$2:$G$19963)),IF(OR($A$4="Metropolitan Fire Authorities",$A$4="Non Metropolitan Fire Authorities"),SUMPRODUCT((raw!$A$2:$A$19963=$A10)*(raw!$E$2:$E$19963='FIRE1107 raw'!E$9)*(raw!$F$2:$F$19963='FIRE1107 raw'!$B$8:$G$8)*(raw!$C$2:$C$19963='FIRE1107 raw'!$A$4)*(raw!$G$2:$G$19963)),SUMPRODUCT((raw!$A$2:$A$19963=$A10)*(raw!$E$2:$E$19963='FIRE1107 raw'!E$9)*(raw!$F$2:$F$19963='FIRE1107 raw'!$B$8:$G$8)*(raw!$D$2:$D$19963='FIRE1107 raw'!$A$5)*(raw!$G$2:$G$19963))))</f>
        <v>13437</v>
      </c>
      <c r="F10" s="14">
        <f>IF($A$4="England",SUMPRODUCT((raw!$A$2:$A$19963=$A10)*(raw!$E$2:$E$19963='FIRE1107 raw'!F$9)*(raw!$F$2:$F$19963='FIRE1107 raw'!$B$8:$G$8)*(raw!$G$2:$G$19963)),IF(OR($A$4="Metropolitan Fire Authorities",$A$4="Non Metropolitan Fire Authorities"),SUMPRODUCT((raw!$A$2:$A$19963=$A10)*(raw!$E$2:$E$19963='FIRE1107 raw'!F$9)*(raw!$F$2:$F$19963='FIRE1107 raw'!$B$8:$G$8)*(raw!$C$2:$C$19963='FIRE1107 raw'!$A$4)*(raw!$G$2:$G$19963)),SUMPRODUCT((raw!$A$2:$A$19963=$A10)*(raw!$E$2:$E$19963='FIRE1107 raw'!F$9)*(raw!$F$2:$F$19963='FIRE1107 raw'!$B$8:$G$8)*(raw!$D$2:$D$19963='FIRE1107 raw'!$A$5)*(raw!$G$2:$G$19963))))</f>
        <v>6763</v>
      </c>
      <c r="G10" s="32">
        <f t="shared" ref="G10:G15" si="0">(B10+C10)/(SUM(B10:D10))</f>
        <v>3.457923008057296E-2</v>
      </c>
      <c r="H10" s="16"/>
      <c r="I10" s="14">
        <f>IF($A$4="England",SUMPRODUCT((raw!$A$2:$A$19963=$A10)*(raw!$E$2:$E$19963='FIRE1107 raw'!I$9)*(raw!$F$2:$F$19963='FIRE1107 raw'!$I$8)*(raw!$G$2:$G$19963)),IF(OR($A$4="Metropolitan Fire Authorities",$A$4="Non Metropolitan Fire Authorities"),SUMPRODUCT((raw!$A$2:$A$19963=$A10)*(raw!$E$2:$E$19963='FIRE1107 raw'!I$9)*(raw!$F$2:$F$19963='FIRE1107 raw'!$I$8)*(raw!$C$2:$C$19963='FIRE1107 raw'!$A$4)*(raw!$G$2:$G$19963)),SUMPRODUCT((raw!$A$2:$A$19963=$A10)*(raw!$E$2:$E$19963='FIRE1107 raw'!I$9)*(raw!$F$2:$F$19963='FIRE1107 raw'!$I$8)*(raw!$D$2:$D$19963='FIRE1107 raw'!$A$5)*(raw!$G$2:$G$19963))))</f>
        <v>39</v>
      </c>
      <c r="J10" s="14">
        <f>IF($A$4="England",SUMPRODUCT((raw!$A$2:$A$19963=$A10)*(raw!$E$2:$E$19963='FIRE1107 raw'!J$9)*(raw!$F$2:$F$19963='FIRE1107 raw'!$I$8)*(raw!$G$2:$G$19963)),IF(OR($A$4="Metropolitan Fire Authorities",$A$4="Non Metropolitan Fire Authorities"),SUMPRODUCT((raw!$A$2:$A$19963=$A10)*(raw!$E$2:$E$19963='FIRE1107 raw'!J$9)*(raw!$F$2:$F$19963='FIRE1107 raw'!$I$8)*(raw!$C$2:$C$19963='FIRE1107 raw'!$A$4)*(raw!$G$2:$G$19963)),SUMPRODUCT((raw!$A$2:$A$19963=$A10)*(raw!$E$2:$E$19963='FIRE1107 raw'!J$9)*(raw!$F$2:$F$19963='FIRE1107 raw'!$I$8)*(raw!$D$2:$D$19963='FIRE1107 raw'!$A$5)*(raw!$G$2:$G$19963))))</f>
        <v>30</v>
      </c>
      <c r="K10" s="14">
        <f>IF($A$4="England",SUMPRODUCT((raw!$A$2:$A$19963=$A10)*(raw!$E$2:$E$19963='FIRE1107 raw'!K$9)*(raw!$F$2:$F$19963='FIRE1107 raw'!$I$8)*(raw!$G$2:$G$19963)),IF(OR($A$4="Metropolitan Fire Authorities",$A$4="Non Metropolitan Fire Authorities"),SUMPRODUCT((raw!$A$2:$A$19963=$A10)*(raw!$E$2:$E$19963='FIRE1107 raw'!K$9)*(raw!$F$2:$F$19963='FIRE1107 raw'!$I$8)*(raw!$C$2:$C$19963='FIRE1107 raw'!$A$4)*(raw!$G$2:$G$19963)),SUMPRODUCT((raw!$A$2:$A$19963=$A10)*(raw!$E$2:$E$19963='FIRE1107 raw'!K$9)*(raw!$F$2:$F$19963='FIRE1107 raw'!$I$8)*(raw!$D$2:$D$19963='FIRE1107 raw'!$A$5)*(raw!$G$2:$G$19963))))</f>
        <v>4023</v>
      </c>
      <c r="L10" s="14">
        <f>IF($A$4="England",SUMPRODUCT((raw!$A$2:$A$19963=$A10)*(raw!$E$2:$E$19963='FIRE1107 raw'!L$9)*(raw!$F$2:$F$19963='FIRE1107 raw'!$I$8)*(raw!$G$2:$G$19963)),IF(OR($A$4="Metropolitan Fire Authorities",$A$4="Non Metropolitan Fire Authorities"),SUMPRODUCT((raw!$A$2:$A$19963=$A10)*(raw!$E$2:$E$19963='FIRE1107 raw'!L$9)*(raw!$F$2:$F$19963='FIRE1107 raw'!$I$8)*(raw!$C$2:$C$19963='FIRE1107 raw'!$A$4)*(raw!$G$2:$G$19963)),SUMPRODUCT((raw!$A$2:$A$19963=$A10)*(raw!$E$2:$E$19963='FIRE1107 raw'!L$9)*(raw!$F$2:$F$19963='FIRE1107 raw'!$I$8)*(raw!$D$2:$D$19963='FIRE1107 raw'!$A$5)*(raw!$G$2:$G$19963))))</f>
        <v>4925</v>
      </c>
      <c r="M10" s="14">
        <f>IF($A$4="England",SUMPRODUCT((raw!$A$2:$A$19963=$A10)*(raw!$E$2:$E$19963='FIRE1107 raw'!M$9)*(raw!$F$2:$F$19963='FIRE1107 raw'!$I$8)*(raw!$G$2:$G$19963)),IF(OR($A$4="Metropolitan Fire Authorities",$A$4="Non Metropolitan Fire Authorities"),SUMPRODUCT((raw!$A$2:$A$19963=$A10)*(raw!$E$2:$E$19963='FIRE1107 raw'!M$9)*(raw!$F$2:$F$19963='FIRE1107 raw'!$I$8)*(raw!$C$2:$C$19963='FIRE1107 raw'!$A$4)*(raw!$G$2:$G$19963)),SUMPRODUCT((raw!$A$2:$A$19963=$A10)*(raw!$E$2:$E$19963='FIRE1107 raw'!M$9)*(raw!$F$2:$F$19963='FIRE1107 raw'!$I$8)*(raw!$D$2:$D$19963='FIRE1107 raw'!$A$5)*(raw!$G$2:$G$19963))))</f>
        <v>5207</v>
      </c>
      <c r="N10" s="32">
        <f t="shared" ref="N10:N15" si="1">(I10+J10)/(SUM(I10:K10))</f>
        <v>1.6862170087976538E-2</v>
      </c>
      <c r="O10" s="16"/>
      <c r="P10" s="15">
        <f t="shared" ref="P10:P15" si="2">I10+B10</f>
        <v>211</v>
      </c>
      <c r="Q10" s="15">
        <f t="shared" ref="Q10:Q15" si="3">J10+C10</f>
        <v>167</v>
      </c>
      <c r="R10" s="15">
        <f t="shared" ref="R10:R15" si="4">K10+D10</f>
        <v>12650</v>
      </c>
      <c r="S10" s="15">
        <f t="shared" ref="S10:T15" si="5">L10+E10</f>
        <v>18362</v>
      </c>
      <c r="T10" s="15">
        <f t="shared" si="5"/>
        <v>11970</v>
      </c>
      <c r="U10" s="32">
        <f t="shared" ref="U10:U15" si="6">(P10+Q10)/(SUM(P10:R10))</f>
        <v>2.9014430457476204E-2</v>
      </c>
      <c r="V10" s="16"/>
      <c r="W10" s="14">
        <f>IF($A$4="England",SUMPRODUCT((raw!$A$2:$A$19963=$A10)*(raw!$E$2:$E$19963='FIRE1107 raw'!W$9)*(raw!$F$2:$F$19963='FIRE1107 raw'!$W$8)*(raw!$G$2:$G$19963)),IF(OR($A$4="Metropolitan Fire Authorities",$A$4="Non Metropolitan Fire Authorities"),SUMPRODUCT((raw!$A$2:$A$19963=$A10)*(raw!$E$2:$E$19963='FIRE1107 raw'!W$9)*(raw!$F$2:$F$19963='FIRE1107 raw'!$W$8)*(raw!$C$2:$C$19963='FIRE1107 raw'!$A$4)*(raw!$G$2:$G$19963)),SUMPRODUCT((raw!$A$2:$A$19963=$A10)*(raw!$E$2:$E$19963='FIRE1107 raw'!W$9)*(raw!$F$2:$F$19963='FIRE1107 raw'!$W$8)*(raw!$D$2:$D$19963='FIRE1107 raw'!$A$5)*(raw!$G$2:$G$19963))))</f>
        <v>3</v>
      </c>
      <c r="X10" s="14">
        <f>IF($A$4="England",SUMPRODUCT((raw!$A$2:$A$19963=$A10)*(raw!$E$2:$E$19963='FIRE1107 raw'!X$9)*(raw!$F$2:$F$19963='FIRE1107 raw'!$W$8)*(raw!$G$2:$G$19963)),IF(OR($A$4="Metropolitan Fire Authorities",$A$4="Non Metropolitan Fire Authorities"),SUMPRODUCT((raw!$A$2:$A$19963=$A10)*(raw!$E$2:$E$19963='FIRE1107 raw'!X$9)*(raw!$F$2:$F$19963='FIRE1107 raw'!$W$8)*(raw!$C$2:$C$19963='FIRE1107 raw'!$A$4)*(raw!$G$2:$G$19963)),SUMPRODUCT((raw!$A$2:$A$19963=$A10)*(raw!$E$2:$E$19963='FIRE1107 raw'!X$9)*(raw!$F$2:$F$19963='FIRE1107 raw'!$W$8)*(raw!$D$2:$D$19963='FIRE1107 raw'!$A$5)*(raw!$G$2:$G$19963))))</f>
        <v>17</v>
      </c>
      <c r="Y10" s="14">
        <f>IF($A$4="England",SUMPRODUCT((raw!$A$2:$A$19963=$A10)*(raw!$E$2:$E$19963='FIRE1107 raw'!Y$9)*(raw!$F$2:$F$19963='FIRE1107 raw'!$W$8)*(raw!$G$2:$G$19963)),IF(OR($A$4="Metropolitan Fire Authorities",$A$4="Non Metropolitan Fire Authorities"),SUMPRODUCT((raw!$A$2:$A$19963=$A10)*(raw!$E$2:$E$19963='FIRE1107 raw'!Y$9)*(raw!$F$2:$F$19963='FIRE1107 raw'!$W$8)*(raw!$C$2:$C$19963='FIRE1107 raw'!$A$4)*(raw!$G$2:$G$19963)),SUMPRODUCT((raw!$A$2:$A$19963=$A10)*(raw!$E$2:$E$19963='FIRE1107 raw'!Y$9)*(raw!$F$2:$F$19963='FIRE1107 raw'!$W$8)*(raw!$D$2:$D$19963='FIRE1107 raw'!$A$5)*(raw!$G$2:$G$19963))))</f>
        <v>474</v>
      </c>
      <c r="Z10" s="14">
        <f>IF($A$4="England",SUMPRODUCT((raw!$A$2:$A$19963=$A10)*(raw!$E$2:$E$19963='FIRE1107 raw'!Z$9)*(raw!$F$2:$F$19963='FIRE1107 raw'!$W$8)*(raw!$G$2:$G$19963)),IF(OR($A$4="Metropolitan Fire Authorities",$A$4="Non Metropolitan Fire Authorities"),SUMPRODUCT((raw!$A$2:$A$19963=$A10)*(raw!$E$2:$E$19963='FIRE1107 raw'!Z$9)*(raw!$F$2:$F$19963='FIRE1107 raw'!$W$8)*(raw!$C$2:$C$19963='FIRE1107 raw'!$A$4)*(raw!$G$2:$G$19963)),SUMPRODUCT((raw!$A$2:$A$19963=$A10)*(raw!$E$2:$E$19963='FIRE1107 raw'!Z$9)*(raw!$F$2:$F$19963='FIRE1107 raw'!$W$8)*(raw!$D$2:$D$19963='FIRE1107 raw'!$A$5)*(raw!$G$2:$G$19963))))</f>
        <v>587</v>
      </c>
      <c r="AA10" s="14">
        <f>IF($A$4="England",SUMPRODUCT((raw!$A$2:$A$19963=$A10)*(raw!$E$2:$E$19963='FIRE1107 raw'!AA$9)*(raw!$F$2:$F$19963='FIRE1107 raw'!$W$8)*(raw!$G$2:$G$19963)),IF(OR($A$4="Metropolitan Fire Authorities",$A$4="Non Metropolitan Fire Authorities"),SUMPRODUCT((raw!$A$2:$A$19963=$A10)*(raw!$E$2:$E$19963='FIRE1107 raw'!AA$9)*(raw!$F$2:$F$19963='FIRE1107 raw'!$W$8)*(raw!$C$2:$C$19963='FIRE1107 raw'!$A$4)*(raw!$G$2:$G$19963)),SUMPRODUCT((raw!$A$2:$A$19963=$A10)*(raw!$E$2:$E$19963='FIRE1107 raw'!AA$9)*(raw!$F$2:$F$19963='FIRE1107 raw'!$W$8)*(raw!$D$2:$D$19963='FIRE1107 raw'!$A$5)*(raw!$G$2:$G$19963))))</f>
        <v>475</v>
      </c>
      <c r="AB10" s="32">
        <f t="shared" ref="AB10:AB15" si="7">(W10+X10)/(SUM(W10:Y10))</f>
        <v>4.048582995951417E-2</v>
      </c>
      <c r="AC10" s="16"/>
      <c r="AD10" s="14">
        <f>IF($A$4="England",SUMPRODUCT((raw!$A$2:$A$19963=$A10)*(raw!$E$2:$E$19963='FIRE1107 raw'!AD$9)*(raw!$F$2:$F$19963='FIRE1107 raw'!$AD$8)*(raw!$G$2:$G$19963)),IF(OR($A$4="Metropolitan Fire Authorities",$A$4="Non Metropolitan Fire Authorities"),SUMPRODUCT((raw!$A$2:$A$19963=$A10)*(raw!$E$2:$E$19963='FIRE1107 raw'!AD$9)*(raw!$F$2:$F$19963='FIRE1107 raw'!$AD$8)*(raw!$C$2:$C$19963='FIRE1107 raw'!$A$4)*(raw!$G$2:$G$19963)),SUMPRODUCT((raw!$A$2:$A$19963=$A10)*(raw!$E$2:$E$19963='FIRE1107 raw'!AD$9)*(raw!$F$2:$F$19963='FIRE1107 raw'!$AD$8)*(raw!$D$2:$D$19963='FIRE1107 raw'!$A$5)*(raw!$G$2:$G$19963))))</f>
        <v>18</v>
      </c>
      <c r="AE10" s="14">
        <f>IF($A$4="England",SUMPRODUCT((raw!$A$2:$A$19963=$A10)*(raw!$E$2:$E$19963='FIRE1107 raw'!AE$9)*(raw!$F$2:$F$19963='FIRE1107 raw'!$AD$8)*(raw!$G$2:$G$19963)),IF(OR($A$4="Metropolitan Fire Authorities",$A$4="Non Metropolitan Fire Authorities"),SUMPRODUCT((raw!$A$2:$A$19963=$A10)*(raw!$E$2:$E$19963='FIRE1107 raw'!AE$9)*(raw!$F$2:$F$19963='FIRE1107 raw'!$AD$8)*(raw!$C$2:$C$19963='FIRE1107 raw'!$A$4)*(raw!$G$2:$G$19963)),SUMPRODUCT((raw!$A$2:$A$19963=$A10)*(raw!$E$2:$E$19963='FIRE1107 raw'!AE$9)*(raw!$F$2:$F$19963='FIRE1107 raw'!$AD$8)*(raw!$D$2:$D$19963='FIRE1107 raw'!$A$5)*(raw!$G$2:$G$19963))))</f>
        <v>67</v>
      </c>
      <c r="AF10" s="14">
        <f>IF($A$4="England",SUMPRODUCT((raw!$A$2:$A$19963=$A10)*(raw!$E$2:$E$19963='FIRE1107 raw'!AF$9)*(raw!$F$2:$F$19963='FIRE1107 raw'!$AD$8)*(raw!$G$2:$G$19963)),IF(OR($A$4="Metropolitan Fire Authorities",$A$4="Non Metropolitan Fire Authorities"),SUMPRODUCT((raw!$A$2:$A$19963=$A10)*(raw!$E$2:$E$19963='FIRE1107 raw'!AF$9)*(raw!$F$2:$F$19963='FIRE1107 raw'!$AD$8)*(raw!$C$2:$C$19963='FIRE1107 raw'!$A$4)*(raw!$G$2:$G$19963)),SUMPRODUCT((raw!$A$2:$A$19963=$A10)*(raw!$E$2:$E$19963='FIRE1107 raw'!AF$9)*(raw!$F$2:$F$19963='FIRE1107 raw'!$AD$8)*(raw!$D$2:$D$19963='FIRE1107 raw'!$A$5)*(raw!$G$2:$G$19963))))</f>
        <v>3067</v>
      </c>
      <c r="AG10" s="14">
        <f>IF($A$4="England",SUMPRODUCT((raw!$A$2:$A$19963=$A10)*(raw!$E$2:$E$19963='FIRE1107 raw'!AG$9)*(raw!$F$2:$F$19963='FIRE1107 raw'!$AD$8)*(raw!$G$2:$G$19963)),IF(OR($A$4="Metropolitan Fire Authorities",$A$4="Non Metropolitan Fire Authorities"),SUMPRODUCT((raw!$A$2:$A$19963=$A10)*(raw!$E$2:$E$19963='FIRE1107 raw'!AG$9)*(raw!$F$2:$F$19963='FIRE1107 raw'!$AD$8)*(raw!$C$2:$C$19963='FIRE1107 raw'!$A$4)*(raw!$G$2:$G$19963)),SUMPRODUCT((raw!$A$2:$A$19963=$A10)*(raw!$E$2:$E$19963='FIRE1107 raw'!AG$9)*(raw!$F$2:$F$19963='FIRE1107 raw'!$AD$8)*(raw!$D$2:$D$19963='FIRE1107 raw'!$A$5)*(raw!$G$2:$G$19963))))</f>
        <v>3844</v>
      </c>
      <c r="AH10" s="14">
        <f>IF($A$4="England",SUMPRODUCT((raw!$A$2:$A$19963=$A10)*(raw!$E$2:$E$19963='FIRE1107 raw'!AH$9)*(raw!$F$2:$F$19963='FIRE1107 raw'!$AD$8)*(raw!$G$2:$G$19963)),IF(OR($A$4="Metropolitan Fire Authorities",$A$4="Non Metropolitan Fire Authorities"),SUMPRODUCT((raw!$A$2:$A$19963=$A10)*(raw!$E$2:$E$19963='FIRE1107 raw'!AH$9)*(raw!$F$2:$F$19963='FIRE1107 raw'!$AD$8)*(raw!$C$2:$C$19963='FIRE1107 raw'!$A$4)*(raw!$G$2:$G$19963)),SUMPRODUCT((raw!$A$2:$A$19963=$A10)*(raw!$E$2:$E$19963='FIRE1107 raw'!AH$9)*(raw!$F$2:$F$19963='FIRE1107 raw'!$AD$8)*(raw!$D$2:$D$19963='FIRE1107 raw'!$A$5)*(raw!$G$2:$G$19963))))</f>
        <v>2352</v>
      </c>
      <c r="AI10" s="32">
        <f t="shared" ref="AI10:AI15" si="8">(AD10+AE10)/(SUM(AD10:AF10))</f>
        <v>2.6967005076142133E-2</v>
      </c>
      <c r="AJ10" s="16"/>
      <c r="AK10" s="15">
        <f t="shared" ref="AK10:AK15" si="9">P10+W10+AD10</f>
        <v>232</v>
      </c>
      <c r="AL10" s="15">
        <f t="shared" ref="AL10:AL15" si="10">Q10+X10+AE10</f>
        <v>251</v>
      </c>
      <c r="AM10" s="15">
        <f t="shared" ref="AM10:AM15" si="11">R10+Y10+AF10</f>
        <v>16191</v>
      </c>
      <c r="AN10" s="15">
        <f t="shared" ref="AN10:AO15" si="12">S10+Z10+AG10</f>
        <v>22793</v>
      </c>
      <c r="AO10" s="15">
        <f t="shared" si="12"/>
        <v>14797</v>
      </c>
      <c r="AP10" s="32">
        <f t="shared" ref="AP10:AP15" si="13">(AK10+AL10)/(SUM(AK10:AM10))</f>
        <v>2.8967254408060455E-2</v>
      </c>
      <c r="AQ10" s="16"/>
    </row>
    <row r="11" spans="1:43" x14ac:dyDescent="0.35">
      <c r="A11" s="13">
        <v>2012</v>
      </c>
      <c r="B11" s="14">
        <f>IF($A$4="England",SUMPRODUCT((raw!$A$2:$A$19963=$A11)*(raw!$E$2:$E$19963='FIRE1107 raw'!B$9)*(raw!$F$2:$F$19963='FIRE1107 raw'!$B$8:$G$8)*(raw!$G$2:$G$19963)),IF(OR($A$4="Metropolitan Fire Authorities",$A$4="Non Metropolitan Fire Authorities"),SUMPRODUCT((raw!$A$2:$A$19963=$A11)*(raw!$E$2:$E$19963='FIRE1107 raw'!B$9)*(raw!$F$2:$F$19963='FIRE1107 raw'!$B$8:$G$8)*(raw!$C$2:$C$19963='FIRE1107 raw'!$A$4)*(raw!$G$2:$G$19963)),SUMPRODUCT((raw!$A$2:$A$19963=$A11)*(raw!$E$2:$E$19963='FIRE1107 raw'!B$9)*(raw!$F$2:$F$19963='FIRE1107 raw'!$B$8:$G$8)*(raw!$D$2:$D$19963='FIRE1107 raw'!$A$5)*(raw!$G$2:$G$19963))))</f>
        <v>188</v>
      </c>
      <c r="C11" s="14">
        <f>IF($A$4="England",SUMPRODUCT((raw!$A$2:$A$19963=$A11)*(raw!$E$2:$E$19963='FIRE1107 raw'!C$9)*(raw!$F$2:$F$19963='FIRE1107 raw'!$B$8:$G$8)*(raw!$G$2:$G$19963)),IF(OR($A$4="Metropolitan Fire Authorities",$A$4="Non Metropolitan Fire Authorities"),SUMPRODUCT((raw!$A$2:$A$19963=$A11)*(raw!$E$2:$E$19963='FIRE1107 raw'!C$9)*(raw!$F$2:$F$19963='FIRE1107 raw'!$B$8:$G$8)*(raw!$C$2:$C$19963='FIRE1107 raw'!$A$4)*(raw!$G$2:$G$19963)),SUMPRODUCT((raw!$A$2:$A$19963=$A11)*(raw!$E$2:$E$19963='FIRE1107 raw'!C$9)*(raw!$F$2:$F$19963='FIRE1107 raw'!$B$8:$G$8)*(raw!$D$2:$D$19963='FIRE1107 raw'!$A$5)*(raw!$G$2:$G$19963))))</f>
        <v>171</v>
      </c>
      <c r="D11" s="14">
        <f>IF($A$4="England",SUMPRODUCT((raw!$A$2:$A$19963=$A11)*(raw!$E$2:$E$19963='FIRE1107 raw'!D$9)*(raw!$F$2:$F$19963='FIRE1107 raw'!$B$8:$G$8)*(raw!$G$2:$G$19963)),IF(OR($A$4="Metropolitan Fire Authorities",$A$4="Non Metropolitan Fire Authorities"),SUMPRODUCT((raw!$A$2:$A$19963=$A11)*(raw!$E$2:$E$19963='FIRE1107 raw'!D$9)*(raw!$F$2:$F$19963='FIRE1107 raw'!$B$8:$G$8)*(raw!$C$2:$C$19963='FIRE1107 raw'!$A$4)*(raw!$G$2:$G$19963)),SUMPRODUCT((raw!$A$2:$A$19963=$A11)*(raw!$E$2:$E$19963='FIRE1107 raw'!D$9)*(raw!$F$2:$F$19963='FIRE1107 raw'!$B$8:$G$8)*(raw!$D$2:$D$19963='FIRE1107 raw'!$A$5)*(raw!$G$2:$G$19963))))</f>
        <v>11497</v>
      </c>
      <c r="E11" s="14">
        <f>IF($A$4="England",SUMPRODUCT((raw!$A$2:$A$19963=$A11)*(raw!$E$2:$E$19963='FIRE1107 raw'!E$9)*(raw!$F$2:$F$19963='FIRE1107 raw'!$B$8:$G$8)*(raw!$G$2:$G$19963)),IF(OR($A$4="Metropolitan Fire Authorities",$A$4="Non Metropolitan Fire Authorities"),SUMPRODUCT((raw!$A$2:$A$19963=$A11)*(raw!$E$2:$E$19963='FIRE1107 raw'!E$9)*(raw!$F$2:$F$19963='FIRE1107 raw'!$B$8:$G$8)*(raw!$C$2:$C$19963='FIRE1107 raw'!$A$4)*(raw!$G$2:$G$19963)),SUMPRODUCT((raw!$A$2:$A$19963=$A11)*(raw!$E$2:$E$19963='FIRE1107 raw'!E$9)*(raw!$F$2:$F$19963='FIRE1107 raw'!$B$8:$G$8)*(raw!$D$2:$D$19963='FIRE1107 raw'!$A$5)*(raw!$G$2:$G$19963))))</f>
        <v>12741</v>
      </c>
      <c r="F11" s="14">
        <f>IF($A$4="England",SUMPRODUCT((raw!$A$2:$A$19963=$A11)*(raw!$E$2:$E$19963='FIRE1107 raw'!F$9)*(raw!$F$2:$F$19963='FIRE1107 raw'!$B$8:$G$8)*(raw!$G$2:$G$19963)),IF(OR($A$4="Metropolitan Fire Authorities",$A$4="Non Metropolitan Fire Authorities"),SUMPRODUCT((raw!$A$2:$A$19963=$A11)*(raw!$E$2:$E$19963='FIRE1107 raw'!F$9)*(raw!$F$2:$F$19963='FIRE1107 raw'!$B$8:$G$8)*(raw!$C$2:$C$19963='FIRE1107 raw'!$A$4)*(raw!$G$2:$G$19963)),SUMPRODUCT((raw!$A$2:$A$19963=$A11)*(raw!$E$2:$E$19963='FIRE1107 raw'!F$9)*(raw!$F$2:$F$19963='FIRE1107 raw'!$B$8:$G$8)*(raw!$D$2:$D$19963='FIRE1107 raw'!$A$5)*(raw!$G$2:$G$19963))))</f>
        <v>3648</v>
      </c>
      <c r="G11" s="32">
        <f t="shared" si="0"/>
        <v>3.0280026990553308E-2</v>
      </c>
      <c r="H11" s="16"/>
      <c r="I11" s="14">
        <f>IF($A$4="England",SUMPRODUCT((raw!$A$2:$A$19963=$A11)*(raw!$E$2:$E$19963='FIRE1107 raw'!I$9)*(raw!$F$2:$F$19963='FIRE1107 raw'!$I$8)*(raw!$G$2:$G$19963)),IF(OR($A$4="Metropolitan Fire Authorities",$A$4="Non Metropolitan Fire Authorities"),SUMPRODUCT((raw!$A$2:$A$19963=$A11)*(raw!$E$2:$E$19963='FIRE1107 raw'!I$9)*(raw!$F$2:$F$19963='FIRE1107 raw'!$I$8)*(raw!$C$2:$C$19963='FIRE1107 raw'!$A$4)*(raw!$G$2:$G$19963)),SUMPRODUCT((raw!$A$2:$A$19963=$A11)*(raw!$E$2:$E$19963='FIRE1107 raw'!I$9)*(raw!$F$2:$F$19963='FIRE1107 raw'!$I$8)*(raw!$D$2:$D$19963='FIRE1107 raw'!$A$5)*(raw!$G$2:$G$19963))))</f>
        <v>49</v>
      </c>
      <c r="J11" s="14">
        <f>IF($A$4="England",SUMPRODUCT((raw!$A$2:$A$19963=$A11)*(raw!$E$2:$E$19963='FIRE1107 raw'!J$9)*(raw!$F$2:$F$19963='FIRE1107 raw'!$I$8)*(raw!$G$2:$G$19963)),IF(OR($A$4="Metropolitan Fire Authorities",$A$4="Non Metropolitan Fire Authorities"),SUMPRODUCT((raw!$A$2:$A$19963=$A11)*(raw!$E$2:$E$19963='FIRE1107 raw'!J$9)*(raw!$F$2:$F$19963='FIRE1107 raw'!$I$8)*(raw!$C$2:$C$19963='FIRE1107 raw'!$A$4)*(raw!$G$2:$G$19963)),SUMPRODUCT((raw!$A$2:$A$19963=$A11)*(raw!$E$2:$E$19963='FIRE1107 raw'!J$9)*(raw!$F$2:$F$19963='FIRE1107 raw'!$I$8)*(raw!$D$2:$D$19963='FIRE1107 raw'!$A$5)*(raw!$G$2:$G$19963))))</f>
        <v>34</v>
      </c>
      <c r="K11" s="14">
        <f>IF($A$4="England",SUMPRODUCT((raw!$A$2:$A$19963=$A11)*(raw!$E$2:$E$19963='FIRE1107 raw'!K$9)*(raw!$F$2:$F$19963='FIRE1107 raw'!$I$8)*(raw!$G$2:$G$19963)),IF(OR($A$4="Metropolitan Fire Authorities",$A$4="Non Metropolitan Fire Authorities"),SUMPRODUCT((raw!$A$2:$A$19963=$A11)*(raw!$E$2:$E$19963='FIRE1107 raw'!K$9)*(raw!$F$2:$F$19963='FIRE1107 raw'!$I$8)*(raw!$C$2:$C$19963='FIRE1107 raw'!$A$4)*(raw!$G$2:$G$19963)),SUMPRODUCT((raw!$A$2:$A$19963=$A11)*(raw!$E$2:$E$19963='FIRE1107 raw'!K$9)*(raw!$F$2:$F$19963='FIRE1107 raw'!$I$8)*(raw!$D$2:$D$19963='FIRE1107 raw'!$A$5)*(raw!$G$2:$G$19963))))</f>
        <v>4762</v>
      </c>
      <c r="L11" s="14">
        <f>IF($A$4="England",SUMPRODUCT((raw!$A$2:$A$19963=$A11)*(raw!$E$2:$E$19963='FIRE1107 raw'!L$9)*(raw!$F$2:$F$19963='FIRE1107 raw'!$I$8)*(raw!$G$2:$G$19963)),IF(OR($A$4="Metropolitan Fire Authorities",$A$4="Non Metropolitan Fire Authorities"),SUMPRODUCT((raw!$A$2:$A$19963=$A11)*(raw!$E$2:$E$19963='FIRE1107 raw'!L$9)*(raw!$F$2:$F$19963='FIRE1107 raw'!$I$8)*(raw!$C$2:$C$19963='FIRE1107 raw'!$A$4)*(raw!$G$2:$G$19963)),SUMPRODUCT((raw!$A$2:$A$19963=$A11)*(raw!$E$2:$E$19963='FIRE1107 raw'!L$9)*(raw!$F$2:$F$19963='FIRE1107 raw'!$I$8)*(raw!$D$2:$D$19963='FIRE1107 raw'!$A$5)*(raw!$G$2:$G$19963))))</f>
        <v>5085</v>
      </c>
      <c r="M11" s="14">
        <f>IF($A$4="England",SUMPRODUCT((raw!$A$2:$A$19963=$A11)*(raw!$E$2:$E$19963='FIRE1107 raw'!M$9)*(raw!$F$2:$F$19963='FIRE1107 raw'!$I$8)*(raw!$G$2:$G$19963)),IF(OR($A$4="Metropolitan Fire Authorities",$A$4="Non Metropolitan Fire Authorities"),SUMPRODUCT((raw!$A$2:$A$19963=$A11)*(raw!$E$2:$E$19963='FIRE1107 raw'!M$9)*(raw!$F$2:$F$19963='FIRE1107 raw'!$I$8)*(raw!$C$2:$C$19963='FIRE1107 raw'!$A$4)*(raw!$G$2:$G$19963)),SUMPRODUCT((raw!$A$2:$A$19963=$A11)*(raw!$E$2:$E$19963='FIRE1107 raw'!M$9)*(raw!$F$2:$F$19963='FIRE1107 raw'!$I$8)*(raw!$D$2:$D$19963='FIRE1107 raw'!$A$5)*(raw!$G$2:$G$19963))))</f>
        <v>3887</v>
      </c>
      <c r="N11" s="32">
        <f t="shared" si="1"/>
        <v>1.7131062951496388E-2</v>
      </c>
      <c r="O11" s="16"/>
      <c r="P11" s="15">
        <f t="shared" si="2"/>
        <v>237</v>
      </c>
      <c r="Q11" s="15">
        <f t="shared" si="3"/>
        <v>205</v>
      </c>
      <c r="R11" s="15">
        <f t="shared" si="4"/>
        <v>16259</v>
      </c>
      <c r="S11" s="15">
        <f t="shared" si="5"/>
        <v>17826</v>
      </c>
      <c r="T11" s="15">
        <f t="shared" si="5"/>
        <v>7535</v>
      </c>
      <c r="U11" s="32">
        <f t="shared" si="6"/>
        <v>2.6465481108915632E-2</v>
      </c>
      <c r="V11" s="16"/>
      <c r="W11" s="14">
        <f>IF($A$4="England",SUMPRODUCT((raw!$A$2:$A$19963=$A11)*(raw!$E$2:$E$19963='FIRE1107 raw'!W$9)*(raw!$F$2:$F$19963='FIRE1107 raw'!$W$8)*(raw!$G$2:$G$19963)),IF(OR($A$4="Metropolitan Fire Authorities",$A$4="Non Metropolitan Fire Authorities"),SUMPRODUCT((raw!$A$2:$A$19963=$A11)*(raw!$E$2:$E$19963='FIRE1107 raw'!W$9)*(raw!$F$2:$F$19963='FIRE1107 raw'!$W$8)*(raw!$C$2:$C$19963='FIRE1107 raw'!$A$4)*(raw!$G$2:$G$19963)),SUMPRODUCT((raw!$A$2:$A$19963=$A11)*(raw!$E$2:$E$19963='FIRE1107 raw'!W$9)*(raw!$F$2:$F$19963='FIRE1107 raw'!$W$8)*(raw!$D$2:$D$19963='FIRE1107 raw'!$A$5)*(raw!$G$2:$G$19963))))</f>
        <v>1</v>
      </c>
      <c r="X11" s="14">
        <f>IF($A$4="England",SUMPRODUCT((raw!$A$2:$A$19963=$A11)*(raw!$E$2:$E$19963='FIRE1107 raw'!X$9)*(raw!$F$2:$F$19963='FIRE1107 raw'!$W$8)*(raw!$G$2:$G$19963)),IF(OR($A$4="Metropolitan Fire Authorities",$A$4="Non Metropolitan Fire Authorities"),SUMPRODUCT((raw!$A$2:$A$19963=$A11)*(raw!$E$2:$E$19963='FIRE1107 raw'!X$9)*(raw!$F$2:$F$19963='FIRE1107 raw'!$W$8)*(raw!$C$2:$C$19963='FIRE1107 raw'!$A$4)*(raw!$G$2:$G$19963)),SUMPRODUCT((raw!$A$2:$A$19963=$A11)*(raw!$E$2:$E$19963='FIRE1107 raw'!X$9)*(raw!$F$2:$F$19963='FIRE1107 raw'!$W$8)*(raw!$D$2:$D$19963='FIRE1107 raw'!$A$5)*(raw!$G$2:$G$19963))))</f>
        <v>22</v>
      </c>
      <c r="Y11" s="14">
        <f>IF($A$4="England",SUMPRODUCT((raw!$A$2:$A$19963=$A11)*(raw!$E$2:$E$19963='FIRE1107 raw'!Y$9)*(raw!$F$2:$F$19963='FIRE1107 raw'!$W$8)*(raw!$G$2:$G$19963)),IF(OR($A$4="Metropolitan Fire Authorities",$A$4="Non Metropolitan Fire Authorities"),SUMPRODUCT((raw!$A$2:$A$19963=$A11)*(raw!$E$2:$E$19963='FIRE1107 raw'!Y$9)*(raw!$F$2:$F$19963='FIRE1107 raw'!$W$8)*(raw!$C$2:$C$19963='FIRE1107 raw'!$A$4)*(raw!$G$2:$G$19963)),SUMPRODUCT((raw!$A$2:$A$19963=$A11)*(raw!$E$2:$E$19963='FIRE1107 raw'!Y$9)*(raw!$F$2:$F$19963='FIRE1107 raw'!$W$8)*(raw!$D$2:$D$19963='FIRE1107 raw'!$A$5)*(raw!$G$2:$G$19963))))</f>
        <v>598</v>
      </c>
      <c r="Z11" s="14">
        <f>IF($A$4="England",SUMPRODUCT((raw!$A$2:$A$19963=$A11)*(raw!$E$2:$E$19963='FIRE1107 raw'!Z$9)*(raw!$F$2:$F$19963='FIRE1107 raw'!$W$8)*(raw!$G$2:$G$19963)),IF(OR($A$4="Metropolitan Fire Authorities",$A$4="Non Metropolitan Fire Authorities"),SUMPRODUCT((raw!$A$2:$A$19963=$A11)*(raw!$E$2:$E$19963='FIRE1107 raw'!Z$9)*(raw!$F$2:$F$19963='FIRE1107 raw'!$W$8)*(raw!$C$2:$C$19963='FIRE1107 raw'!$A$4)*(raw!$G$2:$G$19963)),SUMPRODUCT((raw!$A$2:$A$19963=$A11)*(raw!$E$2:$E$19963='FIRE1107 raw'!Z$9)*(raw!$F$2:$F$19963='FIRE1107 raw'!$W$8)*(raw!$D$2:$D$19963='FIRE1107 raw'!$A$5)*(raw!$G$2:$G$19963))))</f>
        <v>553</v>
      </c>
      <c r="AA11" s="14">
        <f>IF($A$4="England",SUMPRODUCT((raw!$A$2:$A$19963=$A11)*(raw!$E$2:$E$19963='FIRE1107 raw'!AA$9)*(raw!$F$2:$F$19963='FIRE1107 raw'!$W$8)*(raw!$G$2:$G$19963)),IF(OR($A$4="Metropolitan Fire Authorities",$A$4="Non Metropolitan Fire Authorities"),SUMPRODUCT((raw!$A$2:$A$19963=$A11)*(raw!$E$2:$E$19963='FIRE1107 raw'!AA$9)*(raw!$F$2:$F$19963='FIRE1107 raw'!$W$8)*(raw!$C$2:$C$19963='FIRE1107 raw'!$A$4)*(raw!$G$2:$G$19963)),SUMPRODUCT((raw!$A$2:$A$19963=$A11)*(raw!$E$2:$E$19963='FIRE1107 raw'!AA$9)*(raw!$F$2:$F$19963='FIRE1107 raw'!$W$8)*(raw!$D$2:$D$19963='FIRE1107 raw'!$A$5)*(raw!$G$2:$G$19963))))</f>
        <v>268</v>
      </c>
      <c r="AB11" s="32">
        <f t="shared" si="7"/>
        <v>3.7037037037037035E-2</v>
      </c>
      <c r="AC11" s="16"/>
      <c r="AD11" s="14">
        <f>IF($A$4="England",SUMPRODUCT((raw!$A$2:$A$19963=$A11)*(raw!$E$2:$E$19963='FIRE1107 raw'!AD$9)*(raw!$F$2:$F$19963='FIRE1107 raw'!$AD$8)*(raw!$G$2:$G$19963)),IF(OR($A$4="Metropolitan Fire Authorities",$A$4="Non Metropolitan Fire Authorities"),SUMPRODUCT((raw!$A$2:$A$19963=$A11)*(raw!$E$2:$E$19963='FIRE1107 raw'!AD$9)*(raw!$F$2:$F$19963='FIRE1107 raw'!$AD$8)*(raw!$C$2:$C$19963='FIRE1107 raw'!$A$4)*(raw!$G$2:$G$19963)),SUMPRODUCT((raw!$A$2:$A$19963=$A11)*(raw!$E$2:$E$19963='FIRE1107 raw'!AD$9)*(raw!$F$2:$F$19963='FIRE1107 raw'!$AD$8)*(raw!$D$2:$D$19963='FIRE1107 raw'!$A$5)*(raw!$G$2:$G$19963))))</f>
        <v>17</v>
      </c>
      <c r="AE11" s="14">
        <f>IF($A$4="England",SUMPRODUCT((raw!$A$2:$A$19963=$A11)*(raw!$E$2:$E$19963='FIRE1107 raw'!AE$9)*(raw!$F$2:$F$19963='FIRE1107 raw'!$AD$8)*(raw!$G$2:$G$19963)),IF(OR($A$4="Metropolitan Fire Authorities",$A$4="Non Metropolitan Fire Authorities"),SUMPRODUCT((raw!$A$2:$A$19963=$A11)*(raw!$E$2:$E$19963='FIRE1107 raw'!AE$9)*(raw!$F$2:$F$19963='FIRE1107 raw'!$AD$8)*(raw!$C$2:$C$19963='FIRE1107 raw'!$A$4)*(raw!$G$2:$G$19963)),SUMPRODUCT((raw!$A$2:$A$19963=$A11)*(raw!$E$2:$E$19963='FIRE1107 raw'!AE$9)*(raw!$F$2:$F$19963='FIRE1107 raw'!$AD$8)*(raw!$D$2:$D$19963='FIRE1107 raw'!$A$5)*(raw!$G$2:$G$19963))))</f>
        <v>81</v>
      </c>
      <c r="AF11" s="14">
        <f>IF($A$4="England",SUMPRODUCT((raw!$A$2:$A$19963=$A11)*(raw!$E$2:$E$19963='FIRE1107 raw'!AF$9)*(raw!$F$2:$F$19963='FIRE1107 raw'!$AD$8)*(raw!$G$2:$G$19963)),IF(OR($A$4="Metropolitan Fire Authorities",$A$4="Non Metropolitan Fire Authorities"),SUMPRODUCT((raw!$A$2:$A$19963=$A11)*(raw!$E$2:$E$19963='FIRE1107 raw'!AF$9)*(raw!$F$2:$F$19963='FIRE1107 raw'!$AD$8)*(raw!$C$2:$C$19963='FIRE1107 raw'!$A$4)*(raw!$G$2:$G$19963)),SUMPRODUCT((raw!$A$2:$A$19963=$A11)*(raw!$E$2:$E$19963='FIRE1107 raw'!AF$9)*(raw!$F$2:$F$19963='FIRE1107 raw'!$AD$8)*(raw!$D$2:$D$19963='FIRE1107 raw'!$A$5)*(raw!$G$2:$G$19963))))</f>
        <v>3647</v>
      </c>
      <c r="AG11" s="14">
        <f>IF($A$4="England",SUMPRODUCT((raw!$A$2:$A$19963=$A11)*(raw!$E$2:$E$19963='FIRE1107 raw'!AG$9)*(raw!$F$2:$F$19963='FIRE1107 raw'!$AD$8)*(raw!$G$2:$G$19963)),IF(OR($A$4="Metropolitan Fire Authorities",$A$4="Non Metropolitan Fire Authorities"),SUMPRODUCT((raw!$A$2:$A$19963=$A11)*(raw!$E$2:$E$19963='FIRE1107 raw'!AG$9)*(raw!$F$2:$F$19963='FIRE1107 raw'!$AD$8)*(raw!$C$2:$C$19963='FIRE1107 raw'!$A$4)*(raw!$G$2:$G$19963)),SUMPRODUCT((raw!$A$2:$A$19963=$A11)*(raw!$E$2:$E$19963='FIRE1107 raw'!AG$9)*(raw!$F$2:$F$19963='FIRE1107 raw'!$AD$8)*(raw!$D$2:$D$19963='FIRE1107 raw'!$A$5)*(raw!$G$2:$G$19963))))</f>
        <v>3577</v>
      </c>
      <c r="AH11" s="14">
        <f>IF($A$4="England",SUMPRODUCT((raw!$A$2:$A$19963=$A11)*(raw!$E$2:$E$19963='FIRE1107 raw'!AH$9)*(raw!$F$2:$F$19963='FIRE1107 raw'!$AD$8)*(raw!$G$2:$G$19963)),IF(OR($A$4="Metropolitan Fire Authorities",$A$4="Non Metropolitan Fire Authorities"),SUMPRODUCT((raw!$A$2:$A$19963=$A11)*(raw!$E$2:$E$19963='FIRE1107 raw'!AH$9)*(raw!$F$2:$F$19963='FIRE1107 raw'!$AD$8)*(raw!$C$2:$C$19963='FIRE1107 raw'!$A$4)*(raw!$G$2:$G$19963)),SUMPRODUCT((raw!$A$2:$A$19963=$A11)*(raw!$E$2:$E$19963='FIRE1107 raw'!AH$9)*(raw!$F$2:$F$19963='FIRE1107 raw'!$AD$8)*(raw!$D$2:$D$19963='FIRE1107 raw'!$A$5)*(raw!$G$2:$G$19963))))</f>
        <v>1245</v>
      </c>
      <c r="AI11" s="32">
        <f t="shared" si="8"/>
        <v>2.6168224299065422E-2</v>
      </c>
      <c r="AJ11" s="16"/>
      <c r="AK11" s="15">
        <f t="shared" si="9"/>
        <v>255</v>
      </c>
      <c r="AL11" s="15">
        <f t="shared" si="10"/>
        <v>308</v>
      </c>
      <c r="AM11" s="15">
        <f t="shared" si="11"/>
        <v>20504</v>
      </c>
      <c r="AN11" s="15">
        <f t="shared" si="12"/>
        <v>21956</v>
      </c>
      <c r="AO11" s="15">
        <f t="shared" si="12"/>
        <v>9048</v>
      </c>
      <c r="AP11" s="32">
        <f t="shared" si="13"/>
        <v>2.6724260692077655E-2</v>
      </c>
      <c r="AQ11" s="16"/>
    </row>
    <row r="12" spans="1:43" x14ac:dyDescent="0.35">
      <c r="A12" s="13">
        <v>2013</v>
      </c>
      <c r="B12" s="14">
        <f>IF($A$4="England",SUMPRODUCT((raw!$A$2:$A$19963=$A12)*(raw!$E$2:$E$19963='FIRE1107 raw'!B$9)*(raw!$F$2:$F$19963='FIRE1107 raw'!$B$8:$G$8)*(raw!$G$2:$G$19963)),IF(OR($A$4="Metropolitan Fire Authorities",$A$4="Non Metropolitan Fire Authorities"),SUMPRODUCT((raw!$A$2:$A$19963=$A12)*(raw!$E$2:$E$19963='FIRE1107 raw'!B$9)*(raw!$F$2:$F$19963='FIRE1107 raw'!$B$8:$G$8)*(raw!$C$2:$C$19963='FIRE1107 raw'!$A$4)*(raw!$G$2:$G$19963)),SUMPRODUCT((raw!$A$2:$A$19963=$A12)*(raw!$E$2:$E$19963='FIRE1107 raw'!B$9)*(raw!$F$2:$F$19963='FIRE1107 raw'!$B$8:$G$8)*(raw!$D$2:$D$19963='FIRE1107 raw'!$A$5)*(raw!$G$2:$G$19963))))</f>
        <v>184</v>
      </c>
      <c r="C12" s="14">
        <f>IF($A$4="England",SUMPRODUCT((raw!$A$2:$A$19963=$A12)*(raw!$E$2:$E$19963='FIRE1107 raw'!C$9)*(raw!$F$2:$F$19963='FIRE1107 raw'!$B$8:$G$8)*(raw!$G$2:$G$19963)),IF(OR($A$4="Metropolitan Fire Authorities",$A$4="Non Metropolitan Fire Authorities"),SUMPRODUCT((raw!$A$2:$A$19963=$A12)*(raw!$E$2:$E$19963='FIRE1107 raw'!C$9)*(raw!$F$2:$F$19963='FIRE1107 raw'!$B$8:$G$8)*(raw!$C$2:$C$19963='FIRE1107 raw'!$A$4)*(raw!$G$2:$G$19963)),SUMPRODUCT((raw!$A$2:$A$19963=$A12)*(raw!$E$2:$E$19963='FIRE1107 raw'!C$9)*(raw!$F$2:$F$19963='FIRE1107 raw'!$B$8:$G$8)*(raw!$D$2:$D$19963='FIRE1107 raw'!$A$5)*(raw!$G$2:$G$19963))))</f>
        <v>160</v>
      </c>
      <c r="D12" s="14">
        <f>IF($A$4="England",SUMPRODUCT((raw!$A$2:$A$19963=$A12)*(raw!$E$2:$E$19963='FIRE1107 raw'!D$9)*(raw!$F$2:$F$19963='FIRE1107 raw'!$B$8:$G$8)*(raw!$G$2:$G$19963)),IF(OR($A$4="Metropolitan Fire Authorities",$A$4="Non Metropolitan Fire Authorities"),SUMPRODUCT((raw!$A$2:$A$19963=$A12)*(raw!$E$2:$E$19963='FIRE1107 raw'!D$9)*(raw!$F$2:$F$19963='FIRE1107 raw'!$B$8:$G$8)*(raw!$C$2:$C$19963='FIRE1107 raw'!$A$4)*(raw!$G$2:$G$19963)),SUMPRODUCT((raw!$A$2:$A$19963=$A12)*(raw!$E$2:$E$19963='FIRE1107 raw'!D$9)*(raw!$F$2:$F$19963='FIRE1107 raw'!$B$8:$G$8)*(raw!$D$2:$D$19963='FIRE1107 raw'!$A$5)*(raw!$G$2:$G$19963))))</f>
        <v>10043</v>
      </c>
      <c r="E12" s="14">
        <f>IF($A$4="England",SUMPRODUCT((raw!$A$2:$A$19963=$A12)*(raw!$E$2:$E$19963='FIRE1107 raw'!E$9)*(raw!$F$2:$F$19963='FIRE1107 raw'!$B$8:$G$8)*(raw!$G$2:$G$19963)),IF(OR($A$4="Metropolitan Fire Authorities",$A$4="Non Metropolitan Fire Authorities"),SUMPRODUCT((raw!$A$2:$A$19963=$A12)*(raw!$E$2:$E$19963='FIRE1107 raw'!E$9)*(raw!$F$2:$F$19963='FIRE1107 raw'!$B$8:$G$8)*(raw!$C$2:$C$19963='FIRE1107 raw'!$A$4)*(raw!$G$2:$G$19963)),SUMPRODUCT((raw!$A$2:$A$19963=$A12)*(raw!$E$2:$E$19963='FIRE1107 raw'!E$9)*(raw!$F$2:$F$19963='FIRE1107 raw'!$B$8:$G$8)*(raw!$D$2:$D$19963='FIRE1107 raw'!$A$5)*(raw!$G$2:$G$19963))))</f>
        <v>12704</v>
      </c>
      <c r="F12" s="14">
        <f>IF($A$4="England",SUMPRODUCT((raw!$A$2:$A$19963=$A12)*(raw!$E$2:$E$19963='FIRE1107 raw'!F$9)*(raw!$F$2:$F$19963='FIRE1107 raw'!$B$8:$G$8)*(raw!$G$2:$G$19963)),IF(OR($A$4="Metropolitan Fire Authorities",$A$4="Non Metropolitan Fire Authorities"),SUMPRODUCT((raw!$A$2:$A$19963=$A12)*(raw!$E$2:$E$19963='FIRE1107 raw'!F$9)*(raw!$F$2:$F$19963='FIRE1107 raw'!$B$8:$G$8)*(raw!$C$2:$C$19963='FIRE1107 raw'!$A$4)*(raw!$G$2:$G$19963)),SUMPRODUCT((raw!$A$2:$A$19963=$A12)*(raw!$E$2:$E$19963='FIRE1107 raw'!F$9)*(raw!$F$2:$F$19963='FIRE1107 raw'!$B$8:$G$8)*(raw!$D$2:$D$19963='FIRE1107 raw'!$A$5)*(raw!$G$2:$G$19963))))</f>
        <v>4237</v>
      </c>
      <c r="G12" s="32">
        <f t="shared" si="0"/>
        <v>3.3118320978145759E-2</v>
      </c>
      <c r="H12" s="16"/>
      <c r="I12" s="14">
        <f>IF($A$4="England",SUMPRODUCT((raw!$A$2:$A$19963=$A12)*(raw!$E$2:$E$19963='FIRE1107 raw'!I$9)*(raw!$F$2:$F$19963='FIRE1107 raw'!$I$8)*(raw!$G$2:$G$19963)),IF(OR($A$4="Metropolitan Fire Authorities",$A$4="Non Metropolitan Fire Authorities"),SUMPRODUCT((raw!$A$2:$A$19963=$A12)*(raw!$E$2:$E$19963='FIRE1107 raw'!I$9)*(raw!$F$2:$F$19963='FIRE1107 raw'!$I$8)*(raw!$C$2:$C$19963='FIRE1107 raw'!$A$4)*(raw!$G$2:$G$19963)),SUMPRODUCT((raw!$A$2:$A$19963=$A12)*(raw!$E$2:$E$19963='FIRE1107 raw'!I$9)*(raw!$F$2:$F$19963='FIRE1107 raw'!$I$8)*(raw!$D$2:$D$19963='FIRE1107 raw'!$A$5)*(raw!$G$2:$G$19963))))</f>
        <v>38</v>
      </c>
      <c r="J12" s="14">
        <f>IF($A$4="England",SUMPRODUCT((raw!$A$2:$A$19963=$A12)*(raw!$E$2:$E$19963='FIRE1107 raw'!J$9)*(raw!$F$2:$F$19963='FIRE1107 raw'!$I$8)*(raw!$G$2:$G$19963)),IF(OR($A$4="Metropolitan Fire Authorities",$A$4="Non Metropolitan Fire Authorities"),SUMPRODUCT((raw!$A$2:$A$19963=$A12)*(raw!$E$2:$E$19963='FIRE1107 raw'!J$9)*(raw!$F$2:$F$19963='FIRE1107 raw'!$I$8)*(raw!$C$2:$C$19963='FIRE1107 raw'!$A$4)*(raw!$G$2:$G$19963)),SUMPRODUCT((raw!$A$2:$A$19963=$A12)*(raw!$E$2:$E$19963='FIRE1107 raw'!J$9)*(raw!$F$2:$F$19963='FIRE1107 raw'!$I$8)*(raw!$D$2:$D$19963='FIRE1107 raw'!$A$5)*(raw!$G$2:$G$19963))))</f>
        <v>36</v>
      </c>
      <c r="K12" s="14">
        <f>IF($A$4="England",SUMPRODUCT((raw!$A$2:$A$19963=$A12)*(raw!$E$2:$E$19963='FIRE1107 raw'!K$9)*(raw!$F$2:$F$19963='FIRE1107 raw'!$I$8)*(raw!$G$2:$G$19963)),IF(OR($A$4="Metropolitan Fire Authorities",$A$4="Non Metropolitan Fire Authorities"),SUMPRODUCT((raw!$A$2:$A$19963=$A12)*(raw!$E$2:$E$19963='FIRE1107 raw'!K$9)*(raw!$F$2:$F$19963='FIRE1107 raw'!$I$8)*(raw!$C$2:$C$19963='FIRE1107 raw'!$A$4)*(raw!$G$2:$G$19963)),SUMPRODUCT((raw!$A$2:$A$19963=$A12)*(raw!$E$2:$E$19963='FIRE1107 raw'!K$9)*(raw!$F$2:$F$19963='FIRE1107 raw'!$I$8)*(raw!$D$2:$D$19963='FIRE1107 raw'!$A$5)*(raw!$G$2:$G$19963))))</f>
        <v>4838</v>
      </c>
      <c r="L12" s="14">
        <f>IF($A$4="England",SUMPRODUCT((raw!$A$2:$A$19963=$A12)*(raw!$E$2:$E$19963='FIRE1107 raw'!L$9)*(raw!$F$2:$F$19963='FIRE1107 raw'!$I$8)*(raw!$G$2:$G$19963)),IF(OR($A$4="Metropolitan Fire Authorities",$A$4="Non Metropolitan Fire Authorities"),SUMPRODUCT((raw!$A$2:$A$19963=$A12)*(raw!$E$2:$E$19963='FIRE1107 raw'!L$9)*(raw!$F$2:$F$19963='FIRE1107 raw'!$I$8)*(raw!$C$2:$C$19963='FIRE1107 raw'!$A$4)*(raw!$G$2:$G$19963)),SUMPRODUCT((raw!$A$2:$A$19963=$A12)*(raw!$E$2:$E$19963='FIRE1107 raw'!L$9)*(raw!$F$2:$F$19963='FIRE1107 raw'!$I$8)*(raw!$D$2:$D$19963='FIRE1107 raw'!$A$5)*(raw!$G$2:$G$19963))))</f>
        <v>5923</v>
      </c>
      <c r="M12" s="14">
        <f>IF($A$4="England",SUMPRODUCT((raw!$A$2:$A$19963=$A12)*(raw!$E$2:$E$19963='FIRE1107 raw'!M$9)*(raw!$F$2:$F$19963='FIRE1107 raw'!$I$8)*(raw!$G$2:$G$19963)),IF(OR($A$4="Metropolitan Fire Authorities",$A$4="Non Metropolitan Fire Authorities"),SUMPRODUCT((raw!$A$2:$A$19963=$A12)*(raw!$E$2:$E$19963='FIRE1107 raw'!M$9)*(raw!$F$2:$F$19963='FIRE1107 raw'!$I$8)*(raw!$C$2:$C$19963='FIRE1107 raw'!$A$4)*(raw!$G$2:$G$19963)),SUMPRODUCT((raw!$A$2:$A$19963=$A12)*(raw!$E$2:$E$19963='FIRE1107 raw'!M$9)*(raw!$F$2:$F$19963='FIRE1107 raw'!$I$8)*(raw!$D$2:$D$19963='FIRE1107 raw'!$A$5)*(raw!$G$2:$G$19963))))</f>
        <v>2623</v>
      </c>
      <c r="N12" s="32">
        <f t="shared" si="1"/>
        <v>1.506514657980456E-2</v>
      </c>
      <c r="O12" s="16"/>
      <c r="P12" s="15">
        <f t="shared" si="2"/>
        <v>222</v>
      </c>
      <c r="Q12" s="15">
        <f t="shared" si="3"/>
        <v>196</v>
      </c>
      <c r="R12" s="15">
        <f t="shared" si="4"/>
        <v>14881</v>
      </c>
      <c r="S12" s="15">
        <f t="shared" si="5"/>
        <v>18627</v>
      </c>
      <c r="T12" s="15">
        <f t="shared" si="5"/>
        <v>6860</v>
      </c>
      <c r="U12" s="32">
        <f t="shared" si="6"/>
        <v>2.7322047192626969E-2</v>
      </c>
      <c r="V12" s="16"/>
      <c r="W12" s="14">
        <f>IF($A$4="England",SUMPRODUCT((raw!$A$2:$A$19963=$A12)*(raw!$E$2:$E$19963='FIRE1107 raw'!W$9)*(raw!$F$2:$F$19963='FIRE1107 raw'!$W$8)*(raw!$G$2:$G$19963)),IF(OR($A$4="Metropolitan Fire Authorities",$A$4="Non Metropolitan Fire Authorities"),SUMPRODUCT((raw!$A$2:$A$19963=$A12)*(raw!$E$2:$E$19963='FIRE1107 raw'!W$9)*(raw!$F$2:$F$19963='FIRE1107 raw'!$W$8)*(raw!$C$2:$C$19963='FIRE1107 raw'!$A$4)*(raw!$G$2:$G$19963)),SUMPRODUCT((raw!$A$2:$A$19963=$A12)*(raw!$E$2:$E$19963='FIRE1107 raw'!W$9)*(raw!$F$2:$F$19963='FIRE1107 raw'!$W$8)*(raw!$D$2:$D$19963='FIRE1107 raw'!$A$5)*(raw!$G$2:$G$19963))))</f>
        <v>3</v>
      </c>
      <c r="X12" s="14">
        <f>IF($A$4="England",SUMPRODUCT((raw!$A$2:$A$19963=$A12)*(raw!$E$2:$E$19963='FIRE1107 raw'!X$9)*(raw!$F$2:$F$19963='FIRE1107 raw'!$W$8)*(raw!$G$2:$G$19963)),IF(OR($A$4="Metropolitan Fire Authorities",$A$4="Non Metropolitan Fire Authorities"),SUMPRODUCT((raw!$A$2:$A$19963=$A12)*(raw!$E$2:$E$19963='FIRE1107 raw'!X$9)*(raw!$F$2:$F$19963='FIRE1107 raw'!$W$8)*(raw!$C$2:$C$19963='FIRE1107 raw'!$A$4)*(raw!$G$2:$G$19963)),SUMPRODUCT((raw!$A$2:$A$19963=$A12)*(raw!$E$2:$E$19963='FIRE1107 raw'!X$9)*(raw!$F$2:$F$19963='FIRE1107 raw'!$W$8)*(raw!$D$2:$D$19963='FIRE1107 raw'!$A$5)*(raw!$G$2:$G$19963))))</f>
        <v>17</v>
      </c>
      <c r="Y12" s="14">
        <f>IF($A$4="England",SUMPRODUCT((raw!$A$2:$A$19963=$A12)*(raw!$E$2:$E$19963='FIRE1107 raw'!Y$9)*(raw!$F$2:$F$19963='FIRE1107 raw'!$W$8)*(raw!$G$2:$G$19963)),IF(OR($A$4="Metropolitan Fire Authorities",$A$4="Non Metropolitan Fire Authorities"),SUMPRODUCT((raw!$A$2:$A$19963=$A12)*(raw!$E$2:$E$19963='FIRE1107 raw'!Y$9)*(raw!$F$2:$F$19963='FIRE1107 raw'!$W$8)*(raw!$C$2:$C$19963='FIRE1107 raw'!$A$4)*(raw!$G$2:$G$19963)),SUMPRODUCT((raw!$A$2:$A$19963=$A12)*(raw!$E$2:$E$19963='FIRE1107 raw'!Y$9)*(raw!$F$2:$F$19963='FIRE1107 raw'!$W$8)*(raw!$D$2:$D$19963='FIRE1107 raw'!$A$5)*(raw!$G$2:$G$19963))))</f>
        <v>581</v>
      </c>
      <c r="Z12" s="14">
        <f>IF($A$4="England",SUMPRODUCT((raw!$A$2:$A$19963=$A12)*(raw!$E$2:$E$19963='FIRE1107 raw'!Z$9)*(raw!$F$2:$F$19963='FIRE1107 raw'!$W$8)*(raw!$G$2:$G$19963)),IF(OR($A$4="Metropolitan Fire Authorities",$A$4="Non Metropolitan Fire Authorities"),SUMPRODUCT((raw!$A$2:$A$19963=$A12)*(raw!$E$2:$E$19963='FIRE1107 raw'!Z$9)*(raw!$F$2:$F$19963='FIRE1107 raw'!$W$8)*(raw!$C$2:$C$19963='FIRE1107 raw'!$A$4)*(raw!$G$2:$G$19963)),SUMPRODUCT((raw!$A$2:$A$19963=$A12)*(raw!$E$2:$E$19963='FIRE1107 raw'!Z$9)*(raw!$F$2:$F$19963='FIRE1107 raw'!$W$8)*(raw!$D$2:$D$19963='FIRE1107 raw'!$A$5)*(raw!$G$2:$G$19963))))</f>
        <v>531</v>
      </c>
      <c r="AA12" s="14">
        <f>IF($A$4="England",SUMPRODUCT((raw!$A$2:$A$19963=$A12)*(raw!$E$2:$E$19963='FIRE1107 raw'!AA$9)*(raw!$F$2:$F$19963='FIRE1107 raw'!$W$8)*(raw!$G$2:$G$19963)),IF(OR($A$4="Metropolitan Fire Authorities",$A$4="Non Metropolitan Fire Authorities"),SUMPRODUCT((raw!$A$2:$A$19963=$A12)*(raw!$E$2:$E$19963='FIRE1107 raw'!AA$9)*(raw!$F$2:$F$19963='FIRE1107 raw'!$W$8)*(raw!$C$2:$C$19963='FIRE1107 raw'!$A$4)*(raw!$G$2:$G$19963)),SUMPRODUCT((raw!$A$2:$A$19963=$A12)*(raw!$E$2:$E$19963='FIRE1107 raw'!AA$9)*(raw!$F$2:$F$19963='FIRE1107 raw'!$W$8)*(raw!$D$2:$D$19963='FIRE1107 raw'!$A$5)*(raw!$G$2:$G$19963))))</f>
        <v>256</v>
      </c>
      <c r="AB12" s="32">
        <f t="shared" si="7"/>
        <v>3.3277870216306155E-2</v>
      </c>
      <c r="AC12" s="16"/>
      <c r="AD12" s="14">
        <f>IF($A$4="England",SUMPRODUCT((raw!$A$2:$A$19963=$A12)*(raw!$E$2:$E$19963='FIRE1107 raw'!AD$9)*(raw!$F$2:$F$19963='FIRE1107 raw'!$AD$8)*(raw!$G$2:$G$19963)),IF(OR($A$4="Metropolitan Fire Authorities",$A$4="Non Metropolitan Fire Authorities"),SUMPRODUCT((raw!$A$2:$A$19963=$A12)*(raw!$E$2:$E$19963='FIRE1107 raw'!AD$9)*(raw!$F$2:$F$19963='FIRE1107 raw'!$AD$8)*(raw!$C$2:$C$19963='FIRE1107 raw'!$A$4)*(raw!$G$2:$G$19963)),SUMPRODUCT((raw!$A$2:$A$19963=$A12)*(raw!$E$2:$E$19963='FIRE1107 raw'!AD$9)*(raw!$F$2:$F$19963='FIRE1107 raw'!$AD$8)*(raw!$D$2:$D$19963='FIRE1107 raw'!$A$5)*(raw!$G$2:$G$19963))))</f>
        <v>18</v>
      </c>
      <c r="AE12" s="14">
        <f>IF($A$4="England",SUMPRODUCT((raw!$A$2:$A$19963=$A12)*(raw!$E$2:$E$19963='FIRE1107 raw'!AE$9)*(raw!$F$2:$F$19963='FIRE1107 raw'!$AD$8)*(raw!$G$2:$G$19963)),IF(OR($A$4="Metropolitan Fire Authorities",$A$4="Non Metropolitan Fire Authorities"),SUMPRODUCT((raw!$A$2:$A$19963=$A12)*(raw!$E$2:$E$19963='FIRE1107 raw'!AE$9)*(raw!$F$2:$F$19963='FIRE1107 raw'!$AD$8)*(raw!$C$2:$C$19963='FIRE1107 raw'!$A$4)*(raw!$G$2:$G$19963)),SUMPRODUCT((raw!$A$2:$A$19963=$A12)*(raw!$E$2:$E$19963='FIRE1107 raw'!AE$9)*(raw!$F$2:$F$19963='FIRE1107 raw'!$AD$8)*(raw!$D$2:$D$19963='FIRE1107 raw'!$A$5)*(raw!$G$2:$G$19963))))</f>
        <v>67</v>
      </c>
      <c r="AF12" s="14">
        <f>IF($A$4="England",SUMPRODUCT((raw!$A$2:$A$19963=$A12)*(raw!$E$2:$E$19963='FIRE1107 raw'!AF$9)*(raw!$F$2:$F$19963='FIRE1107 raw'!$AD$8)*(raw!$G$2:$G$19963)),IF(OR($A$4="Metropolitan Fire Authorities",$A$4="Non Metropolitan Fire Authorities"),SUMPRODUCT((raw!$A$2:$A$19963=$A12)*(raw!$E$2:$E$19963='FIRE1107 raw'!AF$9)*(raw!$F$2:$F$19963='FIRE1107 raw'!$AD$8)*(raw!$C$2:$C$19963='FIRE1107 raw'!$A$4)*(raw!$G$2:$G$19963)),SUMPRODUCT((raw!$A$2:$A$19963=$A12)*(raw!$E$2:$E$19963='FIRE1107 raw'!AF$9)*(raw!$F$2:$F$19963='FIRE1107 raw'!$AD$8)*(raw!$D$2:$D$19963='FIRE1107 raw'!$A$5)*(raw!$G$2:$G$19963))))</f>
        <v>3521</v>
      </c>
      <c r="AG12" s="14">
        <f>IF($A$4="England",SUMPRODUCT((raw!$A$2:$A$19963=$A12)*(raw!$E$2:$E$19963='FIRE1107 raw'!AG$9)*(raw!$F$2:$F$19963='FIRE1107 raw'!$AD$8)*(raw!$G$2:$G$19963)),IF(OR($A$4="Metropolitan Fire Authorities",$A$4="Non Metropolitan Fire Authorities"),SUMPRODUCT((raw!$A$2:$A$19963=$A12)*(raw!$E$2:$E$19963='FIRE1107 raw'!AG$9)*(raw!$F$2:$F$19963='FIRE1107 raw'!$AD$8)*(raw!$C$2:$C$19963='FIRE1107 raw'!$A$4)*(raw!$G$2:$G$19963)),SUMPRODUCT((raw!$A$2:$A$19963=$A12)*(raw!$E$2:$E$19963='FIRE1107 raw'!AG$9)*(raw!$F$2:$F$19963='FIRE1107 raw'!$AD$8)*(raw!$D$2:$D$19963='FIRE1107 raw'!$A$5)*(raw!$G$2:$G$19963))))</f>
        <v>3402</v>
      </c>
      <c r="AH12" s="14">
        <f>IF($A$4="England",SUMPRODUCT((raw!$A$2:$A$19963=$A12)*(raw!$E$2:$E$19963='FIRE1107 raw'!AH$9)*(raw!$F$2:$F$19963='FIRE1107 raw'!$AD$8)*(raw!$G$2:$G$19963)),IF(OR($A$4="Metropolitan Fire Authorities",$A$4="Non Metropolitan Fire Authorities"),SUMPRODUCT((raw!$A$2:$A$19963=$A12)*(raw!$E$2:$E$19963='FIRE1107 raw'!AH$9)*(raw!$F$2:$F$19963='FIRE1107 raw'!$AD$8)*(raw!$C$2:$C$19963='FIRE1107 raw'!$A$4)*(raw!$G$2:$G$19963)),SUMPRODUCT((raw!$A$2:$A$19963=$A12)*(raw!$E$2:$E$19963='FIRE1107 raw'!AH$9)*(raw!$F$2:$F$19963='FIRE1107 raw'!$AD$8)*(raw!$D$2:$D$19963='FIRE1107 raw'!$A$5)*(raw!$G$2:$G$19963))))</f>
        <v>1281</v>
      </c>
      <c r="AI12" s="32">
        <f t="shared" si="8"/>
        <v>2.3571824736550194E-2</v>
      </c>
      <c r="AJ12" s="16"/>
      <c r="AK12" s="15">
        <f t="shared" si="9"/>
        <v>243</v>
      </c>
      <c r="AL12" s="15">
        <f t="shared" si="10"/>
        <v>280</v>
      </c>
      <c r="AM12" s="15">
        <f t="shared" si="11"/>
        <v>18983</v>
      </c>
      <c r="AN12" s="15">
        <f t="shared" si="12"/>
        <v>22560</v>
      </c>
      <c r="AO12" s="15">
        <f t="shared" si="12"/>
        <v>8397</v>
      </c>
      <c r="AP12" s="32">
        <f t="shared" si="13"/>
        <v>2.6812262893468677E-2</v>
      </c>
      <c r="AQ12" s="16"/>
    </row>
    <row r="13" spans="1:43" x14ac:dyDescent="0.35">
      <c r="A13" s="13">
        <v>2014</v>
      </c>
      <c r="B13" s="14">
        <f>IF($A$4="England",SUMPRODUCT((raw!$A$2:$A$19963=$A13)*(raw!$E$2:$E$19963='FIRE1107 raw'!B$9)*(raw!$F$2:$F$19963='FIRE1107 raw'!$B$8:$G$8)*(raw!$G$2:$G$19963)),IF(OR($A$4="Metropolitan Fire Authorities",$A$4="Non Metropolitan Fire Authorities"),SUMPRODUCT((raw!$A$2:$A$19963=$A13)*(raw!$E$2:$E$19963='FIRE1107 raw'!B$9)*(raw!$F$2:$F$19963='FIRE1107 raw'!$B$8:$G$8)*(raw!$C$2:$C$19963='FIRE1107 raw'!$A$4)*(raw!$G$2:$G$19963)),SUMPRODUCT((raw!$A$2:$A$19963=$A13)*(raw!$E$2:$E$19963='FIRE1107 raw'!B$9)*(raw!$F$2:$F$19963='FIRE1107 raw'!$B$8:$G$8)*(raw!$D$2:$D$19963='FIRE1107 raw'!$A$5)*(raw!$G$2:$G$19963))))</f>
        <v>172</v>
      </c>
      <c r="C13" s="14">
        <f>IF($A$4="England",SUMPRODUCT((raw!$A$2:$A$19963=$A13)*(raw!$E$2:$E$19963='FIRE1107 raw'!C$9)*(raw!$F$2:$F$19963='FIRE1107 raw'!$B$8:$G$8)*(raw!$G$2:$G$19963)),IF(OR($A$4="Metropolitan Fire Authorities",$A$4="Non Metropolitan Fire Authorities"),SUMPRODUCT((raw!$A$2:$A$19963=$A13)*(raw!$E$2:$E$19963='FIRE1107 raw'!C$9)*(raw!$F$2:$F$19963='FIRE1107 raw'!$B$8:$G$8)*(raw!$C$2:$C$19963='FIRE1107 raw'!$A$4)*(raw!$G$2:$G$19963)),SUMPRODUCT((raw!$A$2:$A$19963=$A13)*(raw!$E$2:$E$19963='FIRE1107 raw'!C$9)*(raw!$F$2:$F$19963='FIRE1107 raw'!$B$8:$G$8)*(raw!$D$2:$D$19963='FIRE1107 raw'!$A$5)*(raw!$G$2:$G$19963))))</f>
        <v>157</v>
      </c>
      <c r="D13" s="14">
        <f>IF($A$4="England",SUMPRODUCT((raw!$A$2:$A$19963=$A13)*(raw!$E$2:$E$19963='FIRE1107 raw'!D$9)*(raw!$F$2:$F$19963='FIRE1107 raw'!$B$8:$G$8)*(raw!$G$2:$G$19963)),IF(OR($A$4="Metropolitan Fire Authorities",$A$4="Non Metropolitan Fire Authorities"),SUMPRODUCT((raw!$A$2:$A$19963=$A13)*(raw!$E$2:$E$19963='FIRE1107 raw'!D$9)*(raw!$F$2:$F$19963='FIRE1107 raw'!$B$8:$G$8)*(raw!$C$2:$C$19963='FIRE1107 raw'!$A$4)*(raw!$G$2:$G$19963)),SUMPRODUCT((raw!$A$2:$A$19963=$A13)*(raw!$E$2:$E$19963='FIRE1107 raw'!D$9)*(raw!$F$2:$F$19963='FIRE1107 raw'!$B$8:$G$8)*(raw!$D$2:$D$19963='FIRE1107 raw'!$A$5)*(raw!$G$2:$G$19963))))</f>
        <v>9811</v>
      </c>
      <c r="E13" s="14">
        <f>IF($A$4="England",SUMPRODUCT((raw!$A$2:$A$19963=$A13)*(raw!$E$2:$E$19963='FIRE1107 raw'!E$9)*(raw!$F$2:$F$19963='FIRE1107 raw'!$B$8:$G$8)*(raw!$G$2:$G$19963)),IF(OR($A$4="Metropolitan Fire Authorities",$A$4="Non Metropolitan Fire Authorities"),SUMPRODUCT((raw!$A$2:$A$19963=$A13)*(raw!$E$2:$E$19963='FIRE1107 raw'!E$9)*(raw!$F$2:$F$19963='FIRE1107 raw'!$B$8:$G$8)*(raw!$C$2:$C$19963='FIRE1107 raw'!$A$4)*(raw!$G$2:$G$19963)),SUMPRODUCT((raw!$A$2:$A$19963=$A13)*(raw!$E$2:$E$19963='FIRE1107 raw'!E$9)*(raw!$F$2:$F$19963='FIRE1107 raw'!$B$8:$G$8)*(raw!$D$2:$D$19963='FIRE1107 raw'!$A$5)*(raw!$G$2:$G$19963))))</f>
        <v>12055</v>
      </c>
      <c r="F13" s="14">
        <f>IF($A$4="England",SUMPRODUCT((raw!$A$2:$A$19963=$A13)*(raw!$E$2:$E$19963='FIRE1107 raw'!F$9)*(raw!$F$2:$F$19963='FIRE1107 raw'!$B$8:$G$8)*(raw!$G$2:$G$19963)),IF(OR($A$4="Metropolitan Fire Authorities",$A$4="Non Metropolitan Fire Authorities"),SUMPRODUCT((raw!$A$2:$A$19963=$A13)*(raw!$E$2:$E$19963='FIRE1107 raw'!F$9)*(raw!$F$2:$F$19963='FIRE1107 raw'!$B$8:$G$8)*(raw!$C$2:$C$19963='FIRE1107 raw'!$A$4)*(raw!$G$2:$G$19963)),SUMPRODUCT((raw!$A$2:$A$19963=$A13)*(raw!$E$2:$E$19963='FIRE1107 raw'!F$9)*(raw!$F$2:$F$19963='FIRE1107 raw'!$B$8:$G$8)*(raw!$D$2:$D$19963='FIRE1107 raw'!$A$5)*(raw!$G$2:$G$19963))))</f>
        <v>4096</v>
      </c>
      <c r="G13" s="32">
        <f t="shared" si="0"/>
        <v>3.2445759368836292E-2</v>
      </c>
      <c r="H13" s="16"/>
      <c r="I13" s="14">
        <f>IF($A$4="England",SUMPRODUCT((raw!$A$2:$A$19963=$A13)*(raw!$E$2:$E$19963='FIRE1107 raw'!I$9)*(raw!$F$2:$F$19963='FIRE1107 raw'!$I$8)*(raw!$G$2:$G$19963)),IF(OR($A$4="Metropolitan Fire Authorities",$A$4="Non Metropolitan Fire Authorities"),SUMPRODUCT((raw!$A$2:$A$19963=$A13)*(raw!$E$2:$E$19963='FIRE1107 raw'!I$9)*(raw!$F$2:$F$19963='FIRE1107 raw'!$I$8)*(raw!$C$2:$C$19963='FIRE1107 raw'!$A$4)*(raw!$G$2:$G$19963)),SUMPRODUCT((raw!$A$2:$A$19963=$A13)*(raw!$E$2:$E$19963='FIRE1107 raw'!I$9)*(raw!$F$2:$F$19963='FIRE1107 raw'!$I$8)*(raw!$D$2:$D$19963='FIRE1107 raw'!$A$5)*(raw!$G$2:$G$19963))))</f>
        <v>33</v>
      </c>
      <c r="J13" s="14">
        <f>IF($A$4="England",SUMPRODUCT((raw!$A$2:$A$19963=$A13)*(raw!$E$2:$E$19963='FIRE1107 raw'!J$9)*(raw!$F$2:$F$19963='FIRE1107 raw'!$I$8)*(raw!$G$2:$G$19963)),IF(OR($A$4="Metropolitan Fire Authorities",$A$4="Non Metropolitan Fire Authorities"),SUMPRODUCT((raw!$A$2:$A$19963=$A13)*(raw!$E$2:$E$19963='FIRE1107 raw'!J$9)*(raw!$F$2:$F$19963='FIRE1107 raw'!$I$8)*(raw!$C$2:$C$19963='FIRE1107 raw'!$A$4)*(raw!$G$2:$G$19963)),SUMPRODUCT((raw!$A$2:$A$19963=$A13)*(raw!$E$2:$E$19963='FIRE1107 raw'!J$9)*(raw!$F$2:$F$19963='FIRE1107 raw'!$I$8)*(raw!$D$2:$D$19963='FIRE1107 raw'!$A$5)*(raw!$G$2:$G$19963))))</f>
        <v>34</v>
      </c>
      <c r="K13" s="14">
        <f>IF($A$4="England",SUMPRODUCT((raw!$A$2:$A$19963=$A13)*(raw!$E$2:$E$19963='FIRE1107 raw'!K$9)*(raw!$F$2:$F$19963='FIRE1107 raw'!$I$8)*(raw!$G$2:$G$19963)),IF(OR($A$4="Metropolitan Fire Authorities",$A$4="Non Metropolitan Fire Authorities"),SUMPRODUCT((raw!$A$2:$A$19963=$A13)*(raw!$E$2:$E$19963='FIRE1107 raw'!K$9)*(raw!$F$2:$F$19963='FIRE1107 raw'!$I$8)*(raw!$C$2:$C$19963='FIRE1107 raw'!$A$4)*(raw!$G$2:$G$19963)),SUMPRODUCT((raw!$A$2:$A$19963=$A13)*(raw!$E$2:$E$19963='FIRE1107 raw'!K$9)*(raw!$F$2:$F$19963='FIRE1107 raw'!$I$8)*(raw!$D$2:$D$19963='FIRE1107 raw'!$A$5)*(raw!$G$2:$G$19963))))</f>
        <v>4719</v>
      </c>
      <c r="L13" s="14">
        <f>IF($A$4="England",SUMPRODUCT((raw!$A$2:$A$19963=$A13)*(raw!$E$2:$E$19963='FIRE1107 raw'!L$9)*(raw!$F$2:$F$19963='FIRE1107 raw'!$I$8)*(raw!$G$2:$G$19963)),IF(OR($A$4="Metropolitan Fire Authorities",$A$4="Non Metropolitan Fire Authorities"),SUMPRODUCT((raw!$A$2:$A$19963=$A13)*(raw!$E$2:$E$19963='FIRE1107 raw'!L$9)*(raw!$F$2:$F$19963='FIRE1107 raw'!$I$8)*(raw!$C$2:$C$19963='FIRE1107 raw'!$A$4)*(raw!$G$2:$G$19963)),SUMPRODUCT((raw!$A$2:$A$19963=$A13)*(raw!$E$2:$E$19963='FIRE1107 raw'!L$9)*(raw!$F$2:$F$19963='FIRE1107 raw'!$I$8)*(raw!$D$2:$D$19963='FIRE1107 raw'!$A$5)*(raw!$G$2:$G$19963))))</f>
        <v>5786</v>
      </c>
      <c r="M13" s="14">
        <f>IF($A$4="England",SUMPRODUCT((raw!$A$2:$A$19963=$A13)*(raw!$E$2:$E$19963='FIRE1107 raw'!M$9)*(raw!$F$2:$F$19963='FIRE1107 raw'!$I$8)*(raw!$G$2:$G$19963)),IF(OR($A$4="Metropolitan Fire Authorities",$A$4="Non Metropolitan Fire Authorities"),SUMPRODUCT((raw!$A$2:$A$19963=$A13)*(raw!$E$2:$E$19963='FIRE1107 raw'!M$9)*(raw!$F$2:$F$19963='FIRE1107 raw'!$I$8)*(raw!$C$2:$C$19963='FIRE1107 raw'!$A$4)*(raw!$G$2:$G$19963)),SUMPRODUCT((raw!$A$2:$A$19963=$A13)*(raw!$E$2:$E$19963='FIRE1107 raw'!M$9)*(raw!$F$2:$F$19963='FIRE1107 raw'!$I$8)*(raw!$D$2:$D$19963='FIRE1107 raw'!$A$5)*(raw!$G$2:$G$19963))))</f>
        <v>2609</v>
      </c>
      <c r="N13" s="32">
        <f t="shared" si="1"/>
        <v>1.3999164229001253E-2</v>
      </c>
      <c r="O13" s="16"/>
      <c r="P13" s="15">
        <f t="shared" si="2"/>
        <v>205</v>
      </c>
      <c r="Q13" s="15">
        <f t="shared" si="3"/>
        <v>191</v>
      </c>
      <c r="R13" s="15">
        <f t="shared" si="4"/>
        <v>14530</v>
      </c>
      <c r="S13" s="15">
        <f t="shared" si="5"/>
        <v>17841</v>
      </c>
      <c r="T13" s="15">
        <f t="shared" si="5"/>
        <v>6705</v>
      </c>
      <c r="U13" s="32">
        <f t="shared" si="6"/>
        <v>2.6530885702800482E-2</v>
      </c>
      <c r="V13" s="16"/>
      <c r="W13" s="14">
        <f>IF($A$4="England",SUMPRODUCT((raw!$A$2:$A$19963=$A13)*(raw!$E$2:$E$19963='FIRE1107 raw'!W$9)*(raw!$F$2:$F$19963='FIRE1107 raw'!$W$8)*(raw!$G$2:$G$19963)),IF(OR($A$4="Metropolitan Fire Authorities",$A$4="Non Metropolitan Fire Authorities"),SUMPRODUCT((raw!$A$2:$A$19963=$A13)*(raw!$E$2:$E$19963='FIRE1107 raw'!W$9)*(raw!$F$2:$F$19963='FIRE1107 raw'!$W$8)*(raw!$C$2:$C$19963='FIRE1107 raw'!$A$4)*(raw!$G$2:$G$19963)),SUMPRODUCT((raw!$A$2:$A$19963=$A13)*(raw!$E$2:$E$19963='FIRE1107 raw'!W$9)*(raw!$F$2:$F$19963='FIRE1107 raw'!$W$8)*(raw!$D$2:$D$19963='FIRE1107 raw'!$A$5)*(raw!$G$2:$G$19963))))</f>
        <v>3</v>
      </c>
      <c r="X13" s="14">
        <f>IF($A$4="England",SUMPRODUCT((raw!$A$2:$A$19963=$A13)*(raw!$E$2:$E$19963='FIRE1107 raw'!X$9)*(raw!$F$2:$F$19963='FIRE1107 raw'!$W$8)*(raw!$G$2:$G$19963)),IF(OR($A$4="Metropolitan Fire Authorities",$A$4="Non Metropolitan Fire Authorities"),SUMPRODUCT((raw!$A$2:$A$19963=$A13)*(raw!$E$2:$E$19963='FIRE1107 raw'!X$9)*(raw!$F$2:$F$19963='FIRE1107 raw'!$W$8)*(raw!$C$2:$C$19963='FIRE1107 raw'!$A$4)*(raw!$G$2:$G$19963)),SUMPRODUCT((raw!$A$2:$A$19963=$A13)*(raw!$E$2:$E$19963='FIRE1107 raw'!X$9)*(raw!$F$2:$F$19963='FIRE1107 raw'!$W$8)*(raw!$D$2:$D$19963='FIRE1107 raw'!$A$5)*(raw!$G$2:$G$19963))))</f>
        <v>14</v>
      </c>
      <c r="Y13" s="14">
        <f>IF($A$4="England",SUMPRODUCT((raw!$A$2:$A$19963=$A13)*(raw!$E$2:$E$19963='FIRE1107 raw'!Y$9)*(raw!$F$2:$F$19963='FIRE1107 raw'!$W$8)*(raw!$G$2:$G$19963)),IF(OR($A$4="Metropolitan Fire Authorities",$A$4="Non Metropolitan Fire Authorities"),SUMPRODUCT((raw!$A$2:$A$19963=$A13)*(raw!$E$2:$E$19963='FIRE1107 raw'!Y$9)*(raw!$F$2:$F$19963='FIRE1107 raw'!$W$8)*(raw!$C$2:$C$19963='FIRE1107 raw'!$A$4)*(raw!$G$2:$G$19963)),SUMPRODUCT((raw!$A$2:$A$19963=$A13)*(raw!$E$2:$E$19963='FIRE1107 raw'!Y$9)*(raw!$F$2:$F$19963='FIRE1107 raw'!$W$8)*(raw!$D$2:$D$19963='FIRE1107 raw'!$A$5)*(raw!$G$2:$G$19963))))</f>
        <v>501</v>
      </c>
      <c r="Z13" s="14">
        <f>IF($A$4="England",SUMPRODUCT((raw!$A$2:$A$19963=$A13)*(raw!$E$2:$E$19963='FIRE1107 raw'!Z$9)*(raw!$F$2:$F$19963='FIRE1107 raw'!$W$8)*(raw!$G$2:$G$19963)),IF(OR($A$4="Metropolitan Fire Authorities",$A$4="Non Metropolitan Fire Authorities"),SUMPRODUCT((raw!$A$2:$A$19963=$A13)*(raw!$E$2:$E$19963='FIRE1107 raw'!Z$9)*(raw!$F$2:$F$19963='FIRE1107 raw'!$W$8)*(raw!$C$2:$C$19963='FIRE1107 raw'!$A$4)*(raw!$G$2:$G$19963)),SUMPRODUCT((raw!$A$2:$A$19963=$A13)*(raw!$E$2:$E$19963='FIRE1107 raw'!Z$9)*(raw!$F$2:$F$19963='FIRE1107 raw'!$W$8)*(raw!$D$2:$D$19963='FIRE1107 raw'!$A$5)*(raw!$G$2:$G$19963))))</f>
        <v>540</v>
      </c>
      <c r="AA13" s="14">
        <f>IF($A$4="England",SUMPRODUCT((raw!$A$2:$A$19963=$A13)*(raw!$E$2:$E$19963='FIRE1107 raw'!AA$9)*(raw!$F$2:$F$19963='FIRE1107 raw'!$W$8)*(raw!$G$2:$G$19963)),IF(OR($A$4="Metropolitan Fire Authorities",$A$4="Non Metropolitan Fire Authorities"),SUMPRODUCT((raw!$A$2:$A$19963=$A13)*(raw!$E$2:$E$19963='FIRE1107 raw'!AA$9)*(raw!$F$2:$F$19963='FIRE1107 raw'!$W$8)*(raw!$C$2:$C$19963='FIRE1107 raw'!$A$4)*(raw!$G$2:$G$19963)),SUMPRODUCT((raw!$A$2:$A$19963=$A13)*(raw!$E$2:$E$19963='FIRE1107 raw'!AA$9)*(raw!$F$2:$F$19963='FIRE1107 raw'!$W$8)*(raw!$D$2:$D$19963='FIRE1107 raw'!$A$5)*(raw!$G$2:$G$19963))))</f>
        <v>248</v>
      </c>
      <c r="AB13" s="32">
        <f t="shared" si="7"/>
        <v>3.2818532818532815E-2</v>
      </c>
      <c r="AC13" s="16"/>
      <c r="AD13" s="14">
        <f>IF($A$4="England",SUMPRODUCT((raw!$A$2:$A$19963=$A13)*(raw!$E$2:$E$19963='FIRE1107 raw'!AD$9)*(raw!$F$2:$F$19963='FIRE1107 raw'!$AD$8)*(raw!$G$2:$G$19963)),IF(OR($A$4="Metropolitan Fire Authorities",$A$4="Non Metropolitan Fire Authorities"),SUMPRODUCT((raw!$A$2:$A$19963=$A13)*(raw!$E$2:$E$19963='FIRE1107 raw'!AD$9)*(raw!$F$2:$F$19963='FIRE1107 raw'!$AD$8)*(raw!$C$2:$C$19963='FIRE1107 raw'!$A$4)*(raw!$G$2:$G$19963)),SUMPRODUCT((raw!$A$2:$A$19963=$A13)*(raw!$E$2:$E$19963='FIRE1107 raw'!AD$9)*(raw!$F$2:$F$19963='FIRE1107 raw'!$AD$8)*(raw!$D$2:$D$19963='FIRE1107 raw'!$A$5)*(raw!$G$2:$G$19963))))</f>
        <v>22</v>
      </c>
      <c r="AE13" s="14">
        <f>IF($A$4="England",SUMPRODUCT((raw!$A$2:$A$19963=$A13)*(raw!$E$2:$E$19963='FIRE1107 raw'!AE$9)*(raw!$F$2:$F$19963='FIRE1107 raw'!$AD$8)*(raw!$G$2:$G$19963)),IF(OR($A$4="Metropolitan Fire Authorities",$A$4="Non Metropolitan Fire Authorities"),SUMPRODUCT((raw!$A$2:$A$19963=$A13)*(raw!$E$2:$E$19963='FIRE1107 raw'!AE$9)*(raw!$F$2:$F$19963='FIRE1107 raw'!$AD$8)*(raw!$C$2:$C$19963='FIRE1107 raw'!$A$4)*(raw!$G$2:$G$19963)),SUMPRODUCT((raw!$A$2:$A$19963=$A13)*(raw!$E$2:$E$19963='FIRE1107 raw'!AE$9)*(raw!$F$2:$F$19963='FIRE1107 raw'!$AD$8)*(raw!$D$2:$D$19963='FIRE1107 raw'!$A$5)*(raw!$G$2:$G$19963))))</f>
        <v>66</v>
      </c>
      <c r="AF13" s="14">
        <f>IF($A$4="England",SUMPRODUCT((raw!$A$2:$A$19963=$A13)*(raw!$E$2:$E$19963='FIRE1107 raw'!AF$9)*(raw!$F$2:$F$19963='FIRE1107 raw'!$AD$8)*(raw!$G$2:$G$19963)),IF(OR($A$4="Metropolitan Fire Authorities",$A$4="Non Metropolitan Fire Authorities"),SUMPRODUCT((raw!$A$2:$A$19963=$A13)*(raw!$E$2:$E$19963='FIRE1107 raw'!AF$9)*(raw!$F$2:$F$19963='FIRE1107 raw'!$AD$8)*(raw!$C$2:$C$19963='FIRE1107 raw'!$A$4)*(raw!$G$2:$G$19963)),SUMPRODUCT((raw!$A$2:$A$19963=$A13)*(raw!$E$2:$E$19963='FIRE1107 raw'!AF$9)*(raw!$F$2:$F$19963='FIRE1107 raw'!$AD$8)*(raw!$D$2:$D$19963='FIRE1107 raw'!$A$5)*(raw!$G$2:$G$19963))))</f>
        <v>3374</v>
      </c>
      <c r="AG13" s="14">
        <f>IF($A$4="England",SUMPRODUCT((raw!$A$2:$A$19963=$A13)*(raw!$E$2:$E$19963='FIRE1107 raw'!AG$9)*(raw!$F$2:$F$19963='FIRE1107 raw'!$AD$8)*(raw!$G$2:$G$19963)),IF(OR($A$4="Metropolitan Fire Authorities",$A$4="Non Metropolitan Fire Authorities"),SUMPRODUCT((raw!$A$2:$A$19963=$A13)*(raw!$E$2:$E$19963='FIRE1107 raw'!AG$9)*(raw!$F$2:$F$19963='FIRE1107 raw'!$AD$8)*(raw!$C$2:$C$19963='FIRE1107 raw'!$A$4)*(raw!$G$2:$G$19963)),SUMPRODUCT((raw!$A$2:$A$19963=$A13)*(raw!$E$2:$E$19963='FIRE1107 raw'!AG$9)*(raw!$F$2:$F$19963='FIRE1107 raw'!$AD$8)*(raw!$D$2:$D$19963='FIRE1107 raw'!$A$5)*(raw!$G$2:$G$19963))))</f>
        <v>3271</v>
      </c>
      <c r="AH13" s="14">
        <f>IF($A$4="England",SUMPRODUCT((raw!$A$2:$A$19963=$A13)*(raw!$E$2:$E$19963='FIRE1107 raw'!AH$9)*(raw!$F$2:$F$19963='FIRE1107 raw'!$AD$8)*(raw!$G$2:$G$19963)),IF(OR($A$4="Metropolitan Fire Authorities",$A$4="Non Metropolitan Fire Authorities"),SUMPRODUCT((raw!$A$2:$A$19963=$A13)*(raw!$E$2:$E$19963='FIRE1107 raw'!AH$9)*(raw!$F$2:$F$19963='FIRE1107 raw'!$AD$8)*(raw!$C$2:$C$19963='FIRE1107 raw'!$A$4)*(raw!$G$2:$G$19963)),SUMPRODUCT((raw!$A$2:$A$19963=$A13)*(raw!$E$2:$E$19963='FIRE1107 raw'!AH$9)*(raw!$F$2:$F$19963='FIRE1107 raw'!$AD$8)*(raw!$D$2:$D$19963='FIRE1107 raw'!$A$5)*(raw!$G$2:$G$19963))))</f>
        <v>1231</v>
      </c>
      <c r="AI13" s="32">
        <f t="shared" si="8"/>
        <v>2.5418833044482957E-2</v>
      </c>
      <c r="AJ13" s="16"/>
      <c r="AK13" s="15">
        <f t="shared" si="9"/>
        <v>230</v>
      </c>
      <c r="AL13" s="15">
        <f t="shared" si="10"/>
        <v>271</v>
      </c>
      <c r="AM13" s="15">
        <f t="shared" si="11"/>
        <v>18405</v>
      </c>
      <c r="AN13" s="15">
        <f t="shared" si="12"/>
        <v>21652</v>
      </c>
      <c r="AO13" s="15">
        <f t="shared" si="12"/>
        <v>8184</v>
      </c>
      <c r="AP13" s="32">
        <f t="shared" si="13"/>
        <v>2.6499523960647413E-2</v>
      </c>
      <c r="AQ13" s="16"/>
    </row>
    <row r="14" spans="1:43" x14ac:dyDescent="0.35">
      <c r="A14" s="13">
        <v>2015</v>
      </c>
      <c r="B14" s="14">
        <f>IF($A$4="England",SUMPRODUCT((raw!$A$2:$A$19963=$A14)*(raw!$E$2:$E$19963='FIRE1107 raw'!B$9)*(raw!$F$2:$F$19963='FIRE1107 raw'!$B$8:$G$8)*(raw!$G$2:$G$19963)),IF(OR($A$4="Metropolitan Fire Authorities",$A$4="Non Metropolitan Fire Authorities"),SUMPRODUCT((raw!$A$2:$A$19963=$A14)*(raw!$E$2:$E$19963='FIRE1107 raw'!B$9)*(raw!$F$2:$F$19963='FIRE1107 raw'!$B$8:$G$8)*(raw!$C$2:$C$19963='FIRE1107 raw'!$A$4)*(raw!$G$2:$G$19963)),SUMPRODUCT((raw!$A$2:$A$19963=$A14)*(raw!$E$2:$E$19963='FIRE1107 raw'!B$9)*(raw!$F$2:$F$19963='FIRE1107 raw'!$B$8:$G$8)*(raw!$D$2:$D$19963='FIRE1107 raw'!$A$5)*(raw!$G$2:$G$19963))))</f>
        <v>161</v>
      </c>
      <c r="C14" s="14">
        <f>IF($A$4="England",SUMPRODUCT((raw!$A$2:$A$19963=$A14)*(raw!$E$2:$E$19963='FIRE1107 raw'!C$9)*(raw!$F$2:$F$19963='FIRE1107 raw'!$B$8:$G$8)*(raw!$G$2:$G$19963)),IF(OR($A$4="Metropolitan Fire Authorities",$A$4="Non Metropolitan Fire Authorities"),SUMPRODUCT((raw!$A$2:$A$19963=$A14)*(raw!$E$2:$E$19963='FIRE1107 raw'!C$9)*(raw!$F$2:$F$19963='FIRE1107 raw'!$B$8:$G$8)*(raw!$C$2:$C$19963='FIRE1107 raw'!$A$4)*(raw!$G$2:$G$19963)),SUMPRODUCT((raw!$A$2:$A$19963=$A14)*(raw!$E$2:$E$19963='FIRE1107 raw'!C$9)*(raw!$F$2:$F$19963='FIRE1107 raw'!$B$8:$G$8)*(raw!$D$2:$D$19963='FIRE1107 raw'!$A$5)*(raw!$G$2:$G$19963))))</f>
        <v>157</v>
      </c>
      <c r="D14" s="14">
        <f>IF($A$4="England",SUMPRODUCT((raw!$A$2:$A$19963=$A14)*(raw!$E$2:$E$19963='FIRE1107 raw'!D$9)*(raw!$F$2:$F$19963='FIRE1107 raw'!$B$8:$G$8)*(raw!$G$2:$G$19963)),IF(OR($A$4="Metropolitan Fire Authorities",$A$4="Non Metropolitan Fire Authorities"),SUMPRODUCT((raw!$A$2:$A$19963=$A14)*(raw!$E$2:$E$19963='FIRE1107 raw'!D$9)*(raw!$F$2:$F$19963='FIRE1107 raw'!$B$8:$G$8)*(raw!$C$2:$C$19963='FIRE1107 raw'!$A$4)*(raw!$G$2:$G$19963)),SUMPRODUCT((raw!$A$2:$A$19963=$A14)*(raw!$E$2:$E$19963='FIRE1107 raw'!D$9)*(raw!$F$2:$F$19963='FIRE1107 raw'!$B$8:$G$8)*(raw!$D$2:$D$19963='FIRE1107 raw'!$A$5)*(raw!$G$2:$G$19963))))</f>
        <v>9424.375</v>
      </c>
      <c r="E14" s="14">
        <f>IF($A$4="England",SUMPRODUCT((raw!$A$2:$A$19963=$A14)*(raw!$E$2:$E$19963='FIRE1107 raw'!E$9)*(raw!$F$2:$F$19963='FIRE1107 raw'!$B$8:$G$8)*(raw!$G$2:$G$19963)),IF(OR($A$4="Metropolitan Fire Authorities",$A$4="Non Metropolitan Fire Authorities"),SUMPRODUCT((raw!$A$2:$A$19963=$A14)*(raw!$E$2:$E$19963='FIRE1107 raw'!E$9)*(raw!$F$2:$F$19963='FIRE1107 raw'!$B$8:$G$8)*(raw!$C$2:$C$19963='FIRE1107 raw'!$A$4)*(raw!$G$2:$G$19963)),SUMPRODUCT((raw!$A$2:$A$19963=$A14)*(raw!$E$2:$E$19963='FIRE1107 raw'!E$9)*(raw!$F$2:$F$19963='FIRE1107 raw'!$B$8:$G$8)*(raw!$D$2:$D$19963='FIRE1107 raw'!$A$5)*(raw!$G$2:$G$19963))))</f>
        <v>11152</v>
      </c>
      <c r="F14" s="14">
        <f>IF($A$4="England",SUMPRODUCT((raw!$A$2:$A$19963=$A14)*(raw!$E$2:$E$19963='FIRE1107 raw'!F$9)*(raw!$F$2:$F$19963='FIRE1107 raw'!$B$8:$G$8)*(raw!$G$2:$G$19963)),IF(OR($A$4="Metropolitan Fire Authorities",$A$4="Non Metropolitan Fire Authorities"),SUMPRODUCT((raw!$A$2:$A$19963=$A14)*(raw!$E$2:$E$19963='FIRE1107 raw'!F$9)*(raw!$F$2:$F$19963='FIRE1107 raw'!$B$8:$G$8)*(raw!$C$2:$C$19963='FIRE1107 raw'!$A$4)*(raw!$G$2:$G$19963)),SUMPRODUCT((raw!$A$2:$A$19963=$A14)*(raw!$E$2:$E$19963='FIRE1107 raw'!F$9)*(raw!$F$2:$F$19963='FIRE1107 raw'!$B$8:$G$8)*(raw!$D$2:$D$19963='FIRE1107 raw'!$A$5)*(raw!$G$2:$G$19963))))</f>
        <v>4326</v>
      </c>
      <c r="G14" s="32">
        <f t="shared" si="0"/>
        <v>3.264091148205648E-2</v>
      </c>
      <c r="H14" s="16"/>
      <c r="I14" s="14">
        <f>IF($A$4="England",SUMPRODUCT((raw!$A$2:$A$19963=$A14)*(raw!$E$2:$E$19963='FIRE1107 raw'!I$9)*(raw!$F$2:$F$19963='FIRE1107 raw'!$I$8)*(raw!$G$2:$G$19963)),IF(OR($A$4="Metropolitan Fire Authorities",$A$4="Non Metropolitan Fire Authorities"),SUMPRODUCT((raw!$A$2:$A$19963=$A14)*(raw!$E$2:$E$19963='FIRE1107 raw'!I$9)*(raw!$F$2:$F$19963='FIRE1107 raw'!$I$8)*(raw!$C$2:$C$19963='FIRE1107 raw'!$A$4)*(raw!$G$2:$G$19963)),SUMPRODUCT((raw!$A$2:$A$19963=$A14)*(raw!$E$2:$E$19963='FIRE1107 raw'!I$9)*(raw!$F$2:$F$19963='FIRE1107 raw'!$I$8)*(raw!$D$2:$D$19963='FIRE1107 raw'!$A$5)*(raw!$G$2:$G$19963))))</f>
        <v>32</v>
      </c>
      <c r="J14" s="14">
        <f>IF($A$4="England",SUMPRODUCT((raw!$A$2:$A$19963=$A14)*(raw!$E$2:$E$19963='FIRE1107 raw'!J$9)*(raw!$F$2:$F$19963='FIRE1107 raw'!$I$8)*(raw!$G$2:$G$19963)),IF(OR($A$4="Metropolitan Fire Authorities",$A$4="Non Metropolitan Fire Authorities"),SUMPRODUCT((raw!$A$2:$A$19963=$A14)*(raw!$E$2:$E$19963='FIRE1107 raw'!J$9)*(raw!$F$2:$F$19963='FIRE1107 raw'!$I$8)*(raw!$C$2:$C$19963='FIRE1107 raw'!$A$4)*(raw!$G$2:$G$19963)),SUMPRODUCT((raw!$A$2:$A$19963=$A14)*(raw!$E$2:$E$19963='FIRE1107 raw'!J$9)*(raw!$F$2:$F$19963='FIRE1107 raw'!$I$8)*(raw!$D$2:$D$19963='FIRE1107 raw'!$A$5)*(raw!$G$2:$G$19963))))</f>
        <v>38</v>
      </c>
      <c r="K14" s="14">
        <f>IF($A$4="England",SUMPRODUCT((raw!$A$2:$A$19963=$A14)*(raw!$E$2:$E$19963='FIRE1107 raw'!K$9)*(raw!$F$2:$F$19963='FIRE1107 raw'!$I$8)*(raw!$G$2:$G$19963)),IF(OR($A$4="Metropolitan Fire Authorities",$A$4="Non Metropolitan Fire Authorities"),SUMPRODUCT((raw!$A$2:$A$19963=$A14)*(raw!$E$2:$E$19963='FIRE1107 raw'!K$9)*(raw!$F$2:$F$19963='FIRE1107 raw'!$I$8)*(raw!$C$2:$C$19963='FIRE1107 raw'!$A$4)*(raw!$G$2:$G$19963)),SUMPRODUCT((raw!$A$2:$A$19963=$A14)*(raw!$E$2:$E$19963='FIRE1107 raw'!K$9)*(raw!$F$2:$F$19963='FIRE1107 raw'!$I$8)*(raw!$D$2:$D$19963='FIRE1107 raw'!$A$5)*(raw!$G$2:$G$19963))))</f>
        <v>4914</v>
      </c>
      <c r="L14" s="14">
        <f>IF($A$4="England",SUMPRODUCT((raw!$A$2:$A$19963=$A14)*(raw!$E$2:$E$19963='FIRE1107 raw'!L$9)*(raw!$F$2:$F$19963='FIRE1107 raw'!$I$8)*(raw!$G$2:$G$19963)),IF(OR($A$4="Metropolitan Fire Authorities",$A$4="Non Metropolitan Fire Authorities"),SUMPRODUCT((raw!$A$2:$A$19963=$A14)*(raw!$E$2:$E$19963='FIRE1107 raw'!L$9)*(raw!$F$2:$F$19963='FIRE1107 raw'!$I$8)*(raw!$C$2:$C$19963='FIRE1107 raw'!$A$4)*(raw!$G$2:$G$19963)),SUMPRODUCT((raw!$A$2:$A$19963=$A14)*(raw!$E$2:$E$19963='FIRE1107 raw'!L$9)*(raw!$F$2:$F$19963='FIRE1107 raw'!$I$8)*(raw!$D$2:$D$19963='FIRE1107 raw'!$A$5)*(raw!$G$2:$G$19963))))</f>
        <v>5466</v>
      </c>
      <c r="M14" s="14">
        <f>IF($A$4="England",SUMPRODUCT((raw!$A$2:$A$19963=$A14)*(raw!$E$2:$E$19963='FIRE1107 raw'!M$9)*(raw!$F$2:$F$19963='FIRE1107 raw'!$I$8)*(raw!$G$2:$G$19963)),IF(OR($A$4="Metropolitan Fire Authorities",$A$4="Non Metropolitan Fire Authorities"),SUMPRODUCT((raw!$A$2:$A$19963=$A14)*(raw!$E$2:$E$19963='FIRE1107 raw'!M$9)*(raw!$F$2:$F$19963='FIRE1107 raw'!$I$8)*(raw!$C$2:$C$19963='FIRE1107 raw'!$A$4)*(raw!$G$2:$G$19963)),SUMPRODUCT((raw!$A$2:$A$19963=$A14)*(raw!$E$2:$E$19963='FIRE1107 raw'!M$9)*(raw!$F$2:$F$19963='FIRE1107 raw'!$I$8)*(raw!$D$2:$D$19963='FIRE1107 raw'!$A$5)*(raw!$G$2:$G$19963))))</f>
        <v>2391</v>
      </c>
      <c r="N14" s="32">
        <f t="shared" si="1"/>
        <v>1.4044943820224719E-2</v>
      </c>
      <c r="O14" s="16"/>
      <c r="P14" s="15">
        <f t="shared" si="2"/>
        <v>193</v>
      </c>
      <c r="Q14" s="15">
        <f t="shared" si="3"/>
        <v>195</v>
      </c>
      <c r="R14" s="15">
        <f t="shared" si="4"/>
        <v>14338.375</v>
      </c>
      <c r="S14" s="15">
        <f t="shared" si="5"/>
        <v>16618</v>
      </c>
      <c r="T14" s="15">
        <f t="shared" si="5"/>
        <v>6717</v>
      </c>
      <c r="U14" s="32">
        <f t="shared" si="6"/>
        <v>2.6347285058271299E-2</v>
      </c>
      <c r="V14" s="16"/>
      <c r="W14" s="14">
        <f>IF($A$4="England",SUMPRODUCT((raw!$A$2:$A$19963=$A14)*(raw!$E$2:$E$19963='FIRE1107 raw'!W$9)*(raw!$F$2:$F$19963='FIRE1107 raw'!$W$8)*(raw!$G$2:$G$19963)),IF(OR($A$4="Metropolitan Fire Authorities",$A$4="Non Metropolitan Fire Authorities"),SUMPRODUCT((raw!$A$2:$A$19963=$A14)*(raw!$E$2:$E$19963='FIRE1107 raw'!W$9)*(raw!$F$2:$F$19963='FIRE1107 raw'!$W$8)*(raw!$C$2:$C$19963='FIRE1107 raw'!$A$4)*(raw!$G$2:$G$19963)),SUMPRODUCT((raw!$A$2:$A$19963=$A14)*(raw!$E$2:$E$19963='FIRE1107 raw'!W$9)*(raw!$F$2:$F$19963='FIRE1107 raw'!$W$8)*(raw!$D$2:$D$19963='FIRE1107 raw'!$A$5)*(raw!$G$2:$G$19963))))</f>
        <v>3</v>
      </c>
      <c r="X14" s="14">
        <f>IF($A$4="England",SUMPRODUCT((raw!$A$2:$A$19963=$A14)*(raw!$E$2:$E$19963='FIRE1107 raw'!X$9)*(raw!$F$2:$F$19963='FIRE1107 raw'!$W$8)*(raw!$G$2:$G$19963)),IF(OR($A$4="Metropolitan Fire Authorities",$A$4="Non Metropolitan Fire Authorities"),SUMPRODUCT((raw!$A$2:$A$19963=$A14)*(raw!$E$2:$E$19963='FIRE1107 raw'!X$9)*(raw!$F$2:$F$19963='FIRE1107 raw'!$W$8)*(raw!$C$2:$C$19963='FIRE1107 raw'!$A$4)*(raw!$G$2:$G$19963)),SUMPRODUCT((raw!$A$2:$A$19963=$A14)*(raw!$E$2:$E$19963='FIRE1107 raw'!X$9)*(raw!$F$2:$F$19963='FIRE1107 raw'!$W$8)*(raw!$D$2:$D$19963='FIRE1107 raw'!$A$5)*(raw!$G$2:$G$19963))))</f>
        <v>13</v>
      </c>
      <c r="Y14" s="14">
        <f>IF($A$4="England",SUMPRODUCT((raw!$A$2:$A$19963=$A14)*(raw!$E$2:$E$19963='FIRE1107 raw'!Y$9)*(raw!$F$2:$F$19963='FIRE1107 raw'!$W$8)*(raw!$G$2:$G$19963)),IF(OR($A$4="Metropolitan Fire Authorities",$A$4="Non Metropolitan Fire Authorities"),SUMPRODUCT((raw!$A$2:$A$19963=$A14)*(raw!$E$2:$E$19963='FIRE1107 raw'!Y$9)*(raw!$F$2:$F$19963='FIRE1107 raw'!$W$8)*(raw!$C$2:$C$19963='FIRE1107 raw'!$A$4)*(raw!$G$2:$G$19963)),SUMPRODUCT((raw!$A$2:$A$19963=$A14)*(raw!$E$2:$E$19963='FIRE1107 raw'!Y$9)*(raw!$F$2:$F$19963='FIRE1107 raw'!$W$8)*(raw!$D$2:$D$19963='FIRE1107 raw'!$A$5)*(raw!$G$2:$G$19963))))</f>
        <v>522.125</v>
      </c>
      <c r="Z14" s="14">
        <f>IF($A$4="England",SUMPRODUCT((raw!$A$2:$A$19963=$A14)*(raw!$E$2:$E$19963='FIRE1107 raw'!Z$9)*(raw!$F$2:$F$19963='FIRE1107 raw'!$W$8)*(raw!$G$2:$G$19963)),IF(OR($A$4="Metropolitan Fire Authorities",$A$4="Non Metropolitan Fire Authorities"),SUMPRODUCT((raw!$A$2:$A$19963=$A14)*(raw!$E$2:$E$19963='FIRE1107 raw'!Z$9)*(raw!$F$2:$F$19963='FIRE1107 raw'!$W$8)*(raw!$C$2:$C$19963='FIRE1107 raw'!$A$4)*(raw!$G$2:$G$19963)),SUMPRODUCT((raw!$A$2:$A$19963=$A14)*(raw!$E$2:$E$19963='FIRE1107 raw'!Z$9)*(raw!$F$2:$F$19963='FIRE1107 raw'!$W$8)*(raw!$D$2:$D$19963='FIRE1107 raw'!$A$5)*(raw!$G$2:$G$19963))))</f>
        <v>423.5</v>
      </c>
      <c r="AA14" s="14">
        <f>IF($A$4="England",SUMPRODUCT((raw!$A$2:$A$19963=$A14)*(raw!$E$2:$E$19963='FIRE1107 raw'!AA$9)*(raw!$F$2:$F$19963='FIRE1107 raw'!$W$8)*(raw!$G$2:$G$19963)),IF(OR($A$4="Metropolitan Fire Authorities",$A$4="Non Metropolitan Fire Authorities"),SUMPRODUCT((raw!$A$2:$A$19963=$A14)*(raw!$E$2:$E$19963='FIRE1107 raw'!AA$9)*(raw!$F$2:$F$19963='FIRE1107 raw'!$W$8)*(raw!$C$2:$C$19963='FIRE1107 raw'!$A$4)*(raw!$G$2:$G$19963)),SUMPRODUCT((raw!$A$2:$A$19963=$A14)*(raw!$E$2:$E$19963='FIRE1107 raw'!AA$9)*(raw!$F$2:$F$19963='FIRE1107 raw'!$W$8)*(raw!$D$2:$D$19963='FIRE1107 raw'!$A$5)*(raw!$G$2:$G$19963))))</f>
        <v>237</v>
      </c>
      <c r="AB14" s="32">
        <f t="shared" si="7"/>
        <v>2.9732868757259001E-2</v>
      </c>
      <c r="AC14" s="16"/>
      <c r="AD14" s="14">
        <f>IF($A$4="England",SUMPRODUCT((raw!$A$2:$A$19963=$A14)*(raw!$E$2:$E$19963='FIRE1107 raw'!AD$9)*(raw!$F$2:$F$19963='FIRE1107 raw'!$AD$8)*(raw!$G$2:$G$19963)),IF(OR($A$4="Metropolitan Fire Authorities",$A$4="Non Metropolitan Fire Authorities"),SUMPRODUCT((raw!$A$2:$A$19963=$A14)*(raw!$E$2:$E$19963='FIRE1107 raw'!AD$9)*(raw!$F$2:$F$19963='FIRE1107 raw'!$AD$8)*(raw!$C$2:$C$19963='FIRE1107 raw'!$A$4)*(raw!$G$2:$G$19963)),SUMPRODUCT((raw!$A$2:$A$19963=$A14)*(raw!$E$2:$E$19963='FIRE1107 raw'!AD$9)*(raw!$F$2:$F$19963='FIRE1107 raw'!$AD$8)*(raw!$D$2:$D$19963='FIRE1107 raw'!$A$5)*(raw!$G$2:$G$19963))))</f>
        <v>25</v>
      </c>
      <c r="AE14" s="14">
        <f>IF($A$4="England",SUMPRODUCT((raw!$A$2:$A$19963=$A14)*(raw!$E$2:$E$19963='FIRE1107 raw'!AE$9)*(raw!$F$2:$F$19963='FIRE1107 raw'!$AD$8)*(raw!$G$2:$G$19963)),IF(OR($A$4="Metropolitan Fire Authorities",$A$4="Non Metropolitan Fire Authorities"),SUMPRODUCT((raw!$A$2:$A$19963=$A14)*(raw!$E$2:$E$19963='FIRE1107 raw'!AE$9)*(raw!$F$2:$F$19963='FIRE1107 raw'!$AD$8)*(raw!$C$2:$C$19963='FIRE1107 raw'!$A$4)*(raw!$G$2:$G$19963)),SUMPRODUCT((raw!$A$2:$A$19963=$A14)*(raw!$E$2:$E$19963='FIRE1107 raw'!AE$9)*(raw!$F$2:$F$19963='FIRE1107 raw'!$AD$8)*(raw!$D$2:$D$19963='FIRE1107 raw'!$A$5)*(raw!$G$2:$G$19963))))</f>
        <v>72</v>
      </c>
      <c r="AF14" s="14">
        <f>IF($A$4="England",SUMPRODUCT((raw!$A$2:$A$19963=$A14)*(raw!$E$2:$E$19963='FIRE1107 raw'!AF$9)*(raw!$F$2:$F$19963='FIRE1107 raw'!$AD$8)*(raw!$G$2:$G$19963)),IF(OR($A$4="Metropolitan Fire Authorities",$A$4="Non Metropolitan Fire Authorities"),SUMPRODUCT((raw!$A$2:$A$19963=$A14)*(raw!$E$2:$E$19963='FIRE1107 raw'!AF$9)*(raw!$F$2:$F$19963='FIRE1107 raw'!$AD$8)*(raw!$C$2:$C$19963='FIRE1107 raw'!$A$4)*(raw!$G$2:$G$19963)),SUMPRODUCT((raw!$A$2:$A$19963=$A14)*(raw!$E$2:$E$19963='FIRE1107 raw'!AF$9)*(raw!$F$2:$F$19963='FIRE1107 raw'!$AD$8)*(raw!$D$2:$D$19963='FIRE1107 raw'!$A$5)*(raw!$G$2:$G$19963))))</f>
        <v>3532</v>
      </c>
      <c r="AG14" s="14">
        <f>IF($A$4="England",SUMPRODUCT((raw!$A$2:$A$19963=$A14)*(raw!$E$2:$E$19963='FIRE1107 raw'!AG$9)*(raw!$F$2:$F$19963='FIRE1107 raw'!$AD$8)*(raw!$G$2:$G$19963)),IF(OR($A$4="Metropolitan Fire Authorities",$A$4="Non Metropolitan Fire Authorities"),SUMPRODUCT((raw!$A$2:$A$19963=$A14)*(raw!$E$2:$E$19963='FIRE1107 raw'!AG$9)*(raw!$F$2:$F$19963='FIRE1107 raw'!$AD$8)*(raw!$C$2:$C$19963='FIRE1107 raw'!$A$4)*(raw!$G$2:$G$19963)),SUMPRODUCT((raw!$A$2:$A$19963=$A14)*(raw!$E$2:$E$19963='FIRE1107 raw'!AG$9)*(raw!$F$2:$F$19963='FIRE1107 raw'!$AD$8)*(raw!$D$2:$D$19963='FIRE1107 raw'!$A$5)*(raw!$G$2:$G$19963))))</f>
        <v>2917</v>
      </c>
      <c r="AH14" s="14">
        <f>IF($A$4="England",SUMPRODUCT((raw!$A$2:$A$19963=$A14)*(raw!$E$2:$E$19963='FIRE1107 raw'!AH$9)*(raw!$F$2:$F$19963='FIRE1107 raw'!$AD$8)*(raw!$G$2:$G$19963)),IF(OR($A$4="Metropolitan Fire Authorities",$A$4="Non Metropolitan Fire Authorities"),SUMPRODUCT((raw!$A$2:$A$19963=$A14)*(raw!$E$2:$E$19963='FIRE1107 raw'!AH$9)*(raw!$F$2:$F$19963='FIRE1107 raw'!$AD$8)*(raw!$C$2:$C$19963='FIRE1107 raw'!$A$4)*(raw!$G$2:$G$19963)),SUMPRODUCT((raw!$A$2:$A$19963=$A14)*(raw!$E$2:$E$19963='FIRE1107 raw'!AH$9)*(raw!$F$2:$F$19963='FIRE1107 raw'!$AD$8)*(raw!$D$2:$D$19963='FIRE1107 raw'!$A$5)*(raw!$G$2:$G$19963))))</f>
        <v>1287</v>
      </c>
      <c r="AI14" s="32">
        <f t="shared" si="8"/>
        <v>2.6729126481124278E-2</v>
      </c>
      <c r="AJ14" s="16"/>
      <c r="AK14" s="15">
        <f t="shared" si="9"/>
        <v>221</v>
      </c>
      <c r="AL14" s="15">
        <f t="shared" si="10"/>
        <v>280</v>
      </c>
      <c r="AM14" s="15">
        <f t="shared" si="11"/>
        <v>18392.5</v>
      </c>
      <c r="AN14" s="15">
        <f t="shared" si="12"/>
        <v>19958.5</v>
      </c>
      <c r="AO14" s="15">
        <f t="shared" si="12"/>
        <v>8241</v>
      </c>
      <c r="AP14" s="32">
        <f t="shared" si="13"/>
        <v>2.6517056130415221E-2</v>
      </c>
      <c r="AQ14" s="16"/>
    </row>
    <row r="15" spans="1:43" s="50" customFormat="1" x14ac:dyDescent="0.35">
      <c r="A15" s="13">
        <v>2016</v>
      </c>
      <c r="B15" s="14">
        <f>IF($A$4="England",SUMPRODUCT((raw!$A$2:$A$19963=$A15)*(raw!$E$2:$E$19963='FIRE1107 raw'!B$9)*(raw!$F$2:$F$19963='FIRE1107 raw'!$B$8:$G$8)*(raw!$G$2:$G$19963)),IF(OR($A$4="Metropolitan Fire Authorities",$A$4="Non Metropolitan Fire Authorities"),SUMPRODUCT((raw!$A$2:$A$19963=$A15)*(raw!$E$2:$E$19963='FIRE1107 raw'!B$9)*(raw!$F$2:$F$19963='FIRE1107 raw'!$B$8:$G$8)*(raw!$C$2:$C$19963='FIRE1107 raw'!$A$4)*(raw!$G$2:$G$19963)),SUMPRODUCT((raw!$A$2:$A$19963=$A15)*(raw!$E$2:$E$19963='FIRE1107 raw'!B$9)*(raw!$F$2:$F$19963='FIRE1107 raw'!$B$8:$G$8)*(raw!$D$2:$D$19963='FIRE1107 raw'!$A$5)*(raw!$G$2:$G$19963))))</f>
        <v>165</v>
      </c>
      <c r="C15" s="14">
        <f>IF($A$4="England",SUMPRODUCT((raw!$A$2:$A$19963=$A15)*(raw!$E$2:$E$19963='FIRE1107 raw'!C$9)*(raw!$F$2:$F$19963='FIRE1107 raw'!$B$8:$G$8)*(raw!$G$2:$G$19963)),IF(OR($A$4="Metropolitan Fire Authorities",$A$4="Non Metropolitan Fire Authorities"),SUMPRODUCT((raw!$A$2:$A$19963=$A15)*(raw!$E$2:$E$19963='FIRE1107 raw'!C$9)*(raw!$F$2:$F$19963='FIRE1107 raw'!$B$8:$G$8)*(raw!$C$2:$C$19963='FIRE1107 raw'!$A$4)*(raw!$G$2:$G$19963)),SUMPRODUCT((raw!$A$2:$A$19963=$A15)*(raw!$E$2:$E$19963='FIRE1107 raw'!C$9)*(raw!$F$2:$F$19963='FIRE1107 raw'!$B$8:$G$8)*(raw!$D$2:$D$19963='FIRE1107 raw'!$A$5)*(raw!$G$2:$G$19963))))</f>
        <v>166</v>
      </c>
      <c r="D15" s="14">
        <f>IF($A$4="England",SUMPRODUCT((raw!$A$2:$A$19963=$A15)*(raw!$E$2:$E$19963='FIRE1107 raw'!D$9)*(raw!$F$2:$F$19963='FIRE1107 raw'!$B$8:$G$8)*(raw!$G$2:$G$19963)),IF(OR($A$4="Metropolitan Fire Authorities",$A$4="Non Metropolitan Fire Authorities"),SUMPRODUCT((raw!$A$2:$A$19963=$A15)*(raw!$E$2:$E$19963='FIRE1107 raw'!D$9)*(raw!$F$2:$F$19963='FIRE1107 raw'!$B$8:$G$8)*(raw!$C$2:$C$19963='FIRE1107 raw'!$A$4)*(raw!$G$2:$G$19963)),SUMPRODUCT((raw!$A$2:$A$19963=$A15)*(raw!$E$2:$E$19963='FIRE1107 raw'!D$9)*(raw!$F$2:$F$19963='FIRE1107 raw'!$B$8:$G$8)*(raw!$D$2:$D$19963='FIRE1107 raw'!$A$5)*(raw!$G$2:$G$19963))))</f>
        <v>10220.375</v>
      </c>
      <c r="E15" s="14">
        <f>IF($A$4="England",SUMPRODUCT((raw!$A$2:$A$19963=$A15)*(raw!$E$2:$E$19963='FIRE1107 raw'!E$9)*(raw!$F$2:$F$19963='FIRE1107 raw'!$B$8:$G$8)*(raw!$G$2:$G$19963)),IF(OR($A$4="Metropolitan Fire Authorities",$A$4="Non Metropolitan Fire Authorities"),SUMPRODUCT((raw!$A$2:$A$19963=$A15)*(raw!$E$2:$E$19963='FIRE1107 raw'!E$9)*(raw!$F$2:$F$19963='FIRE1107 raw'!$B$8:$G$8)*(raw!$C$2:$C$19963='FIRE1107 raw'!$A$4)*(raw!$G$2:$G$19963)),SUMPRODUCT((raw!$A$2:$A$19963=$A15)*(raw!$E$2:$E$19963='FIRE1107 raw'!E$9)*(raw!$F$2:$F$19963='FIRE1107 raw'!$B$8:$G$8)*(raw!$D$2:$D$19963='FIRE1107 raw'!$A$5)*(raw!$G$2:$G$19963))))</f>
        <v>10119</v>
      </c>
      <c r="F15" s="14">
        <f>IF($A$4="England",SUMPRODUCT((raw!$A$2:$A$19963=$A15)*(raw!$E$2:$E$19963='FIRE1107 raw'!F$9)*(raw!$F$2:$F$19963='FIRE1107 raw'!$B$8:$G$8)*(raw!$G$2:$G$19963)),IF(OR($A$4="Metropolitan Fire Authorities",$A$4="Non Metropolitan Fire Authorities"),SUMPRODUCT((raw!$A$2:$A$19963=$A15)*(raw!$E$2:$E$19963='FIRE1107 raw'!F$9)*(raw!$F$2:$F$19963='FIRE1107 raw'!$B$8:$G$8)*(raw!$C$2:$C$19963='FIRE1107 raw'!$A$4)*(raw!$G$2:$G$19963)),SUMPRODUCT((raw!$A$2:$A$19963=$A15)*(raw!$E$2:$E$19963='FIRE1107 raw'!F$9)*(raw!$F$2:$F$19963='FIRE1107 raw'!$B$8:$G$8)*(raw!$D$2:$D$19963='FIRE1107 raw'!$A$5)*(raw!$G$2:$G$19963))))</f>
        <v>3357</v>
      </c>
      <c r="G15" s="32">
        <f t="shared" si="0"/>
        <v>3.137031903424909E-2</v>
      </c>
      <c r="H15" s="16"/>
      <c r="I15" s="14">
        <f>IF($A$4="England",SUMPRODUCT((raw!$A$2:$A$19963=$A15)*(raw!$E$2:$E$19963='FIRE1107 raw'!I$9)*(raw!$F$2:$F$19963='FIRE1107 raw'!$I$8)*(raw!$G$2:$G$19963)),IF(OR($A$4="Metropolitan Fire Authorities",$A$4="Non Metropolitan Fire Authorities"),SUMPRODUCT((raw!$A$2:$A$19963=$A15)*(raw!$E$2:$E$19963='FIRE1107 raw'!I$9)*(raw!$F$2:$F$19963='FIRE1107 raw'!$I$8)*(raw!$C$2:$C$19963='FIRE1107 raw'!$A$4)*(raw!$G$2:$G$19963)),SUMPRODUCT((raw!$A$2:$A$19963=$A15)*(raw!$E$2:$E$19963='FIRE1107 raw'!I$9)*(raw!$F$2:$F$19963='FIRE1107 raw'!$I$8)*(raw!$D$2:$D$19963='FIRE1107 raw'!$A$5)*(raw!$G$2:$G$19963))))</f>
        <v>34</v>
      </c>
      <c r="J15" s="14">
        <f>IF($A$4="England",SUMPRODUCT((raw!$A$2:$A$19963=$A15)*(raw!$E$2:$E$19963='FIRE1107 raw'!J$9)*(raw!$F$2:$F$19963='FIRE1107 raw'!$I$8)*(raw!$G$2:$G$19963)),IF(OR($A$4="Metropolitan Fire Authorities",$A$4="Non Metropolitan Fire Authorities"),SUMPRODUCT((raw!$A$2:$A$19963=$A15)*(raw!$E$2:$E$19963='FIRE1107 raw'!J$9)*(raw!$F$2:$F$19963='FIRE1107 raw'!$I$8)*(raw!$C$2:$C$19963='FIRE1107 raw'!$A$4)*(raw!$G$2:$G$19963)),SUMPRODUCT((raw!$A$2:$A$19963=$A15)*(raw!$E$2:$E$19963='FIRE1107 raw'!J$9)*(raw!$F$2:$F$19963='FIRE1107 raw'!$I$8)*(raw!$D$2:$D$19963='FIRE1107 raw'!$A$5)*(raw!$G$2:$G$19963))))</f>
        <v>40</v>
      </c>
      <c r="K15" s="14">
        <f>IF($A$4="England",SUMPRODUCT((raw!$A$2:$A$19963=$A15)*(raw!$E$2:$E$19963='FIRE1107 raw'!K$9)*(raw!$F$2:$F$19963='FIRE1107 raw'!$I$8)*(raw!$G$2:$G$19963)),IF(OR($A$4="Metropolitan Fire Authorities",$A$4="Non Metropolitan Fire Authorities"),SUMPRODUCT((raw!$A$2:$A$19963=$A15)*(raw!$E$2:$E$19963='FIRE1107 raw'!K$9)*(raw!$F$2:$F$19963='FIRE1107 raw'!$I$8)*(raw!$C$2:$C$19963='FIRE1107 raw'!$A$4)*(raw!$G$2:$G$19963)),SUMPRODUCT((raw!$A$2:$A$19963=$A15)*(raw!$E$2:$E$19963='FIRE1107 raw'!K$9)*(raw!$F$2:$F$19963='FIRE1107 raw'!$I$8)*(raw!$D$2:$D$19963='FIRE1107 raw'!$A$5)*(raw!$G$2:$G$19963))))</f>
        <v>5586</v>
      </c>
      <c r="L15" s="14">
        <f>IF($A$4="England",SUMPRODUCT((raw!$A$2:$A$19963=$A15)*(raw!$E$2:$E$19963='FIRE1107 raw'!L$9)*(raw!$F$2:$F$19963='FIRE1107 raw'!$I$8)*(raw!$G$2:$G$19963)),IF(OR($A$4="Metropolitan Fire Authorities",$A$4="Non Metropolitan Fire Authorities"),SUMPRODUCT((raw!$A$2:$A$19963=$A15)*(raw!$E$2:$E$19963='FIRE1107 raw'!L$9)*(raw!$F$2:$F$19963='FIRE1107 raw'!$I$8)*(raw!$C$2:$C$19963='FIRE1107 raw'!$A$4)*(raw!$G$2:$G$19963)),SUMPRODUCT((raw!$A$2:$A$19963=$A15)*(raw!$E$2:$E$19963='FIRE1107 raw'!L$9)*(raw!$F$2:$F$19963='FIRE1107 raw'!$I$8)*(raw!$D$2:$D$19963='FIRE1107 raw'!$A$5)*(raw!$G$2:$G$19963))))</f>
        <v>4843</v>
      </c>
      <c r="M15" s="14">
        <f>IF($A$4="England",SUMPRODUCT((raw!$A$2:$A$19963=$A15)*(raw!$E$2:$E$19963='FIRE1107 raw'!M$9)*(raw!$F$2:$F$19963='FIRE1107 raw'!$I$8)*(raw!$G$2:$G$19963)),IF(OR($A$4="Metropolitan Fire Authorities",$A$4="Non Metropolitan Fire Authorities"),SUMPRODUCT((raw!$A$2:$A$19963=$A15)*(raw!$E$2:$E$19963='FIRE1107 raw'!M$9)*(raw!$F$2:$F$19963='FIRE1107 raw'!$I$8)*(raw!$C$2:$C$19963='FIRE1107 raw'!$A$4)*(raw!$G$2:$G$19963)),SUMPRODUCT((raw!$A$2:$A$19963=$A15)*(raw!$E$2:$E$19963='FIRE1107 raw'!M$9)*(raw!$F$2:$F$19963='FIRE1107 raw'!$I$8)*(raw!$D$2:$D$19963='FIRE1107 raw'!$A$5)*(raw!$G$2:$G$19963))))</f>
        <v>2080</v>
      </c>
      <c r="N15" s="32">
        <f t="shared" si="1"/>
        <v>1.3074204946996466E-2</v>
      </c>
      <c r="O15" s="16"/>
      <c r="P15" s="15">
        <f t="shared" si="2"/>
        <v>199</v>
      </c>
      <c r="Q15" s="15">
        <f t="shared" si="3"/>
        <v>206</v>
      </c>
      <c r="R15" s="15">
        <f t="shared" si="4"/>
        <v>15806.375</v>
      </c>
      <c r="S15" s="15">
        <f t="shared" si="5"/>
        <v>14962</v>
      </c>
      <c r="T15" s="15">
        <f t="shared" si="5"/>
        <v>5437</v>
      </c>
      <c r="U15" s="32">
        <f t="shared" si="6"/>
        <v>2.4982458304739729E-2</v>
      </c>
      <c r="V15" s="16"/>
      <c r="W15" s="14">
        <f>IF($A$4="England",SUMPRODUCT((raw!$A$2:$A$19963=$A15)*(raw!$E$2:$E$19963='FIRE1107 raw'!W$9)*(raw!$F$2:$F$19963='FIRE1107 raw'!$W$8)*(raw!$G$2:$G$19963)),IF(OR($A$4="Metropolitan Fire Authorities",$A$4="Non Metropolitan Fire Authorities"),SUMPRODUCT((raw!$A$2:$A$19963=$A15)*(raw!$E$2:$E$19963='FIRE1107 raw'!W$9)*(raw!$F$2:$F$19963='FIRE1107 raw'!$W$8)*(raw!$C$2:$C$19963='FIRE1107 raw'!$A$4)*(raw!$G$2:$G$19963)),SUMPRODUCT((raw!$A$2:$A$19963=$A15)*(raw!$E$2:$E$19963='FIRE1107 raw'!W$9)*(raw!$F$2:$F$19963='FIRE1107 raw'!$W$8)*(raw!$D$2:$D$19963='FIRE1107 raw'!$A$5)*(raw!$G$2:$G$19963))))</f>
        <v>5</v>
      </c>
      <c r="X15" s="14">
        <f>IF($A$4="England",SUMPRODUCT((raw!$A$2:$A$19963=$A15)*(raw!$E$2:$E$19963='FIRE1107 raw'!X$9)*(raw!$F$2:$F$19963='FIRE1107 raw'!$W$8)*(raw!$G$2:$G$19963)),IF(OR($A$4="Metropolitan Fire Authorities",$A$4="Non Metropolitan Fire Authorities"),SUMPRODUCT((raw!$A$2:$A$19963=$A15)*(raw!$E$2:$E$19963='FIRE1107 raw'!X$9)*(raw!$F$2:$F$19963='FIRE1107 raw'!$W$8)*(raw!$C$2:$C$19963='FIRE1107 raw'!$A$4)*(raw!$G$2:$G$19963)),SUMPRODUCT((raw!$A$2:$A$19963=$A15)*(raw!$E$2:$E$19963='FIRE1107 raw'!X$9)*(raw!$F$2:$F$19963='FIRE1107 raw'!$W$8)*(raw!$D$2:$D$19963='FIRE1107 raw'!$A$5)*(raw!$G$2:$G$19963))))</f>
        <v>17</v>
      </c>
      <c r="Y15" s="14">
        <f>IF($A$4="England",SUMPRODUCT((raw!$A$2:$A$19963=$A15)*(raw!$E$2:$E$19963='FIRE1107 raw'!Y$9)*(raw!$F$2:$F$19963='FIRE1107 raw'!$W$8)*(raw!$G$2:$G$19963)),IF(OR($A$4="Metropolitan Fire Authorities",$A$4="Non Metropolitan Fire Authorities"),SUMPRODUCT((raw!$A$2:$A$19963=$A15)*(raw!$E$2:$E$19963='FIRE1107 raw'!Y$9)*(raw!$F$2:$F$19963='FIRE1107 raw'!$W$8)*(raw!$C$2:$C$19963='FIRE1107 raw'!$A$4)*(raw!$G$2:$G$19963)),SUMPRODUCT((raw!$A$2:$A$19963=$A15)*(raw!$E$2:$E$19963='FIRE1107 raw'!Y$9)*(raw!$F$2:$F$19963='FIRE1107 raw'!$W$8)*(raw!$D$2:$D$19963='FIRE1107 raw'!$A$5)*(raw!$G$2:$G$19963))))</f>
        <v>589.625</v>
      </c>
      <c r="Z15" s="14">
        <f>IF($A$4="England",SUMPRODUCT((raw!$A$2:$A$19963=$A15)*(raw!$E$2:$E$19963='FIRE1107 raw'!Z$9)*(raw!$F$2:$F$19963='FIRE1107 raw'!$W$8)*(raw!$G$2:$G$19963)),IF(OR($A$4="Metropolitan Fire Authorities",$A$4="Non Metropolitan Fire Authorities"),SUMPRODUCT((raw!$A$2:$A$19963=$A15)*(raw!$E$2:$E$19963='FIRE1107 raw'!Z$9)*(raw!$F$2:$F$19963='FIRE1107 raw'!$W$8)*(raw!$C$2:$C$19963='FIRE1107 raw'!$A$4)*(raw!$G$2:$G$19963)),SUMPRODUCT((raw!$A$2:$A$19963=$A15)*(raw!$E$2:$E$19963='FIRE1107 raw'!Z$9)*(raw!$F$2:$F$19963='FIRE1107 raw'!$W$8)*(raw!$D$2:$D$19963='FIRE1107 raw'!$A$5)*(raw!$G$2:$G$19963))))</f>
        <v>333</v>
      </c>
      <c r="AA15" s="14">
        <f>IF($A$4="England",SUMPRODUCT((raw!$A$2:$A$19963=$A15)*(raw!$E$2:$E$19963='FIRE1107 raw'!AA$9)*(raw!$F$2:$F$19963='FIRE1107 raw'!$W$8)*(raw!$G$2:$G$19963)),IF(OR($A$4="Metropolitan Fire Authorities",$A$4="Non Metropolitan Fire Authorities"),SUMPRODUCT((raw!$A$2:$A$19963=$A15)*(raw!$E$2:$E$19963='FIRE1107 raw'!AA$9)*(raw!$F$2:$F$19963='FIRE1107 raw'!$W$8)*(raw!$C$2:$C$19963='FIRE1107 raw'!$A$4)*(raw!$G$2:$G$19963)),SUMPRODUCT((raw!$A$2:$A$19963=$A15)*(raw!$E$2:$E$19963='FIRE1107 raw'!AA$9)*(raw!$F$2:$F$19963='FIRE1107 raw'!$W$8)*(raw!$D$2:$D$19963='FIRE1107 raw'!$A$5)*(raw!$G$2:$G$19963))))</f>
        <v>179</v>
      </c>
      <c r="AB15" s="32">
        <f t="shared" si="7"/>
        <v>3.596975270795013E-2</v>
      </c>
      <c r="AC15" s="16"/>
      <c r="AD15" s="14">
        <f>IF($A$4="England",SUMPRODUCT((raw!$A$2:$A$19963=$A15)*(raw!$E$2:$E$19963='FIRE1107 raw'!AD$9)*(raw!$F$2:$F$19963='FIRE1107 raw'!$AD$8)*(raw!$G$2:$G$19963)),IF(OR($A$4="Metropolitan Fire Authorities",$A$4="Non Metropolitan Fire Authorities"),SUMPRODUCT((raw!$A$2:$A$19963=$A15)*(raw!$E$2:$E$19963='FIRE1107 raw'!AD$9)*(raw!$F$2:$F$19963='FIRE1107 raw'!$AD$8)*(raw!$C$2:$C$19963='FIRE1107 raw'!$A$4)*(raw!$G$2:$G$19963)),SUMPRODUCT((raw!$A$2:$A$19963=$A15)*(raw!$E$2:$E$19963='FIRE1107 raw'!AD$9)*(raw!$F$2:$F$19963='FIRE1107 raw'!$AD$8)*(raw!$D$2:$D$19963='FIRE1107 raw'!$A$5)*(raw!$G$2:$G$19963))))</f>
        <v>23</v>
      </c>
      <c r="AE15" s="14">
        <f>IF($A$4="England",SUMPRODUCT((raw!$A$2:$A$19963=$A15)*(raw!$E$2:$E$19963='FIRE1107 raw'!AE$9)*(raw!$F$2:$F$19963='FIRE1107 raw'!$AD$8)*(raw!$G$2:$G$19963)),IF(OR($A$4="Metropolitan Fire Authorities",$A$4="Non Metropolitan Fire Authorities"),SUMPRODUCT((raw!$A$2:$A$19963=$A15)*(raw!$E$2:$E$19963='FIRE1107 raw'!AE$9)*(raw!$F$2:$F$19963='FIRE1107 raw'!$AD$8)*(raw!$C$2:$C$19963='FIRE1107 raw'!$A$4)*(raw!$G$2:$G$19963)),SUMPRODUCT((raw!$A$2:$A$19963=$A15)*(raw!$E$2:$E$19963='FIRE1107 raw'!AE$9)*(raw!$F$2:$F$19963='FIRE1107 raw'!$AD$8)*(raw!$D$2:$D$19963='FIRE1107 raw'!$A$5)*(raw!$G$2:$G$19963))))</f>
        <v>84</v>
      </c>
      <c r="AF15" s="14">
        <f>IF($A$4="England",SUMPRODUCT((raw!$A$2:$A$19963=$A15)*(raw!$E$2:$E$19963='FIRE1107 raw'!AF$9)*(raw!$F$2:$F$19963='FIRE1107 raw'!$AD$8)*(raw!$G$2:$G$19963)),IF(OR($A$4="Metropolitan Fire Authorities",$A$4="Non Metropolitan Fire Authorities"),SUMPRODUCT((raw!$A$2:$A$19963=$A15)*(raw!$E$2:$E$19963='FIRE1107 raw'!AF$9)*(raw!$F$2:$F$19963='FIRE1107 raw'!$AD$8)*(raw!$C$2:$C$19963='FIRE1107 raw'!$A$4)*(raw!$G$2:$G$19963)),SUMPRODUCT((raw!$A$2:$A$19963=$A15)*(raw!$E$2:$E$19963='FIRE1107 raw'!AF$9)*(raw!$F$2:$F$19963='FIRE1107 raw'!$AD$8)*(raw!$D$2:$D$19963='FIRE1107 raw'!$A$5)*(raw!$G$2:$G$19963))))</f>
        <v>3853</v>
      </c>
      <c r="AG15" s="14">
        <f>IF($A$4="England",SUMPRODUCT((raw!$A$2:$A$19963=$A15)*(raw!$E$2:$E$19963='FIRE1107 raw'!AG$9)*(raw!$F$2:$F$19963='FIRE1107 raw'!$AD$8)*(raw!$G$2:$G$19963)),IF(OR($A$4="Metropolitan Fire Authorities",$A$4="Non Metropolitan Fire Authorities"),SUMPRODUCT((raw!$A$2:$A$19963=$A15)*(raw!$E$2:$E$19963='FIRE1107 raw'!AG$9)*(raw!$F$2:$F$19963='FIRE1107 raw'!$AD$8)*(raw!$C$2:$C$19963='FIRE1107 raw'!$A$4)*(raw!$G$2:$G$19963)),SUMPRODUCT((raw!$A$2:$A$19963=$A15)*(raw!$E$2:$E$19963='FIRE1107 raw'!AG$9)*(raw!$F$2:$F$19963='FIRE1107 raw'!$AD$8)*(raw!$D$2:$D$19963='FIRE1107 raw'!$A$5)*(raw!$G$2:$G$19963))))</f>
        <v>2620</v>
      </c>
      <c r="AH15" s="14">
        <f>IF($A$4="England",SUMPRODUCT((raw!$A$2:$A$19963=$A15)*(raw!$E$2:$E$19963='FIRE1107 raw'!AH$9)*(raw!$F$2:$F$19963='FIRE1107 raw'!$AD$8)*(raw!$G$2:$G$19963)),IF(OR($A$4="Metropolitan Fire Authorities",$A$4="Non Metropolitan Fire Authorities"),SUMPRODUCT((raw!$A$2:$A$19963=$A15)*(raw!$E$2:$E$19963='FIRE1107 raw'!AH$9)*(raw!$F$2:$F$19963='FIRE1107 raw'!$AD$8)*(raw!$C$2:$C$19963='FIRE1107 raw'!$A$4)*(raw!$G$2:$G$19963)),SUMPRODUCT((raw!$A$2:$A$19963=$A15)*(raw!$E$2:$E$19963='FIRE1107 raw'!AH$9)*(raw!$F$2:$F$19963='FIRE1107 raw'!$AD$8)*(raw!$D$2:$D$19963='FIRE1107 raw'!$A$5)*(raw!$G$2:$G$19963))))</f>
        <v>1079</v>
      </c>
      <c r="AI15" s="32">
        <f t="shared" si="8"/>
        <v>2.7020202020202021E-2</v>
      </c>
      <c r="AJ15" s="16"/>
      <c r="AK15" s="15">
        <f t="shared" si="9"/>
        <v>227</v>
      </c>
      <c r="AL15" s="15">
        <f t="shared" si="10"/>
        <v>307</v>
      </c>
      <c r="AM15" s="15">
        <f t="shared" si="11"/>
        <v>20249</v>
      </c>
      <c r="AN15" s="15">
        <f t="shared" si="12"/>
        <v>17915</v>
      </c>
      <c r="AO15" s="15">
        <f t="shared" si="12"/>
        <v>6695</v>
      </c>
      <c r="AP15" s="32">
        <f t="shared" si="13"/>
        <v>2.5694076889765674E-2</v>
      </c>
      <c r="AQ15" s="16"/>
    </row>
    <row r="16" spans="1:43" s="50" customFormat="1" x14ac:dyDescent="0.35">
      <c r="A16" s="13">
        <v>2017</v>
      </c>
      <c r="B16" s="14">
        <f>IF($A$4="England",SUMPRODUCT((raw!$A$2:$A$19963=$A16)*(raw!$E$2:$E$19963='FIRE1107 raw'!B$9)*(raw!$F$2:$F$19963='FIRE1107 raw'!$B$8:$G$8)*(raw!$G$2:$G$19963)),IF(OR($A$4="Metropolitan Fire Authorities",$A$4="Non Metropolitan Fire Authorities"),SUMPRODUCT((raw!$A$2:$A$19963=$A16)*(raw!$E$2:$E$19963='FIRE1107 raw'!B$9)*(raw!$F$2:$F$19963='FIRE1107 raw'!$B$8:$G$8)*(raw!$C$2:$C$19963='FIRE1107 raw'!$A$4)*(raw!$G$2:$G$19963)),SUMPRODUCT((raw!$A$2:$A$19963=$A16)*(raw!$E$2:$E$19963='FIRE1107 raw'!B$9)*(raw!$F$2:$F$19963='FIRE1107 raw'!$B$8:$G$8)*(raw!$D$2:$D$19963='FIRE1107 raw'!$A$5)*(raw!$G$2:$G$19963))))</f>
        <v>176</v>
      </c>
      <c r="C16" s="14">
        <f>IF($A$4="England",SUMPRODUCT((raw!$A$2:$A$19963=$A16)*(raw!$E$2:$E$19963='FIRE1107 raw'!C$9)*(raw!$F$2:$F$19963='FIRE1107 raw'!$B$8:$G$8)*(raw!$G$2:$G$19963)),IF(OR($A$4="Metropolitan Fire Authorities",$A$4="Non Metropolitan Fire Authorities"),SUMPRODUCT((raw!$A$2:$A$19963=$A16)*(raw!$E$2:$E$19963='FIRE1107 raw'!C$9)*(raw!$F$2:$F$19963='FIRE1107 raw'!$B$8:$G$8)*(raw!$C$2:$C$19963='FIRE1107 raw'!$A$4)*(raw!$G$2:$G$19963)),SUMPRODUCT((raw!$A$2:$A$19963=$A16)*(raw!$E$2:$E$19963='FIRE1107 raw'!C$9)*(raw!$F$2:$F$19963='FIRE1107 raw'!$B$8:$G$8)*(raw!$D$2:$D$19963='FIRE1107 raw'!$A$5)*(raw!$G$2:$G$19963))))</f>
        <v>175</v>
      </c>
      <c r="D16" s="14">
        <f>IF($A$4="England",SUMPRODUCT((raw!$A$2:$A$19963=$A16)*(raw!$E$2:$E$19963='FIRE1107 raw'!D$9)*(raw!$F$2:$F$19963='FIRE1107 raw'!$B$8:$G$8)*(raw!$G$2:$G$19963)),IF(OR($A$4="Metropolitan Fire Authorities",$A$4="Non Metropolitan Fire Authorities"),SUMPRODUCT((raw!$A$2:$A$19963=$A16)*(raw!$E$2:$E$19963='FIRE1107 raw'!D$9)*(raw!$F$2:$F$19963='FIRE1107 raw'!$B$8:$G$8)*(raw!$C$2:$C$19963='FIRE1107 raw'!$A$4)*(raw!$G$2:$G$19963)),SUMPRODUCT((raw!$A$2:$A$19963=$A16)*(raw!$E$2:$E$19963='FIRE1107 raw'!D$9)*(raw!$F$2:$F$19963='FIRE1107 raw'!$B$8:$G$8)*(raw!$D$2:$D$19963='FIRE1107 raw'!$A$5)*(raw!$G$2:$G$19963))))</f>
        <v>10370</v>
      </c>
      <c r="E16" s="14">
        <f>IF($A$4="England",SUMPRODUCT((raw!$A$2:$A$19963=$A16)*(raw!$E$2:$E$19963='FIRE1107 raw'!E$9)*(raw!$F$2:$F$19963='FIRE1107 raw'!$B$8:$G$8)*(raw!$G$2:$G$19963)),IF(OR($A$4="Metropolitan Fire Authorities",$A$4="Non Metropolitan Fire Authorities"),SUMPRODUCT((raw!$A$2:$A$19963=$A16)*(raw!$E$2:$E$19963='FIRE1107 raw'!E$9)*(raw!$F$2:$F$19963='FIRE1107 raw'!$B$8:$G$8)*(raw!$C$2:$C$19963='FIRE1107 raw'!$A$4)*(raw!$G$2:$G$19963)),SUMPRODUCT((raw!$A$2:$A$19963=$A16)*(raw!$E$2:$E$19963='FIRE1107 raw'!E$9)*(raw!$F$2:$F$19963='FIRE1107 raw'!$B$8:$G$8)*(raw!$D$2:$D$19963='FIRE1107 raw'!$A$5)*(raw!$G$2:$G$19963))))</f>
        <v>9380</v>
      </c>
      <c r="F16" s="14">
        <f>IF($A$4="England",SUMPRODUCT((raw!$A$2:$A$19963=$A16)*(raw!$E$2:$E$19963='FIRE1107 raw'!F$9)*(raw!$F$2:$F$19963='FIRE1107 raw'!$B$8:$G$8)*(raw!$G$2:$G$19963)),IF(OR($A$4="Metropolitan Fire Authorities",$A$4="Non Metropolitan Fire Authorities"),SUMPRODUCT((raw!$A$2:$A$19963=$A16)*(raw!$E$2:$E$19963='FIRE1107 raw'!F$9)*(raw!$F$2:$F$19963='FIRE1107 raw'!$B$8:$G$8)*(raw!$C$2:$C$19963='FIRE1107 raw'!$A$4)*(raw!$G$2:$G$19963)),SUMPRODUCT((raw!$A$2:$A$19963=$A16)*(raw!$E$2:$E$19963='FIRE1107 raw'!F$9)*(raw!$F$2:$F$19963='FIRE1107 raw'!$B$8:$G$8)*(raw!$D$2:$D$19963='FIRE1107 raw'!$A$5)*(raw!$G$2:$G$19963))))</f>
        <v>2954</v>
      </c>
      <c r="G16" s="32">
        <f>(B16+C16)/(SUM(B16:D16))</f>
        <v>3.273948325715885E-2</v>
      </c>
      <c r="H16" s="16"/>
      <c r="I16" s="14">
        <f>IF($A$4="England",SUMPRODUCT((raw!$A$2:$A$19963=$A16)*(raw!$E$2:$E$19963='FIRE1107 raw'!I$9)*(raw!$F$2:$F$19963='FIRE1107 raw'!$I$8)*(raw!$G$2:$G$19963)),IF(OR($A$4="Metropolitan Fire Authorities",$A$4="Non Metropolitan Fire Authorities"),SUMPRODUCT((raw!$A$2:$A$19963=$A16)*(raw!$E$2:$E$19963='FIRE1107 raw'!I$9)*(raw!$F$2:$F$19963='FIRE1107 raw'!$I$8)*(raw!$C$2:$C$19963='FIRE1107 raw'!$A$4)*(raw!$G$2:$G$19963)),SUMPRODUCT((raw!$A$2:$A$19963=$A16)*(raw!$E$2:$E$19963='FIRE1107 raw'!I$9)*(raw!$F$2:$F$19963='FIRE1107 raw'!$I$8)*(raw!$D$2:$D$19963='FIRE1107 raw'!$A$5)*(raw!$G$2:$G$19963))))</f>
        <v>39</v>
      </c>
      <c r="J16" s="14">
        <f>IF($A$4="England",SUMPRODUCT((raw!$A$2:$A$19963=$A16)*(raw!$E$2:$E$19963='FIRE1107 raw'!J$9)*(raw!$F$2:$F$19963='FIRE1107 raw'!$I$8)*(raw!$G$2:$G$19963)),IF(OR($A$4="Metropolitan Fire Authorities",$A$4="Non Metropolitan Fire Authorities"),SUMPRODUCT((raw!$A$2:$A$19963=$A16)*(raw!$E$2:$E$19963='FIRE1107 raw'!J$9)*(raw!$F$2:$F$19963='FIRE1107 raw'!$I$8)*(raw!$C$2:$C$19963='FIRE1107 raw'!$A$4)*(raw!$G$2:$G$19963)),SUMPRODUCT((raw!$A$2:$A$19963=$A16)*(raw!$E$2:$E$19963='FIRE1107 raw'!J$9)*(raw!$F$2:$F$19963='FIRE1107 raw'!$I$8)*(raw!$D$2:$D$19963='FIRE1107 raw'!$A$5)*(raw!$G$2:$G$19963))))</f>
        <v>54</v>
      </c>
      <c r="K16" s="14">
        <f>IF($A$4="England",SUMPRODUCT((raw!$A$2:$A$19963=$A16)*(raw!$E$2:$E$19963='FIRE1107 raw'!K$9)*(raw!$F$2:$F$19963='FIRE1107 raw'!$I$8)*(raw!$G$2:$G$19963)),IF(OR($A$4="Metropolitan Fire Authorities",$A$4="Non Metropolitan Fire Authorities"),SUMPRODUCT((raw!$A$2:$A$19963=$A16)*(raw!$E$2:$E$19963='FIRE1107 raw'!K$9)*(raw!$F$2:$F$19963='FIRE1107 raw'!$I$8)*(raw!$C$2:$C$19963='FIRE1107 raw'!$A$4)*(raw!$G$2:$G$19963)),SUMPRODUCT((raw!$A$2:$A$19963=$A16)*(raw!$E$2:$E$19963='FIRE1107 raw'!K$9)*(raw!$F$2:$F$19963='FIRE1107 raw'!$I$8)*(raw!$D$2:$D$19963='FIRE1107 raw'!$A$5)*(raw!$G$2:$G$19963))))</f>
        <v>6164</v>
      </c>
      <c r="L16" s="14">
        <f>IF($A$4="England",SUMPRODUCT((raw!$A$2:$A$19963=$A16)*(raw!$E$2:$E$19963='FIRE1107 raw'!L$9)*(raw!$F$2:$F$19963='FIRE1107 raw'!$I$8)*(raw!$G$2:$G$19963)),IF(OR($A$4="Metropolitan Fire Authorities",$A$4="Non Metropolitan Fire Authorities"),SUMPRODUCT((raw!$A$2:$A$19963=$A16)*(raw!$E$2:$E$19963='FIRE1107 raw'!L$9)*(raw!$F$2:$F$19963='FIRE1107 raw'!$I$8)*(raw!$C$2:$C$19963='FIRE1107 raw'!$A$4)*(raw!$G$2:$G$19963)),SUMPRODUCT((raw!$A$2:$A$19963=$A16)*(raw!$E$2:$E$19963='FIRE1107 raw'!L$9)*(raw!$F$2:$F$19963='FIRE1107 raw'!$I$8)*(raw!$D$2:$D$19963='FIRE1107 raw'!$A$5)*(raw!$G$2:$G$19963))))</f>
        <v>4598</v>
      </c>
      <c r="M16" s="14">
        <f>IF($A$4="England",SUMPRODUCT((raw!$A$2:$A$19963=$A16)*(raw!$E$2:$E$19963='FIRE1107 raw'!M$9)*(raw!$F$2:$F$19963='FIRE1107 raw'!$I$8)*(raw!$G$2:$G$19963)),IF(OR($A$4="Metropolitan Fire Authorities",$A$4="Non Metropolitan Fire Authorities"),SUMPRODUCT((raw!$A$2:$A$19963=$A16)*(raw!$E$2:$E$19963='FIRE1107 raw'!M$9)*(raw!$F$2:$F$19963='FIRE1107 raw'!$I$8)*(raw!$C$2:$C$19963='FIRE1107 raw'!$A$4)*(raw!$G$2:$G$19963)),SUMPRODUCT((raw!$A$2:$A$19963=$A16)*(raw!$E$2:$E$19963='FIRE1107 raw'!M$9)*(raw!$F$2:$F$19963='FIRE1107 raw'!$I$8)*(raw!$D$2:$D$19963='FIRE1107 raw'!$A$5)*(raw!$G$2:$G$19963))))</f>
        <v>1591</v>
      </c>
      <c r="N16" s="32">
        <f>(I16+J16)/(SUM(I16:K16))</f>
        <v>1.4863353044590058E-2</v>
      </c>
      <c r="O16" s="16"/>
      <c r="P16" s="15">
        <f t="shared" ref="P16:T17" si="14">I16+B16</f>
        <v>215</v>
      </c>
      <c r="Q16" s="15">
        <f t="shared" si="14"/>
        <v>229</v>
      </c>
      <c r="R16" s="15">
        <f t="shared" si="14"/>
        <v>16534</v>
      </c>
      <c r="S16" s="15">
        <f t="shared" si="14"/>
        <v>13978</v>
      </c>
      <c r="T16" s="15">
        <f t="shared" si="14"/>
        <v>4545</v>
      </c>
      <c r="U16" s="32">
        <f>(P16+Q16)/(SUM(P16:R16))</f>
        <v>2.6151490163741312E-2</v>
      </c>
      <c r="V16" s="16"/>
      <c r="W16" s="14">
        <f>IF($A$4="England",SUMPRODUCT((raw!$A$2:$A$19963=$A16)*(raw!$E$2:$E$19963='FIRE1107 raw'!W$9)*(raw!$F$2:$F$19963='FIRE1107 raw'!$W$8)*(raw!$G$2:$G$19963)),IF(OR($A$4="Metropolitan Fire Authorities",$A$4="Non Metropolitan Fire Authorities"),SUMPRODUCT((raw!$A$2:$A$19963=$A16)*(raw!$E$2:$E$19963='FIRE1107 raw'!W$9)*(raw!$F$2:$F$19963='FIRE1107 raw'!$W$8)*(raw!$C$2:$C$19963='FIRE1107 raw'!$A$4)*(raw!$G$2:$G$19963)),SUMPRODUCT((raw!$A$2:$A$19963=$A16)*(raw!$E$2:$E$19963='FIRE1107 raw'!W$9)*(raw!$F$2:$F$19963='FIRE1107 raw'!$W$8)*(raw!$D$2:$D$19963='FIRE1107 raw'!$A$5)*(raw!$G$2:$G$19963))))</f>
        <v>8</v>
      </c>
      <c r="X16" s="14">
        <f>IF($A$4="England",SUMPRODUCT((raw!$A$2:$A$19963=$A16)*(raw!$E$2:$E$19963='FIRE1107 raw'!X$9)*(raw!$F$2:$F$19963='FIRE1107 raw'!$W$8)*(raw!$G$2:$G$19963)),IF(OR($A$4="Metropolitan Fire Authorities",$A$4="Non Metropolitan Fire Authorities"),SUMPRODUCT((raw!$A$2:$A$19963=$A16)*(raw!$E$2:$E$19963='FIRE1107 raw'!X$9)*(raw!$F$2:$F$19963='FIRE1107 raw'!$W$8)*(raw!$C$2:$C$19963='FIRE1107 raw'!$A$4)*(raw!$G$2:$G$19963)),SUMPRODUCT((raw!$A$2:$A$19963=$A16)*(raw!$E$2:$E$19963='FIRE1107 raw'!X$9)*(raw!$F$2:$F$19963='FIRE1107 raw'!$W$8)*(raw!$D$2:$D$19963='FIRE1107 raw'!$A$5)*(raw!$G$2:$G$19963))))</f>
        <v>19</v>
      </c>
      <c r="Y16" s="14">
        <f>IF($A$4="England",SUMPRODUCT((raw!$A$2:$A$19963=$A16)*(raw!$E$2:$E$19963='FIRE1107 raw'!Y$9)*(raw!$F$2:$F$19963='FIRE1107 raw'!$W$8)*(raw!$G$2:$G$19963)),IF(OR($A$4="Metropolitan Fire Authorities",$A$4="Non Metropolitan Fire Authorities"),SUMPRODUCT((raw!$A$2:$A$19963=$A16)*(raw!$E$2:$E$19963='FIRE1107 raw'!Y$9)*(raw!$F$2:$F$19963='FIRE1107 raw'!$W$8)*(raw!$C$2:$C$19963='FIRE1107 raw'!$A$4)*(raw!$G$2:$G$19963)),SUMPRODUCT((raw!$A$2:$A$19963=$A16)*(raw!$E$2:$E$19963='FIRE1107 raw'!Y$9)*(raw!$F$2:$F$19963='FIRE1107 raw'!$W$8)*(raw!$D$2:$D$19963='FIRE1107 raw'!$A$5)*(raw!$G$2:$G$19963))))</f>
        <v>604</v>
      </c>
      <c r="Z16" s="14">
        <f>IF($A$4="England",SUMPRODUCT((raw!$A$2:$A$19963=$A16)*(raw!$E$2:$E$19963='FIRE1107 raw'!Z$9)*(raw!$F$2:$F$19963='FIRE1107 raw'!$W$8)*(raw!$G$2:$G$19963)),IF(OR($A$4="Metropolitan Fire Authorities",$A$4="Non Metropolitan Fire Authorities"),SUMPRODUCT((raw!$A$2:$A$19963=$A16)*(raw!$E$2:$E$19963='FIRE1107 raw'!Z$9)*(raw!$F$2:$F$19963='FIRE1107 raw'!$W$8)*(raw!$C$2:$C$19963='FIRE1107 raw'!$A$4)*(raw!$G$2:$G$19963)),SUMPRODUCT((raw!$A$2:$A$19963=$A16)*(raw!$E$2:$E$19963='FIRE1107 raw'!Z$9)*(raw!$F$2:$F$19963='FIRE1107 raw'!$W$8)*(raw!$D$2:$D$19963='FIRE1107 raw'!$A$5)*(raw!$G$2:$G$19963))))</f>
        <v>326</v>
      </c>
      <c r="AA16" s="14">
        <f>IF($A$4="England",SUMPRODUCT((raw!$A$2:$A$19963=$A16)*(raw!$E$2:$E$19963='FIRE1107 raw'!AA$9)*(raw!$F$2:$F$19963='FIRE1107 raw'!$W$8)*(raw!$G$2:$G$19963)),IF(OR($A$4="Metropolitan Fire Authorities",$A$4="Non Metropolitan Fire Authorities"),SUMPRODUCT((raw!$A$2:$A$19963=$A16)*(raw!$E$2:$E$19963='FIRE1107 raw'!AA$9)*(raw!$F$2:$F$19963='FIRE1107 raw'!$W$8)*(raw!$C$2:$C$19963='FIRE1107 raw'!$A$4)*(raw!$G$2:$G$19963)),SUMPRODUCT((raw!$A$2:$A$19963=$A16)*(raw!$E$2:$E$19963='FIRE1107 raw'!AA$9)*(raw!$F$2:$F$19963='FIRE1107 raw'!$W$8)*(raw!$D$2:$D$19963='FIRE1107 raw'!$A$5)*(raw!$G$2:$G$19963))))</f>
        <v>162</v>
      </c>
      <c r="AB16" s="32">
        <f>(W16+X16)/(SUM(W16:Y16))</f>
        <v>4.2789223454833596E-2</v>
      </c>
      <c r="AC16" s="16"/>
      <c r="AD16" s="14">
        <f>IF($A$4="England",SUMPRODUCT((raw!$A$2:$A$19963=$A16)*(raw!$E$2:$E$19963='FIRE1107 raw'!AD$9)*(raw!$F$2:$F$19963='FIRE1107 raw'!$AD$8)*(raw!$G$2:$G$19963)),IF(OR($A$4="Metropolitan Fire Authorities",$A$4="Non Metropolitan Fire Authorities"),SUMPRODUCT((raw!$A$2:$A$19963=$A16)*(raw!$E$2:$E$19963='FIRE1107 raw'!AD$9)*(raw!$F$2:$F$19963='FIRE1107 raw'!$AD$8)*(raw!$C$2:$C$19963='FIRE1107 raw'!$A$4)*(raw!$G$2:$G$19963)),SUMPRODUCT((raw!$A$2:$A$19963=$A16)*(raw!$E$2:$E$19963='FIRE1107 raw'!AD$9)*(raw!$F$2:$F$19963='FIRE1107 raw'!$AD$8)*(raw!$D$2:$D$19963='FIRE1107 raw'!$A$5)*(raw!$G$2:$G$19963))))</f>
        <v>28</v>
      </c>
      <c r="AE16" s="14">
        <f>IF($A$4="England",SUMPRODUCT((raw!$A$2:$A$19963=$A16)*(raw!$E$2:$E$19963='FIRE1107 raw'!AE$9)*(raw!$F$2:$F$19963='FIRE1107 raw'!$AD$8)*(raw!$G$2:$G$19963)),IF(OR($A$4="Metropolitan Fire Authorities",$A$4="Non Metropolitan Fire Authorities"),SUMPRODUCT((raw!$A$2:$A$19963=$A16)*(raw!$E$2:$E$19963='FIRE1107 raw'!AE$9)*(raw!$F$2:$F$19963='FIRE1107 raw'!$AD$8)*(raw!$C$2:$C$19963='FIRE1107 raw'!$A$4)*(raw!$G$2:$G$19963)),SUMPRODUCT((raw!$A$2:$A$19963=$A16)*(raw!$E$2:$E$19963='FIRE1107 raw'!AE$9)*(raw!$F$2:$F$19963='FIRE1107 raw'!$AD$8)*(raw!$D$2:$D$19963='FIRE1107 raw'!$A$5)*(raw!$G$2:$G$19963))))</f>
        <v>88</v>
      </c>
      <c r="AF16" s="14">
        <f>IF($A$4="England",SUMPRODUCT((raw!$A$2:$A$19963=$A16)*(raw!$E$2:$E$19963='FIRE1107 raw'!AF$9)*(raw!$F$2:$F$19963='FIRE1107 raw'!$AD$8)*(raw!$G$2:$G$19963)),IF(OR($A$4="Metropolitan Fire Authorities",$A$4="Non Metropolitan Fire Authorities"),SUMPRODUCT((raw!$A$2:$A$19963=$A16)*(raw!$E$2:$E$19963='FIRE1107 raw'!AF$9)*(raw!$F$2:$F$19963='FIRE1107 raw'!$AD$8)*(raw!$C$2:$C$19963='FIRE1107 raw'!$A$4)*(raw!$G$2:$G$19963)),SUMPRODUCT((raw!$A$2:$A$19963=$A16)*(raw!$E$2:$E$19963='FIRE1107 raw'!AF$9)*(raw!$F$2:$F$19963='FIRE1107 raw'!$AD$8)*(raw!$D$2:$D$19963='FIRE1107 raw'!$A$5)*(raw!$G$2:$G$19963))))</f>
        <v>3970</v>
      </c>
      <c r="AG16" s="14">
        <f>IF($A$4="England",SUMPRODUCT((raw!$A$2:$A$19963=$A16)*(raw!$E$2:$E$19963='FIRE1107 raw'!AG$9)*(raw!$F$2:$F$19963='FIRE1107 raw'!$AD$8)*(raw!$G$2:$G$19963)),IF(OR($A$4="Metropolitan Fire Authorities",$A$4="Non Metropolitan Fire Authorities"),SUMPRODUCT((raw!$A$2:$A$19963=$A16)*(raw!$E$2:$E$19963='FIRE1107 raw'!AG$9)*(raw!$F$2:$F$19963='FIRE1107 raw'!$AD$8)*(raw!$C$2:$C$19963='FIRE1107 raw'!$A$4)*(raw!$G$2:$G$19963)),SUMPRODUCT((raw!$A$2:$A$19963=$A16)*(raw!$E$2:$E$19963='FIRE1107 raw'!AG$9)*(raw!$F$2:$F$19963='FIRE1107 raw'!$AD$8)*(raw!$D$2:$D$19963='FIRE1107 raw'!$A$5)*(raw!$G$2:$G$19963))))</f>
        <v>2527</v>
      </c>
      <c r="AH16" s="14">
        <f>IF($A$4="England",SUMPRODUCT((raw!$A$2:$A$19963=$A16)*(raw!$E$2:$E$19963='FIRE1107 raw'!AH$9)*(raw!$F$2:$F$19963='FIRE1107 raw'!$AD$8)*(raw!$G$2:$G$19963)),IF(OR($A$4="Metropolitan Fire Authorities",$A$4="Non Metropolitan Fire Authorities"),SUMPRODUCT((raw!$A$2:$A$19963=$A16)*(raw!$E$2:$E$19963='FIRE1107 raw'!AH$9)*(raw!$F$2:$F$19963='FIRE1107 raw'!$AD$8)*(raw!$C$2:$C$19963='FIRE1107 raw'!$A$4)*(raw!$G$2:$G$19963)),SUMPRODUCT((raw!$A$2:$A$19963=$A16)*(raw!$E$2:$E$19963='FIRE1107 raw'!AH$9)*(raw!$F$2:$F$19963='FIRE1107 raw'!$AD$8)*(raw!$D$2:$D$19963='FIRE1107 raw'!$A$5)*(raw!$G$2:$G$19963))))</f>
        <v>993</v>
      </c>
      <c r="AI16" s="32">
        <f>(AD16+AE16)/(SUM(AD16:AF16))</f>
        <v>2.8389623103279492E-2</v>
      </c>
      <c r="AJ16" s="16"/>
      <c r="AK16" s="15">
        <f t="shared" ref="AK16:AO17" si="15">P16+W16+AD16</f>
        <v>251</v>
      </c>
      <c r="AL16" s="15">
        <f t="shared" si="15"/>
        <v>336</v>
      </c>
      <c r="AM16" s="15">
        <f t="shared" si="15"/>
        <v>21108</v>
      </c>
      <c r="AN16" s="15">
        <f t="shared" si="15"/>
        <v>16831</v>
      </c>
      <c r="AO16" s="15">
        <f t="shared" si="15"/>
        <v>5700</v>
      </c>
      <c r="AP16" s="32">
        <f>(AK16+AL16)/(SUM(AK16:AM16))</f>
        <v>2.7056925558884535E-2</v>
      </c>
      <c r="AQ16" s="16"/>
    </row>
    <row r="17" spans="1:46" s="50" customFormat="1" x14ac:dyDescent="0.35">
      <c r="A17" s="13">
        <v>2018</v>
      </c>
      <c r="B17" s="14">
        <f>IF($A$4="England",SUMPRODUCT((raw!$A$2:$A$19963=$A17)*(raw!$E$2:$E$19963='FIRE1107 raw'!B$9)*(raw!$F$2:$F$19963='FIRE1107 raw'!$B$8:$G$8)*(raw!$G$2:$G$19963)),IF(OR($A$4="Metropolitan Fire Authorities",$A$4="Non Metropolitan Fire Authorities"),SUMPRODUCT((raw!$A$2:$A$19963=$A17)*(raw!$E$2:$E$19963='FIRE1107 raw'!B$9)*(raw!$F$2:$F$19963='FIRE1107 raw'!$B$8:$G$8)*(raw!$C$2:$C$19963='FIRE1107 raw'!$A$4)*(raw!$G$2:$G$19963)),SUMPRODUCT((raw!$A$2:$A$19963=$A17)*(raw!$E$2:$E$19963='FIRE1107 raw'!B$9)*(raw!$F$2:$F$19963='FIRE1107 raw'!$B$8:$G$8)*(raw!$D$2:$D$19963='FIRE1107 raw'!$A$5)*(raw!$G$2:$G$19963))))</f>
        <v>214</v>
      </c>
      <c r="C17" s="14">
        <f>IF($A$4="England",SUMPRODUCT((raw!$A$2:$A$19963=$A17)*(raw!$E$2:$E$19963='FIRE1107 raw'!C$9)*(raw!$F$2:$F$19963='FIRE1107 raw'!$B$8:$G$8)*(raw!$G$2:$G$19963)),IF(OR($A$4="Metropolitan Fire Authorities",$A$4="Non Metropolitan Fire Authorities"),SUMPRODUCT((raw!$A$2:$A$19963=$A17)*(raw!$E$2:$E$19963='FIRE1107 raw'!C$9)*(raw!$F$2:$F$19963='FIRE1107 raw'!$B$8:$G$8)*(raw!$C$2:$C$19963='FIRE1107 raw'!$A$4)*(raw!$G$2:$G$19963)),SUMPRODUCT((raw!$A$2:$A$19963=$A17)*(raw!$E$2:$E$19963='FIRE1107 raw'!C$9)*(raw!$F$2:$F$19963='FIRE1107 raw'!$B$8:$G$8)*(raw!$D$2:$D$19963='FIRE1107 raw'!$A$5)*(raw!$G$2:$G$19963))))</f>
        <v>202</v>
      </c>
      <c r="D17" s="14">
        <f>IF($A$4="England",SUMPRODUCT((raw!$A$2:$A$19963=$A17)*(raw!$E$2:$E$19963='FIRE1107 raw'!D$9)*(raw!$F$2:$F$19963='FIRE1107 raw'!$B$8:$G$8)*(raw!$G$2:$G$19963)),IF(OR($A$4="Metropolitan Fire Authorities",$A$4="Non Metropolitan Fire Authorities"),SUMPRODUCT((raw!$A$2:$A$19963=$A17)*(raw!$E$2:$E$19963='FIRE1107 raw'!D$9)*(raw!$F$2:$F$19963='FIRE1107 raw'!$B$8:$G$8)*(raw!$C$2:$C$19963='FIRE1107 raw'!$A$4)*(raw!$G$2:$G$19963)),SUMPRODUCT((raw!$A$2:$A$19963=$A17)*(raw!$E$2:$E$19963='FIRE1107 raw'!D$9)*(raw!$F$2:$F$19963='FIRE1107 raw'!$B$8:$G$8)*(raw!$D$2:$D$19963='FIRE1107 raw'!$A$5)*(raw!$G$2:$G$19963))))</f>
        <v>11253</v>
      </c>
      <c r="E17" s="14">
        <f>IF($A$4="England",SUMPRODUCT((raw!$A$2:$A$19963=$A17)*(raw!$E$2:$E$19963='FIRE1107 raw'!E$9)*(raw!$F$2:$F$19963='FIRE1107 raw'!$B$8:$G$8)*(raw!$G$2:$G$19963)),IF(OR($A$4="Metropolitan Fire Authorities",$A$4="Non Metropolitan Fire Authorities"),SUMPRODUCT((raw!$A$2:$A$19963=$A17)*(raw!$E$2:$E$19963='FIRE1107 raw'!E$9)*(raw!$F$2:$F$19963='FIRE1107 raw'!$B$8:$G$8)*(raw!$C$2:$C$19963='FIRE1107 raw'!$A$4)*(raw!$G$2:$G$19963)),SUMPRODUCT((raw!$A$2:$A$19963=$A17)*(raw!$E$2:$E$19963='FIRE1107 raw'!E$9)*(raw!$F$2:$F$19963='FIRE1107 raw'!$B$8:$G$8)*(raw!$D$2:$D$19963='FIRE1107 raw'!$A$5)*(raw!$G$2:$G$19963))))</f>
        <v>9165</v>
      </c>
      <c r="F17" s="14">
        <f>IF($A$4="England",SUMPRODUCT((raw!$A$2:$A$19963=$A17)*(raw!$E$2:$E$19963='FIRE1107 raw'!F$9)*(raw!$F$2:$F$19963='FIRE1107 raw'!$B$8:$G$8)*(raw!$G$2:$G$19963)),IF(OR($A$4="Metropolitan Fire Authorities",$A$4="Non Metropolitan Fire Authorities"),SUMPRODUCT((raw!$A$2:$A$19963=$A17)*(raw!$E$2:$E$19963='FIRE1107 raw'!F$9)*(raw!$F$2:$F$19963='FIRE1107 raw'!$B$8:$G$8)*(raw!$C$2:$C$19963='FIRE1107 raw'!$A$4)*(raw!$G$2:$G$19963)),SUMPRODUCT((raw!$A$2:$A$19963=$A17)*(raw!$E$2:$E$19963='FIRE1107 raw'!F$9)*(raw!$F$2:$F$19963='FIRE1107 raw'!$B$8:$G$8)*(raw!$D$2:$D$19963='FIRE1107 raw'!$A$5)*(raw!$G$2:$G$19963))))</f>
        <v>1915</v>
      </c>
      <c r="G17" s="32">
        <f>(B17+C17)/(SUM(B17:D17))</f>
        <v>3.5650012854571943E-2</v>
      </c>
      <c r="H17" s="16"/>
      <c r="I17" s="14">
        <f>IF($A$4="England",SUMPRODUCT((raw!$A$2:$A$19963=$A17)*(raw!$E$2:$E$19963='FIRE1107 raw'!I$9)*(raw!$F$2:$F$19963='FIRE1107 raw'!$I$8)*(raw!$G$2:$G$19963)),IF(OR($A$4="Metropolitan Fire Authorities",$A$4="Non Metropolitan Fire Authorities"),SUMPRODUCT((raw!$A$2:$A$19963=$A17)*(raw!$E$2:$E$19963='FIRE1107 raw'!I$9)*(raw!$F$2:$F$19963='FIRE1107 raw'!$I$8)*(raw!$C$2:$C$19963='FIRE1107 raw'!$A$4)*(raw!$G$2:$G$19963)),SUMPRODUCT((raw!$A$2:$A$19963=$A17)*(raw!$E$2:$E$19963='FIRE1107 raw'!I$9)*(raw!$F$2:$F$19963='FIRE1107 raw'!$I$8)*(raw!$D$2:$D$19963='FIRE1107 raw'!$A$5)*(raw!$G$2:$G$19963))))</f>
        <v>50</v>
      </c>
      <c r="J17" s="14">
        <f>IF($A$4="England",SUMPRODUCT((raw!$A$2:$A$19963=$A17)*(raw!$E$2:$E$19963='FIRE1107 raw'!J$9)*(raw!$F$2:$F$19963='FIRE1107 raw'!$I$8)*(raw!$G$2:$G$19963)),IF(OR($A$4="Metropolitan Fire Authorities",$A$4="Non Metropolitan Fire Authorities"),SUMPRODUCT((raw!$A$2:$A$19963=$A17)*(raw!$E$2:$E$19963='FIRE1107 raw'!J$9)*(raw!$F$2:$F$19963='FIRE1107 raw'!$I$8)*(raw!$C$2:$C$19963='FIRE1107 raw'!$A$4)*(raw!$G$2:$G$19963)),SUMPRODUCT((raw!$A$2:$A$19963=$A17)*(raw!$E$2:$E$19963='FIRE1107 raw'!J$9)*(raw!$F$2:$F$19963='FIRE1107 raw'!$I$8)*(raw!$D$2:$D$19963='FIRE1107 raw'!$A$5)*(raw!$G$2:$G$19963))))</f>
        <v>64</v>
      </c>
      <c r="K17" s="14">
        <f>IF($A$4="England",SUMPRODUCT((raw!$A$2:$A$19963=$A17)*(raw!$E$2:$E$19963='FIRE1107 raw'!K$9)*(raw!$F$2:$F$19963='FIRE1107 raw'!$I$8)*(raw!$G$2:$G$19963)),IF(OR($A$4="Metropolitan Fire Authorities",$A$4="Non Metropolitan Fire Authorities"),SUMPRODUCT((raw!$A$2:$A$19963=$A17)*(raw!$E$2:$E$19963='FIRE1107 raw'!K$9)*(raw!$F$2:$F$19963='FIRE1107 raw'!$I$8)*(raw!$C$2:$C$19963='FIRE1107 raw'!$A$4)*(raw!$G$2:$G$19963)),SUMPRODUCT((raw!$A$2:$A$19963=$A17)*(raw!$E$2:$E$19963='FIRE1107 raw'!K$9)*(raw!$F$2:$F$19963='FIRE1107 raw'!$I$8)*(raw!$D$2:$D$19963='FIRE1107 raw'!$A$5)*(raw!$G$2:$G$19963))))</f>
        <v>6143</v>
      </c>
      <c r="L17" s="14">
        <f>IF($A$4="England",SUMPRODUCT((raw!$A$2:$A$19963=$A17)*(raw!$E$2:$E$19963='FIRE1107 raw'!L$9)*(raw!$F$2:$F$19963='FIRE1107 raw'!$I$8)*(raw!$G$2:$G$19963)),IF(OR($A$4="Metropolitan Fire Authorities",$A$4="Non Metropolitan Fire Authorities"),SUMPRODUCT((raw!$A$2:$A$19963=$A17)*(raw!$E$2:$E$19963='FIRE1107 raw'!L$9)*(raw!$F$2:$F$19963='FIRE1107 raw'!$I$8)*(raw!$C$2:$C$19963='FIRE1107 raw'!$A$4)*(raw!$G$2:$G$19963)),SUMPRODUCT((raw!$A$2:$A$19963=$A17)*(raw!$E$2:$E$19963='FIRE1107 raw'!L$9)*(raw!$F$2:$F$19963='FIRE1107 raw'!$I$8)*(raw!$D$2:$D$19963='FIRE1107 raw'!$A$5)*(raw!$G$2:$G$19963))))</f>
        <v>5150</v>
      </c>
      <c r="M17" s="14">
        <f>IF($A$4="England",SUMPRODUCT((raw!$A$2:$A$19963=$A17)*(raw!$E$2:$E$19963='FIRE1107 raw'!M$9)*(raw!$F$2:$F$19963='FIRE1107 raw'!$I$8)*(raw!$G$2:$G$19963)),IF(OR($A$4="Metropolitan Fire Authorities",$A$4="Non Metropolitan Fire Authorities"),SUMPRODUCT((raw!$A$2:$A$19963=$A17)*(raw!$E$2:$E$19963='FIRE1107 raw'!M$9)*(raw!$F$2:$F$19963='FIRE1107 raw'!$I$8)*(raw!$C$2:$C$19963='FIRE1107 raw'!$A$4)*(raw!$G$2:$G$19963)),SUMPRODUCT((raw!$A$2:$A$19963=$A17)*(raw!$E$2:$E$19963='FIRE1107 raw'!M$9)*(raw!$F$2:$F$19963='FIRE1107 raw'!$I$8)*(raw!$D$2:$D$19963='FIRE1107 raw'!$A$5)*(raw!$G$2:$G$19963))))</f>
        <v>806</v>
      </c>
      <c r="N17" s="32">
        <f>(I17+J17)/(SUM(I17:K17))</f>
        <v>1.8219594054658783E-2</v>
      </c>
      <c r="O17" s="16"/>
      <c r="P17" s="15">
        <f t="shared" si="14"/>
        <v>264</v>
      </c>
      <c r="Q17" s="15">
        <f t="shared" si="14"/>
        <v>266</v>
      </c>
      <c r="R17" s="15">
        <f t="shared" si="14"/>
        <v>17396</v>
      </c>
      <c r="S17" s="15">
        <f t="shared" si="14"/>
        <v>14315</v>
      </c>
      <c r="T17" s="15">
        <f t="shared" si="14"/>
        <v>2721</v>
      </c>
      <c r="U17" s="32">
        <f>(P17+Q17)/(SUM(P17:R17))</f>
        <v>2.956599352895236E-2</v>
      </c>
      <c r="V17" s="16"/>
      <c r="W17" s="14">
        <f>IF($A$4="England",SUMPRODUCT((raw!$A$2:$A$19963=$A17)*(raw!$E$2:$E$19963='FIRE1107 raw'!W$9)*(raw!$F$2:$F$19963='FIRE1107 raw'!$W$8)*(raw!$G$2:$G$19963)),IF(OR($A$4="Metropolitan Fire Authorities",$A$4="Non Metropolitan Fire Authorities"),SUMPRODUCT((raw!$A$2:$A$19963=$A17)*(raw!$E$2:$E$19963='FIRE1107 raw'!W$9)*(raw!$F$2:$F$19963='FIRE1107 raw'!$W$8)*(raw!$C$2:$C$19963='FIRE1107 raw'!$A$4)*(raw!$G$2:$G$19963)),SUMPRODUCT((raw!$A$2:$A$19963=$A17)*(raw!$E$2:$E$19963='FIRE1107 raw'!W$9)*(raw!$F$2:$F$19963='FIRE1107 raw'!$W$8)*(raw!$D$2:$D$19963='FIRE1107 raw'!$A$5)*(raw!$G$2:$G$19963))))</f>
        <v>7</v>
      </c>
      <c r="X17" s="14">
        <f>IF($A$4="England",SUMPRODUCT((raw!$A$2:$A$19963=$A17)*(raw!$E$2:$E$19963='FIRE1107 raw'!X$9)*(raw!$F$2:$F$19963='FIRE1107 raw'!$W$8)*(raw!$G$2:$G$19963)),IF(OR($A$4="Metropolitan Fire Authorities",$A$4="Non Metropolitan Fire Authorities"),SUMPRODUCT((raw!$A$2:$A$19963=$A17)*(raw!$E$2:$E$19963='FIRE1107 raw'!X$9)*(raw!$F$2:$F$19963='FIRE1107 raw'!$W$8)*(raw!$C$2:$C$19963='FIRE1107 raw'!$A$4)*(raw!$G$2:$G$19963)),SUMPRODUCT((raw!$A$2:$A$19963=$A17)*(raw!$E$2:$E$19963='FIRE1107 raw'!X$9)*(raw!$F$2:$F$19963='FIRE1107 raw'!$W$8)*(raw!$D$2:$D$19963='FIRE1107 raw'!$A$5)*(raw!$G$2:$G$19963))))</f>
        <v>21</v>
      </c>
      <c r="Y17" s="14">
        <f>IF($A$4="England",SUMPRODUCT((raw!$A$2:$A$19963=$A17)*(raw!$E$2:$E$19963='FIRE1107 raw'!Y$9)*(raw!$F$2:$F$19963='FIRE1107 raw'!$W$8)*(raw!$G$2:$G$19963)),IF(OR($A$4="Metropolitan Fire Authorities",$A$4="Non Metropolitan Fire Authorities"),SUMPRODUCT((raw!$A$2:$A$19963=$A17)*(raw!$E$2:$E$19963='FIRE1107 raw'!Y$9)*(raw!$F$2:$F$19963='FIRE1107 raw'!$W$8)*(raw!$C$2:$C$19963='FIRE1107 raw'!$A$4)*(raw!$G$2:$G$19963)),SUMPRODUCT((raw!$A$2:$A$19963=$A17)*(raw!$E$2:$E$19963='FIRE1107 raw'!Y$9)*(raw!$F$2:$F$19963='FIRE1107 raw'!$W$8)*(raw!$D$2:$D$19963='FIRE1107 raw'!$A$5)*(raw!$G$2:$G$19963))))</f>
        <v>608</v>
      </c>
      <c r="Z17" s="14">
        <f>IF($A$4="England",SUMPRODUCT((raw!$A$2:$A$19963=$A17)*(raw!$E$2:$E$19963='FIRE1107 raw'!Z$9)*(raw!$F$2:$F$19963='FIRE1107 raw'!$W$8)*(raw!$G$2:$G$19963)),IF(OR($A$4="Metropolitan Fire Authorities",$A$4="Non Metropolitan Fire Authorities"),SUMPRODUCT((raw!$A$2:$A$19963=$A17)*(raw!$E$2:$E$19963='FIRE1107 raw'!Z$9)*(raw!$F$2:$F$19963='FIRE1107 raw'!$W$8)*(raw!$C$2:$C$19963='FIRE1107 raw'!$A$4)*(raw!$G$2:$G$19963)),SUMPRODUCT((raw!$A$2:$A$19963=$A17)*(raw!$E$2:$E$19963='FIRE1107 raw'!Z$9)*(raw!$F$2:$F$19963='FIRE1107 raw'!$W$8)*(raw!$D$2:$D$19963='FIRE1107 raw'!$A$5)*(raw!$G$2:$G$19963))))</f>
        <v>381</v>
      </c>
      <c r="AA17" s="14">
        <f>IF($A$4="England",SUMPRODUCT((raw!$A$2:$A$19963=$A17)*(raw!$E$2:$E$19963='FIRE1107 raw'!AA$9)*(raw!$F$2:$F$19963='FIRE1107 raw'!$W$8)*(raw!$G$2:$G$19963)),IF(OR($A$4="Metropolitan Fire Authorities",$A$4="Non Metropolitan Fire Authorities"),SUMPRODUCT((raw!$A$2:$A$19963=$A17)*(raw!$E$2:$E$19963='FIRE1107 raw'!AA$9)*(raw!$F$2:$F$19963='FIRE1107 raw'!$W$8)*(raw!$C$2:$C$19963='FIRE1107 raw'!$A$4)*(raw!$G$2:$G$19963)),SUMPRODUCT((raw!$A$2:$A$19963=$A17)*(raw!$E$2:$E$19963='FIRE1107 raw'!AA$9)*(raw!$F$2:$F$19963='FIRE1107 raw'!$W$8)*(raw!$D$2:$D$19963='FIRE1107 raw'!$A$5)*(raw!$G$2:$G$19963))))</f>
        <v>106</v>
      </c>
      <c r="AB17" s="32">
        <f>(W17+X17)/(SUM(W17:Y17))</f>
        <v>4.40251572327044E-2</v>
      </c>
      <c r="AC17" s="16"/>
      <c r="AD17" s="14">
        <f>IF($A$4="England",SUMPRODUCT((raw!$A$2:$A$19963=$A17)*(raw!$E$2:$E$19963='FIRE1107 raw'!AD$9)*(raw!$F$2:$F$19963='FIRE1107 raw'!$AD$8)*(raw!$G$2:$G$19963)),IF(OR($A$4="Metropolitan Fire Authorities",$A$4="Non Metropolitan Fire Authorities"),SUMPRODUCT((raw!$A$2:$A$19963=$A17)*(raw!$E$2:$E$19963='FIRE1107 raw'!AD$9)*(raw!$F$2:$F$19963='FIRE1107 raw'!$AD$8)*(raw!$C$2:$C$19963='FIRE1107 raw'!$A$4)*(raw!$G$2:$G$19963)),SUMPRODUCT((raw!$A$2:$A$19963=$A17)*(raw!$E$2:$E$19963='FIRE1107 raw'!AD$9)*(raw!$F$2:$F$19963='FIRE1107 raw'!$AD$8)*(raw!$D$2:$D$19963='FIRE1107 raw'!$A$5)*(raw!$G$2:$G$19963))))</f>
        <v>32</v>
      </c>
      <c r="AE17" s="14">
        <f>IF($A$4="England",SUMPRODUCT((raw!$A$2:$A$19963=$A17)*(raw!$E$2:$E$19963='FIRE1107 raw'!AE$9)*(raw!$F$2:$F$19963='FIRE1107 raw'!$AD$8)*(raw!$G$2:$G$19963)),IF(OR($A$4="Metropolitan Fire Authorities",$A$4="Non Metropolitan Fire Authorities"),SUMPRODUCT((raw!$A$2:$A$19963=$A17)*(raw!$E$2:$E$19963='FIRE1107 raw'!AE$9)*(raw!$F$2:$F$19963='FIRE1107 raw'!$AD$8)*(raw!$C$2:$C$19963='FIRE1107 raw'!$A$4)*(raw!$G$2:$G$19963)),SUMPRODUCT((raw!$A$2:$A$19963=$A17)*(raw!$E$2:$E$19963='FIRE1107 raw'!AE$9)*(raw!$F$2:$F$19963='FIRE1107 raw'!$AD$8)*(raw!$D$2:$D$19963='FIRE1107 raw'!$A$5)*(raw!$G$2:$G$19963))))</f>
        <v>94</v>
      </c>
      <c r="AF17" s="14">
        <f>IF($A$4="England",SUMPRODUCT((raw!$A$2:$A$19963=$A17)*(raw!$E$2:$E$19963='FIRE1107 raw'!AF$9)*(raw!$F$2:$F$19963='FIRE1107 raw'!$AD$8)*(raw!$G$2:$G$19963)),IF(OR($A$4="Metropolitan Fire Authorities",$A$4="Non Metropolitan Fire Authorities"),SUMPRODUCT((raw!$A$2:$A$19963=$A17)*(raw!$E$2:$E$19963='FIRE1107 raw'!AF$9)*(raw!$F$2:$F$19963='FIRE1107 raw'!$AD$8)*(raw!$C$2:$C$19963='FIRE1107 raw'!$A$4)*(raw!$G$2:$G$19963)),SUMPRODUCT((raw!$A$2:$A$19963=$A17)*(raw!$E$2:$E$19963='FIRE1107 raw'!AF$9)*(raw!$F$2:$F$19963='FIRE1107 raw'!$AD$8)*(raw!$D$2:$D$19963='FIRE1107 raw'!$A$5)*(raw!$G$2:$G$19963))))</f>
        <v>4287</v>
      </c>
      <c r="AG17" s="14">
        <f>IF($A$4="England",SUMPRODUCT((raw!$A$2:$A$19963=$A17)*(raw!$E$2:$E$19963='FIRE1107 raw'!AG$9)*(raw!$F$2:$F$19963='FIRE1107 raw'!$AD$8)*(raw!$G$2:$G$19963)),IF(OR($A$4="Metropolitan Fire Authorities",$A$4="Non Metropolitan Fire Authorities"),SUMPRODUCT((raw!$A$2:$A$19963=$A17)*(raw!$E$2:$E$19963='FIRE1107 raw'!AG$9)*(raw!$F$2:$F$19963='FIRE1107 raw'!$AD$8)*(raw!$C$2:$C$19963='FIRE1107 raw'!$A$4)*(raw!$G$2:$G$19963)),SUMPRODUCT((raw!$A$2:$A$19963=$A17)*(raw!$E$2:$E$19963='FIRE1107 raw'!AG$9)*(raw!$F$2:$F$19963='FIRE1107 raw'!$AD$8)*(raw!$D$2:$D$19963='FIRE1107 raw'!$A$5)*(raw!$G$2:$G$19963))))</f>
        <v>2864</v>
      </c>
      <c r="AH17" s="14">
        <f>IF($A$4="England",SUMPRODUCT((raw!$A$2:$A$19963=$A17)*(raw!$E$2:$E$19963='FIRE1107 raw'!AH$9)*(raw!$F$2:$F$19963='FIRE1107 raw'!$AD$8)*(raw!$G$2:$G$19963)),IF(OR($A$4="Metropolitan Fire Authorities",$A$4="Non Metropolitan Fire Authorities"),SUMPRODUCT((raw!$A$2:$A$19963=$A17)*(raw!$E$2:$E$19963='FIRE1107 raw'!AH$9)*(raw!$F$2:$F$19963='FIRE1107 raw'!$AD$8)*(raw!$C$2:$C$19963='FIRE1107 raw'!$A$4)*(raw!$G$2:$G$19963)),SUMPRODUCT((raw!$A$2:$A$19963=$A17)*(raw!$E$2:$E$19963='FIRE1107 raw'!AH$9)*(raw!$F$2:$F$19963='FIRE1107 raw'!$AD$8)*(raw!$D$2:$D$19963='FIRE1107 raw'!$A$5)*(raw!$G$2:$G$19963))))</f>
        <v>627</v>
      </c>
      <c r="AI17" s="32">
        <f>(AD17+AE17)/(SUM(AD17:AF17))</f>
        <v>2.8552005438477225E-2</v>
      </c>
      <c r="AJ17" s="16"/>
      <c r="AK17" s="15">
        <f t="shared" si="15"/>
        <v>303</v>
      </c>
      <c r="AL17" s="15">
        <f t="shared" si="15"/>
        <v>381</v>
      </c>
      <c r="AM17" s="15">
        <f t="shared" si="15"/>
        <v>22291</v>
      </c>
      <c r="AN17" s="15">
        <f t="shared" si="15"/>
        <v>17560</v>
      </c>
      <c r="AO17" s="15">
        <f t="shared" si="15"/>
        <v>3454</v>
      </c>
      <c r="AP17" s="32">
        <f>(AK17+AL17)/(SUM(AK17:AM17))</f>
        <v>2.9771490750816105E-2</v>
      </c>
      <c r="AQ17" s="16"/>
    </row>
    <row r="18" spans="1:46" s="50" customFormat="1" x14ac:dyDescent="0.35">
      <c r="A18" s="13">
        <v>2019</v>
      </c>
      <c r="B18" s="14">
        <f>IF($A$4="England",SUMPRODUCT((raw!$A$2:$A$19963=$A18)*(raw!$E$2:$E$19963='FIRE1107 raw'!B$9)*(raw!$F$2:$F$19963='FIRE1107 raw'!$B$8:$G$8)*(raw!$G$2:$G$19963)),IF(OR($A$4="Metropolitan Fire Authorities",$A$4="Non Metropolitan Fire Authorities"),SUMPRODUCT((raw!$A$2:$A$19963=$A18)*(raw!$E$2:$E$19963='FIRE1107 raw'!B$9)*(raw!$F$2:$F$19963='FIRE1107 raw'!$B$8:$G$8)*(raw!$C$2:$C$19963='FIRE1107 raw'!$A$4)*(raw!$G$2:$G$19963)),SUMPRODUCT((raw!$A$2:$A$19963=$A18)*(raw!$E$2:$E$19963='FIRE1107 raw'!B$9)*(raw!$F$2:$F$19963='FIRE1107 raw'!$B$8:$G$8)*(raw!$D$2:$D$19963='FIRE1107 raw'!$A$5)*(raw!$G$2:$G$19963))))</f>
        <v>228</v>
      </c>
      <c r="C18" s="14">
        <f>IF($A$4="England",SUMPRODUCT((raw!$A$2:$A$19963=$A18)*(raw!$E$2:$E$19963='FIRE1107 raw'!C$9)*(raw!$F$2:$F$19963='FIRE1107 raw'!$B$8:$G$8)*(raw!$G$2:$G$19963)),IF(OR($A$4="Metropolitan Fire Authorities",$A$4="Non Metropolitan Fire Authorities"),SUMPRODUCT((raw!$A$2:$A$19963=$A18)*(raw!$E$2:$E$19963='FIRE1107 raw'!C$9)*(raw!$F$2:$F$19963='FIRE1107 raw'!$B$8:$G$8)*(raw!$C$2:$C$19963='FIRE1107 raw'!$A$4)*(raw!$G$2:$G$19963)),SUMPRODUCT((raw!$A$2:$A$19963=$A18)*(raw!$E$2:$E$19963='FIRE1107 raw'!C$9)*(raw!$F$2:$F$19963='FIRE1107 raw'!$B$8:$G$8)*(raw!$D$2:$D$19963='FIRE1107 raw'!$A$5)*(raw!$G$2:$G$19963))))</f>
        <v>251</v>
      </c>
      <c r="D18" s="14">
        <f>IF($A$4="England",SUMPRODUCT((raw!$A$2:$A$19963=$A18)*(raw!$E$2:$E$19963='FIRE1107 raw'!D$9)*(raw!$F$2:$F$19963='FIRE1107 raw'!$B$8:$G$8)*(raw!$G$2:$G$19963)),IF(OR($A$4="Metropolitan Fire Authorities",$A$4="Non Metropolitan Fire Authorities"),SUMPRODUCT((raw!$A$2:$A$19963=$A18)*(raw!$E$2:$E$19963='FIRE1107 raw'!D$9)*(raw!$F$2:$F$19963='FIRE1107 raw'!$B$8:$G$8)*(raw!$C$2:$C$19963='FIRE1107 raw'!$A$4)*(raw!$G$2:$G$19963)),SUMPRODUCT((raw!$A$2:$A$19963=$A18)*(raw!$E$2:$E$19963='FIRE1107 raw'!D$9)*(raw!$F$2:$F$19963='FIRE1107 raw'!$B$8:$G$8)*(raw!$D$2:$D$19963='FIRE1107 raw'!$A$5)*(raw!$G$2:$G$19963))))</f>
        <v>12080</v>
      </c>
      <c r="E18" s="14">
        <f>IF($A$4="England",SUMPRODUCT((raw!$A$2:$A$19963=$A18)*(raw!$E$2:$E$19963='FIRE1107 raw'!E$9)*(raw!$F$2:$F$19963='FIRE1107 raw'!$B$8:$G$8)*(raw!$G$2:$G$19963)),IF(OR($A$4="Metropolitan Fire Authorities",$A$4="Non Metropolitan Fire Authorities"),SUMPRODUCT((raw!$A$2:$A$19963=$A18)*(raw!$E$2:$E$19963='FIRE1107 raw'!E$9)*(raw!$F$2:$F$19963='FIRE1107 raw'!$B$8:$G$8)*(raw!$C$2:$C$19963='FIRE1107 raw'!$A$4)*(raw!$G$2:$G$19963)),SUMPRODUCT((raw!$A$2:$A$19963=$A18)*(raw!$E$2:$E$19963='FIRE1107 raw'!E$9)*(raw!$F$2:$F$19963='FIRE1107 raw'!$B$8:$G$8)*(raw!$D$2:$D$19963='FIRE1107 raw'!$A$5)*(raw!$G$2:$G$19963))))</f>
        <v>9315</v>
      </c>
      <c r="F18" s="14">
        <f>IF($A$4="England",SUMPRODUCT((raw!$A$2:$A$19963=$A18)*(raw!$E$2:$E$19963='FIRE1107 raw'!F$9)*(raw!$F$2:$F$19963='FIRE1107 raw'!$B$8:$G$8)*(raw!$G$2:$G$19963)),IF(OR($A$4="Metropolitan Fire Authorities",$A$4="Non Metropolitan Fire Authorities"),SUMPRODUCT((raw!$A$2:$A$19963=$A18)*(raw!$E$2:$E$19963='FIRE1107 raw'!F$9)*(raw!$F$2:$F$19963='FIRE1107 raw'!$B$8:$G$8)*(raw!$C$2:$C$19963='FIRE1107 raw'!$A$4)*(raw!$G$2:$G$19963)),SUMPRODUCT((raw!$A$2:$A$19963=$A18)*(raw!$E$2:$E$19963='FIRE1107 raw'!F$9)*(raw!$F$2:$F$19963='FIRE1107 raw'!$B$8:$G$8)*(raw!$D$2:$D$19963='FIRE1107 raw'!$A$5)*(raw!$G$2:$G$19963))))</f>
        <v>927</v>
      </c>
      <c r="G18" s="32">
        <f>(B18+C18)/(SUM(B18:D18))</f>
        <v>3.8139979297714788E-2</v>
      </c>
      <c r="H18" s="16"/>
      <c r="I18" s="14">
        <f>IF($A$4="England",SUMPRODUCT((raw!$A$2:$A$19963=$A18)*(raw!$E$2:$E$19963='FIRE1107 raw'!I$9)*(raw!$F$2:$F$19963='FIRE1107 raw'!$I$8)*(raw!$G$2:$G$19963)),IF(OR($A$4="Metropolitan Fire Authorities",$A$4="Non Metropolitan Fire Authorities"),SUMPRODUCT((raw!$A$2:$A$19963=$A18)*(raw!$E$2:$E$19963='FIRE1107 raw'!I$9)*(raw!$F$2:$F$19963='FIRE1107 raw'!$I$8)*(raw!$C$2:$C$19963='FIRE1107 raw'!$A$4)*(raw!$G$2:$G$19963)),SUMPRODUCT((raw!$A$2:$A$19963=$A18)*(raw!$E$2:$E$19963='FIRE1107 raw'!I$9)*(raw!$F$2:$F$19963='FIRE1107 raw'!$I$8)*(raw!$D$2:$D$19963='FIRE1107 raw'!$A$5)*(raw!$G$2:$G$19963))))</f>
        <v>64</v>
      </c>
      <c r="J18" s="14">
        <f>IF($A$4="England",SUMPRODUCT((raw!$A$2:$A$19963=$A18)*(raw!$E$2:$E$19963='FIRE1107 raw'!J$9)*(raw!$F$2:$F$19963='FIRE1107 raw'!$I$8)*(raw!$G$2:$G$19963)),IF(OR($A$4="Metropolitan Fire Authorities",$A$4="Non Metropolitan Fire Authorities"),SUMPRODUCT((raw!$A$2:$A$19963=$A18)*(raw!$E$2:$E$19963='FIRE1107 raw'!J$9)*(raw!$F$2:$F$19963='FIRE1107 raw'!$I$8)*(raw!$C$2:$C$19963='FIRE1107 raw'!$A$4)*(raw!$G$2:$G$19963)),SUMPRODUCT((raw!$A$2:$A$19963=$A18)*(raw!$E$2:$E$19963='FIRE1107 raw'!J$9)*(raw!$F$2:$F$19963='FIRE1107 raw'!$I$8)*(raw!$D$2:$D$19963='FIRE1107 raw'!$A$5)*(raw!$G$2:$G$19963))))</f>
        <v>68</v>
      </c>
      <c r="K18" s="14">
        <f>IF($A$4="England",SUMPRODUCT((raw!$A$2:$A$19963=$A18)*(raw!$E$2:$E$19963='FIRE1107 raw'!K$9)*(raw!$F$2:$F$19963='FIRE1107 raw'!$I$8)*(raw!$G$2:$G$19963)),IF(OR($A$4="Metropolitan Fire Authorities",$A$4="Non Metropolitan Fire Authorities"),SUMPRODUCT((raw!$A$2:$A$19963=$A18)*(raw!$E$2:$E$19963='FIRE1107 raw'!K$9)*(raw!$F$2:$F$19963='FIRE1107 raw'!$I$8)*(raw!$C$2:$C$19963='FIRE1107 raw'!$A$4)*(raw!$G$2:$G$19963)),SUMPRODUCT((raw!$A$2:$A$19963=$A18)*(raw!$E$2:$E$19963='FIRE1107 raw'!K$9)*(raw!$F$2:$F$19963='FIRE1107 raw'!$I$8)*(raw!$D$2:$D$19963='FIRE1107 raw'!$A$5)*(raw!$G$2:$G$19963))))</f>
        <v>6479</v>
      </c>
      <c r="L18" s="14">
        <f>IF($A$4="England",SUMPRODUCT((raw!$A$2:$A$19963=$A18)*(raw!$E$2:$E$19963='FIRE1107 raw'!L$9)*(raw!$F$2:$F$19963='FIRE1107 raw'!$I$8)*(raw!$G$2:$G$19963)),IF(OR($A$4="Metropolitan Fire Authorities",$A$4="Non Metropolitan Fire Authorities"),SUMPRODUCT((raw!$A$2:$A$19963=$A18)*(raw!$E$2:$E$19963='FIRE1107 raw'!L$9)*(raw!$F$2:$F$19963='FIRE1107 raw'!$I$8)*(raw!$C$2:$C$19963='FIRE1107 raw'!$A$4)*(raw!$G$2:$G$19963)),SUMPRODUCT((raw!$A$2:$A$19963=$A18)*(raw!$E$2:$E$19963='FIRE1107 raw'!L$9)*(raw!$F$2:$F$19963='FIRE1107 raw'!$I$8)*(raw!$D$2:$D$19963='FIRE1107 raw'!$A$5)*(raw!$G$2:$G$19963))))</f>
        <v>4945</v>
      </c>
      <c r="M18" s="14">
        <f>IF($A$4="England",SUMPRODUCT((raw!$A$2:$A$19963=$A18)*(raw!$E$2:$E$19963='FIRE1107 raw'!M$9)*(raw!$F$2:$F$19963='FIRE1107 raw'!$I$8)*(raw!$G$2:$G$19963)),IF(OR($A$4="Metropolitan Fire Authorities",$A$4="Non Metropolitan Fire Authorities"),SUMPRODUCT((raw!$A$2:$A$19963=$A18)*(raw!$E$2:$E$19963='FIRE1107 raw'!M$9)*(raw!$F$2:$F$19963='FIRE1107 raw'!$I$8)*(raw!$C$2:$C$19963='FIRE1107 raw'!$A$4)*(raw!$G$2:$G$19963)),SUMPRODUCT((raw!$A$2:$A$19963=$A18)*(raw!$E$2:$E$19963='FIRE1107 raw'!M$9)*(raw!$F$2:$F$19963='FIRE1107 raw'!$I$8)*(raw!$D$2:$D$19963='FIRE1107 raw'!$A$5)*(raw!$G$2:$G$19963))))</f>
        <v>666</v>
      </c>
      <c r="N18" s="32">
        <f>(I18+J18)/(SUM(I18:K18))</f>
        <v>1.9966722129783693E-2</v>
      </c>
      <c r="O18" s="16"/>
      <c r="P18" s="15">
        <f t="shared" ref="P18" si="16">I18+B18</f>
        <v>292</v>
      </c>
      <c r="Q18" s="15">
        <f t="shared" ref="Q18" si="17">J18+C18</f>
        <v>319</v>
      </c>
      <c r="R18" s="15">
        <f t="shared" ref="R18" si="18">K18+D18</f>
        <v>18559</v>
      </c>
      <c r="S18" s="15">
        <f t="shared" ref="S18" si="19">L18+E18</f>
        <v>14260</v>
      </c>
      <c r="T18" s="15">
        <f t="shared" ref="T18" si="20">M18+F18</f>
        <v>1593</v>
      </c>
      <c r="U18" s="32">
        <f>(P18+Q18)/(SUM(P18:R18))</f>
        <v>3.1872717788210748E-2</v>
      </c>
      <c r="V18" s="16"/>
      <c r="W18" s="14">
        <f>IF($A$4="England",SUMPRODUCT((raw!$A$2:$A$19963=$A18)*(raw!$E$2:$E$19963='FIRE1107 raw'!W$9)*(raw!$F$2:$F$19963='FIRE1107 raw'!$W$8)*(raw!$G$2:$G$19963)),IF(OR($A$4="Metropolitan Fire Authorities",$A$4="Non Metropolitan Fire Authorities"),SUMPRODUCT((raw!$A$2:$A$19963=$A18)*(raw!$E$2:$E$19963='FIRE1107 raw'!W$9)*(raw!$F$2:$F$19963='FIRE1107 raw'!$W$8)*(raw!$C$2:$C$19963='FIRE1107 raw'!$A$4)*(raw!$G$2:$G$19963)),SUMPRODUCT((raw!$A$2:$A$19963=$A18)*(raw!$E$2:$E$19963='FIRE1107 raw'!W$9)*(raw!$F$2:$F$19963='FIRE1107 raw'!$W$8)*(raw!$D$2:$D$19963='FIRE1107 raw'!$A$5)*(raw!$G$2:$G$19963))))</f>
        <v>9</v>
      </c>
      <c r="X18" s="14">
        <f>IF($A$4="England",SUMPRODUCT((raw!$A$2:$A$19963=$A18)*(raw!$E$2:$E$19963='FIRE1107 raw'!X$9)*(raw!$F$2:$F$19963='FIRE1107 raw'!$W$8)*(raw!$G$2:$G$19963)),IF(OR($A$4="Metropolitan Fire Authorities",$A$4="Non Metropolitan Fire Authorities"),SUMPRODUCT((raw!$A$2:$A$19963=$A18)*(raw!$E$2:$E$19963='FIRE1107 raw'!X$9)*(raw!$F$2:$F$19963='FIRE1107 raw'!$W$8)*(raw!$C$2:$C$19963='FIRE1107 raw'!$A$4)*(raw!$G$2:$G$19963)),SUMPRODUCT((raw!$A$2:$A$19963=$A18)*(raw!$E$2:$E$19963='FIRE1107 raw'!X$9)*(raw!$F$2:$F$19963='FIRE1107 raw'!$W$8)*(raw!$D$2:$D$19963='FIRE1107 raw'!$A$5)*(raw!$G$2:$G$19963))))</f>
        <v>22</v>
      </c>
      <c r="Y18" s="14">
        <f>IF($A$4="England",SUMPRODUCT((raw!$A$2:$A$19963=$A18)*(raw!$E$2:$E$19963='FIRE1107 raw'!Y$9)*(raw!$F$2:$F$19963='FIRE1107 raw'!$W$8)*(raw!$G$2:$G$19963)),IF(OR($A$4="Metropolitan Fire Authorities",$A$4="Non Metropolitan Fire Authorities"),SUMPRODUCT((raw!$A$2:$A$19963=$A18)*(raw!$E$2:$E$19963='FIRE1107 raw'!Y$9)*(raw!$F$2:$F$19963='FIRE1107 raw'!$W$8)*(raw!$C$2:$C$19963='FIRE1107 raw'!$A$4)*(raw!$G$2:$G$19963)),SUMPRODUCT((raw!$A$2:$A$19963=$A18)*(raw!$E$2:$E$19963='FIRE1107 raw'!Y$9)*(raw!$F$2:$F$19963='FIRE1107 raw'!$W$8)*(raw!$D$2:$D$19963='FIRE1107 raw'!$A$5)*(raw!$G$2:$G$19963))))</f>
        <v>673</v>
      </c>
      <c r="Z18" s="14">
        <f>IF($A$4="England",SUMPRODUCT((raw!$A$2:$A$19963=$A18)*(raw!$E$2:$E$19963='FIRE1107 raw'!Z$9)*(raw!$F$2:$F$19963='FIRE1107 raw'!$W$8)*(raw!$G$2:$G$19963)),IF(OR($A$4="Metropolitan Fire Authorities",$A$4="Non Metropolitan Fire Authorities"),SUMPRODUCT((raw!$A$2:$A$19963=$A18)*(raw!$E$2:$E$19963='FIRE1107 raw'!Z$9)*(raw!$F$2:$F$19963='FIRE1107 raw'!$W$8)*(raw!$C$2:$C$19963='FIRE1107 raw'!$A$4)*(raw!$G$2:$G$19963)),SUMPRODUCT((raw!$A$2:$A$19963=$A18)*(raw!$E$2:$E$19963='FIRE1107 raw'!Z$9)*(raw!$F$2:$F$19963='FIRE1107 raw'!$W$8)*(raw!$D$2:$D$19963='FIRE1107 raw'!$A$5)*(raw!$G$2:$G$19963))))</f>
        <v>370</v>
      </c>
      <c r="AA18" s="14">
        <f>IF($A$4="England",SUMPRODUCT((raw!$A$2:$A$19963=$A18)*(raw!$E$2:$E$19963='FIRE1107 raw'!AA$9)*(raw!$F$2:$F$19963='FIRE1107 raw'!$W$8)*(raw!$G$2:$G$19963)),IF(OR($A$4="Metropolitan Fire Authorities",$A$4="Non Metropolitan Fire Authorities"),SUMPRODUCT((raw!$A$2:$A$19963=$A18)*(raw!$E$2:$E$19963='FIRE1107 raw'!AA$9)*(raw!$F$2:$F$19963='FIRE1107 raw'!$W$8)*(raw!$C$2:$C$19963='FIRE1107 raw'!$A$4)*(raw!$G$2:$G$19963)),SUMPRODUCT((raw!$A$2:$A$19963=$A18)*(raw!$E$2:$E$19963='FIRE1107 raw'!AA$9)*(raw!$F$2:$F$19963='FIRE1107 raw'!$W$8)*(raw!$D$2:$D$19963='FIRE1107 raw'!$A$5)*(raw!$G$2:$G$19963))))</f>
        <v>60</v>
      </c>
      <c r="AB18" s="32">
        <f>(W18+X18)/(SUM(W18:Y18))</f>
        <v>4.4034090909090912E-2</v>
      </c>
      <c r="AC18" s="16"/>
      <c r="AD18" s="14">
        <f>IF($A$4="England",SUMPRODUCT((raw!$A$2:$A$19963=$A18)*(raw!$E$2:$E$19963='FIRE1107 raw'!AD$9)*(raw!$F$2:$F$19963='FIRE1107 raw'!$AD$8)*(raw!$G$2:$G$19963)),IF(OR($A$4="Metropolitan Fire Authorities",$A$4="Non Metropolitan Fire Authorities"),SUMPRODUCT((raw!$A$2:$A$19963=$A18)*(raw!$E$2:$E$19963='FIRE1107 raw'!AD$9)*(raw!$F$2:$F$19963='FIRE1107 raw'!$AD$8)*(raw!$C$2:$C$19963='FIRE1107 raw'!$A$4)*(raw!$G$2:$G$19963)),SUMPRODUCT((raw!$A$2:$A$19963=$A18)*(raw!$E$2:$E$19963='FIRE1107 raw'!AD$9)*(raw!$F$2:$F$19963='FIRE1107 raw'!$AD$8)*(raw!$D$2:$D$19963='FIRE1107 raw'!$A$5)*(raw!$G$2:$G$19963))))</f>
        <v>41</v>
      </c>
      <c r="AE18" s="14">
        <f>IF($A$4="England",SUMPRODUCT((raw!$A$2:$A$19963=$A18)*(raw!$E$2:$E$19963='FIRE1107 raw'!AE$9)*(raw!$F$2:$F$19963='FIRE1107 raw'!$AD$8)*(raw!$G$2:$G$19963)),IF(OR($A$4="Metropolitan Fire Authorities",$A$4="Non Metropolitan Fire Authorities"),SUMPRODUCT((raw!$A$2:$A$19963=$A18)*(raw!$E$2:$E$19963='FIRE1107 raw'!AE$9)*(raw!$F$2:$F$19963='FIRE1107 raw'!$AD$8)*(raw!$C$2:$C$19963='FIRE1107 raw'!$A$4)*(raw!$G$2:$G$19963)),SUMPRODUCT((raw!$A$2:$A$19963=$A18)*(raw!$E$2:$E$19963='FIRE1107 raw'!AE$9)*(raw!$F$2:$F$19963='FIRE1107 raw'!$AD$8)*(raw!$D$2:$D$19963='FIRE1107 raw'!$A$5)*(raw!$G$2:$G$19963))))</f>
        <v>105</v>
      </c>
      <c r="AF18" s="14">
        <f>IF($A$4="England",SUMPRODUCT((raw!$A$2:$A$19963=$A18)*(raw!$E$2:$E$19963='FIRE1107 raw'!AF$9)*(raw!$F$2:$F$19963='FIRE1107 raw'!$AD$8)*(raw!$G$2:$G$19963)),IF(OR($A$4="Metropolitan Fire Authorities",$A$4="Non Metropolitan Fire Authorities"),SUMPRODUCT((raw!$A$2:$A$19963=$A18)*(raw!$E$2:$E$19963='FIRE1107 raw'!AF$9)*(raw!$F$2:$F$19963='FIRE1107 raw'!$AD$8)*(raw!$C$2:$C$19963='FIRE1107 raw'!$A$4)*(raw!$G$2:$G$19963)),SUMPRODUCT((raw!$A$2:$A$19963=$A18)*(raw!$E$2:$E$19963='FIRE1107 raw'!AF$9)*(raw!$F$2:$F$19963='FIRE1107 raw'!$AD$8)*(raw!$D$2:$D$19963='FIRE1107 raw'!$A$5)*(raw!$G$2:$G$19963))))</f>
        <v>4673</v>
      </c>
      <c r="AG18" s="14">
        <f>IF($A$4="England",SUMPRODUCT((raw!$A$2:$A$19963=$A18)*(raw!$E$2:$E$19963='FIRE1107 raw'!AG$9)*(raw!$F$2:$F$19963='FIRE1107 raw'!$AD$8)*(raw!$G$2:$G$19963)),IF(OR($A$4="Metropolitan Fire Authorities",$A$4="Non Metropolitan Fire Authorities"),SUMPRODUCT((raw!$A$2:$A$19963=$A18)*(raw!$E$2:$E$19963='FIRE1107 raw'!AG$9)*(raw!$F$2:$F$19963='FIRE1107 raw'!$AD$8)*(raw!$C$2:$C$19963='FIRE1107 raw'!$A$4)*(raw!$G$2:$G$19963)),SUMPRODUCT((raw!$A$2:$A$19963=$A18)*(raw!$E$2:$E$19963='FIRE1107 raw'!AG$9)*(raw!$F$2:$F$19963='FIRE1107 raw'!$AD$8)*(raw!$D$2:$D$19963='FIRE1107 raw'!$A$5)*(raw!$G$2:$G$19963))))</f>
        <v>2891</v>
      </c>
      <c r="AH18" s="14">
        <f>IF($A$4="England",SUMPRODUCT((raw!$A$2:$A$19963=$A18)*(raw!$E$2:$E$19963='FIRE1107 raw'!AH$9)*(raw!$F$2:$F$19963='FIRE1107 raw'!$AD$8)*(raw!$G$2:$G$19963)),IF(OR($A$4="Metropolitan Fire Authorities",$A$4="Non Metropolitan Fire Authorities"),SUMPRODUCT((raw!$A$2:$A$19963=$A18)*(raw!$E$2:$E$19963='FIRE1107 raw'!AH$9)*(raw!$F$2:$F$19963='FIRE1107 raw'!$AD$8)*(raw!$C$2:$C$19963='FIRE1107 raw'!$A$4)*(raw!$G$2:$G$19963)),SUMPRODUCT((raw!$A$2:$A$19963=$A18)*(raw!$E$2:$E$19963='FIRE1107 raw'!AH$9)*(raw!$F$2:$F$19963='FIRE1107 raw'!$AD$8)*(raw!$D$2:$D$19963='FIRE1107 raw'!$A$5)*(raw!$G$2:$G$19963))))</f>
        <v>318</v>
      </c>
      <c r="AI18" s="32">
        <f>(AD18+AE18)/(SUM(AD18:AF18))</f>
        <v>3.0296742062668604E-2</v>
      </c>
      <c r="AJ18" s="16"/>
      <c r="AK18" s="15">
        <f t="shared" ref="AK18" si="21">P18+W18+AD18</f>
        <v>342</v>
      </c>
      <c r="AL18" s="15">
        <f t="shared" ref="AL18" si="22">Q18+X18+AE18</f>
        <v>446</v>
      </c>
      <c r="AM18" s="15">
        <f t="shared" ref="AM18" si="23">R18+Y18+AF18</f>
        <v>23905</v>
      </c>
      <c r="AN18" s="15">
        <f t="shared" ref="AN18" si="24">S18+Z18+AG18</f>
        <v>17521</v>
      </c>
      <c r="AO18" s="15">
        <f t="shared" ref="AO18" si="25">T18+AA18+AH18</f>
        <v>1971</v>
      </c>
      <c r="AP18" s="32">
        <f>(AK18+AL18)/(SUM(AK18:AM18))</f>
        <v>3.1911877860122305E-2</v>
      </c>
      <c r="AQ18" s="16"/>
    </row>
    <row r="19" spans="1:46" s="50" customFormat="1" x14ac:dyDescent="0.35">
      <c r="A19" s="13"/>
      <c r="B19" s="14"/>
      <c r="C19" s="14"/>
      <c r="D19" s="14"/>
      <c r="E19" s="14"/>
      <c r="F19" s="14"/>
      <c r="G19" s="32"/>
      <c r="H19" s="16"/>
      <c r="I19" s="14"/>
      <c r="J19" s="14"/>
      <c r="K19" s="14"/>
      <c r="L19" s="14"/>
      <c r="M19" s="14"/>
      <c r="N19" s="32"/>
      <c r="O19" s="16"/>
      <c r="P19" s="15"/>
      <c r="Q19" s="15"/>
      <c r="R19" s="15"/>
      <c r="S19" s="15"/>
      <c r="T19" s="15"/>
      <c r="U19" s="32"/>
      <c r="V19" s="16"/>
      <c r="W19" s="14"/>
      <c r="X19" s="14"/>
      <c r="Y19" s="14"/>
      <c r="Z19" s="14"/>
      <c r="AA19" s="14"/>
      <c r="AB19" s="32"/>
      <c r="AC19" s="16"/>
      <c r="AD19" s="14"/>
      <c r="AE19" s="14"/>
      <c r="AF19" s="14"/>
      <c r="AG19" s="14"/>
      <c r="AH19" s="14"/>
      <c r="AI19" s="32"/>
      <c r="AJ19" s="16"/>
      <c r="AK19" s="15"/>
      <c r="AL19" s="15"/>
      <c r="AM19" s="15"/>
      <c r="AN19" s="15"/>
      <c r="AO19" s="15"/>
      <c r="AP19" s="32"/>
      <c r="AQ19" s="16"/>
    </row>
    <row r="20" spans="1:46" s="50" customFormat="1" x14ac:dyDescent="0.35">
      <c r="A20" s="13"/>
      <c r="B20" s="14"/>
      <c r="C20" s="14"/>
      <c r="D20" s="14"/>
      <c r="E20" s="14"/>
      <c r="F20" s="14"/>
      <c r="G20" s="32"/>
      <c r="H20" s="16"/>
      <c r="I20" s="14"/>
      <c r="J20" s="14"/>
      <c r="K20" s="14"/>
      <c r="L20" s="14"/>
      <c r="M20" s="14"/>
      <c r="N20" s="32"/>
      <c r="O20" s="16"/>
      <c r="P20" s="15"/>
      <c r="Q20" s="15"/>
      <c r="R20" s="15"/>
      <c r="S20" s="15"/>
      <c r="T20" s="15"/>
      <c r="U20" s="32"/>
      <c r="V20" s="16"/>
      <c r="W20" s="14"/>
      <c r="X20" s="14"/>
      <c r="Y20" s="14"/>
      <c r="Z20" s="14"/>
      <c r="AA20" s="14"/>
      <c r="AB20" s="32"/>
      <c r="AC20" s="16"/>
      <c r="AD20" s="14"/>
      <c r="AE20" s="14"/>
      <c r="AF20" s="14"/>
      <c r="AG20" s="14"/>
      <c r="AH20" s="14"/>
      <c r="AI20" s="32"/>
      <c r="AJ20" s="16"/>
      <c r="AK20" s="15"/>
      <c r="AL20" s="15"/>
      <c r="AM20" s="15"/>
      <c r="AN20" s="15"/>
      <c r="AO20" s="15"/>
      <c r="AP20" s="32"/>
      <c r="AQ20" s="16"/>
    </row>
    <row r="21" spans="1:46" s="50" customFormat="1" x14ac:dyDescent="0.35"/>
    <row r="22" spans="1:46" x14ac:dyDescent="0.35">
      <c r="E22" s="41" t="s">
        <v>172</v>
      </c>
      <c r="F22" s="41"/>
      <c r="G22" s="40">
        <f>E15/SUM(B15:E15)</f>
        <v>0.48954119119754719</v>
      </c>
      <c r="L22" s="41" t="s">
        <v>172</v>
      </c>
      <c r="M22" s="41"/>
      <c r="N22" s="40">
        <f>L15/SUM(I15:L15)</f>
        <v>0.46110635056650479</v>
      </c>
      <c r="S22" s="41" t="s">
        <v>172</v>
      </c>
      <c r="T22" s="41"/>
      <c r="U22" s="40">
        <f>S15/SUM(P15:S15)</f>
        <v>0.4799608640386227</v>
      </c>
      <c r="Z22" s="41" t="s">
        <v>172</v>
      </c>
      <c r="AA22" s="41"/>
      <c r="AB22" s="40">
        <f>Z15/SUM(W15:Z15)</f>
        <v>0.35252084160381103</v>
      </c>
      <c r="AG22" s="41" t="s">
        <v>172</v>
      </c>
      <c r="AH22" s="41"/>
      <c r="AI22" s="40">
        <f>AG15/SUM(AD15:AG15)</f>
        <v>0.3981762917933131</v>
      </c>
      <c r="AN22" s="41" t="s">
        <v>172</v>
      </c>
      <c r="AO22" s="41"/>
      <c r="AP22" s="40">
        <f>AN15/SUM(AK15:AN15)</f>
        <v>0.46294382138611817</v>
      </c>
    </row>
    <row r="23" spans="1:46" x14ac:dyDescent="0.35">
      <c r="G23" s="40">
        <f>E16/SUM(B16:E16)</f>
        <v>0.46664345057459827</v>
      </c>
    </row>
    <row r="24" spans="1:46" x14ac:dyDescent="0.35">
      <c r="AS24" s="3" t="s">
        <v>0</v>
      </c>
      <c r="AT24" s="4" t="s">
        <v>2</v>
      </c>
    </row>
    <row r="25" spans="1:46" x14ac:dyDescent="0.35">
      <c r="AS25" s="3" t="s">
        <v>3</v>
      </c>
      <c r="AT25" s="4" t="s">
        <v>5</v>
      </c>
    </row>
    <row r="26" spans="1:46" x14ac:dyDescent="0.35">
      <c r="AS26" s="3" t="s">
        <v>6</v>
      </c>
      <c r="AT26" s="4" t="s">
        <v>8</v>
      </c>
    </row>
    <row r="27" spans="1:46" x14ac:dyDescent="0.35">
      <c r="AS27" s="3" t="s">
        <v>9</v>
      </c>
      <c r="AT27" s="4" t="s">
        <v>11</v>
      </c>
    </row>
    <row r="28" spans="1:46" x14ac:dyDescent="0.35">
      <c r="AS28" s="3" t="s">
        <v>12</v>
      </c>
      <c r="AT28" s="4" t="s">
        <v>14</v>
      </c>
    </row>
    <row r="29" spans="1:46" x14ac:dyDescent="0.35">
      <c r="AS29" s="3" t="s">
        <v>15</v>
      </c>
      <c r="AT29" s="4" t="s">
        <v>17</v>
      </c>
    </row>
    <row r="30" spans="1:46" x14ac:dyDescent="0.35">
      <c r="AS30" s="3" t="s">
        <v>18</v>
      </c>
      <c r="AT30" s="4" t="s">
        <v>20</v>
      </c>
    </row>
    <row r="31" spans="1:46" x14ac:dyDescent="0.35">
      <c r="AS31" s="3" t="s">
        <v>21</v>
      </c>
      <c r="AT31" s="4" t="s">
        <v>23</v>
      </c>
    </row>
    <row r="32" spans="1:46" x14ac:dyDescent="0.35">
      <c r="AS32" s="3" t="s">
        <v>24</v>
      </c>
      <c r="AT32" s="4" t="s">
        <v>26</v>
      </c>
    </row>
    <row r="33" spans="45:46" x14ac:dyDescent="0.35">
      <c r="AS33" s="17" t="s">
        <v>27</v>
      </c>
      <c r="AT33" s="4" t="s">
        <v>29</v>
      </c>
    </row>
    <row r="34" spans="45:46" x14ac:dyDescent="0.35">
      <c r="AS34" s="17" t="s">
        <v>30</v>
      </c>
      <c r="AT34" s="4" t="s">
        <v>32</v>
      </c>
    </row>
    <row r="35" spans="45:46" x14ac:dyDescent="0.35">
      <c r="AS35" s="3" t="s">
        <v>182</v>
      </c>
      <c r="AT35" s="3" t="s">
        <v>184</v>
      </c>
    </row>
    <row r="36" spans="45:46" x14ac:dyDescent="0.35">
      <c r="AS36" s="3" t="s">
        <v>36</v>
      </c>
      <c r="AT36" s="4" t="s">
        <v>38</v>
      </c>
    </row>
    <row r="37" spans="45:46" x14ac:dyDescent="0.35">
      <c r="AS37" s="3" t="s">
        <v>39</v>
      </c>
      <c r="AT37" s="4" t="s">
        <v>41</v>
      </c>
    </row>
    <row r="38" spans="45:46" x14ac:dyDescent="0.35">
      <c r="AS38" s="3" t="s">
        <v>42</v>
      </c>
      <c r="AT38" s="4" t="s">
        <v>44</v>
      </c>
    </row>
    <row r="39" spans="45:46" x14ac:dyDescent="0.35">
      <c r="AS39" s="3" t="s">
        <v>45</v>
      </c>
      <c r="AT39" s="4" t="s">
        <v>47</v>
      </c>
    </row>
    <row r="40" spans="45:46" x14ac:dyDescent="0.35">
      <c r="AS40" s="3" t="s">
        <v>48</v>
      </c>
      <c r="AT40" s="4" t="s">
        <v>50</v>
      </c>
    </row>
    <row r="41" spans="45:46" x14ac:dyDescent="0.35">
      <c r="AS41" s="3" t="s">
        <v>51</v>
      </c>
      <c r="AT41" s="4" t="s">
        <v>53</v>
      </c>
    </row>
    <row r="42" spans="45:46" x14ac:dyDescent="0.35">
      <c r="AS42" s="3" t="s">
        <v>54</v>
      </c>
      <c r="AT42" s="4" t="s">
        <v>56</v>
      </c>
    </row>
    <row r="43" spans="45:46" x14ac:dyDescent="0.35">
      <c r="AS43" s="3" t="s">
        <v>57</v>
      </c>
      <c r="AT43" s="4" t="s">
        <v>59</v>
      </c>
    </row>
    <row r="44" spans="45:46" x14ac:dyDescent="0.35">
      <c r="AS44" s="3" t="s">
        <v>60</v>
      </c>
      <c r="AT44" s="4" t="s">
        <v>62</v>
      </c>
    </row>
    <row r="45" spans="45:46" x14ac:dyDescent="0.35">
      <c r="AS45" s="3" t="s">
        <v>63</v>
      </c>
      <c r="AT45" s="4" t="s">
        <v>65</v>
      </c>
    </row>
    <row r="46" spans="45:46" x14ac:dyDescent="0.35">
      <c r="AS46" s="3" t="s">
        <v>66</v>
      </c>
      <c r="AT46" s="4" t="s">
        <v>68</v>
      </c>
    </row>
    <row r="47" spans="45:46" x14ac:dyDescent="0.35">
      <c r="AS47" s="3" t="s">
        <v>69</v>
      </c>
      <c r="AT47" s="3" t="s">
        <v>71</v>
      </c>
    </row>
    <row r="48" spans="45:46" x14ac:dyDescent="0.35">
      <c r="AS48" s="4" t="s">
        <v>72</v>
      </c>
      <c r="AT48" s="4" t="s">
        <v>74</v>
      </c>
    </row>
    <row r="49" spans="45:46" x14ac:dyDescent="0.35">
      <c r="AS49" s="4" t="s">
        <v>75</v>
      </c>
      <c r="AT49" s="4" t="s">
        <v>77</v>
      </c>
    </row>
    <row r="50" spans="45:46" x14ac:dyDescent="0.35">
      <c r="AS50" s="3" t="s">
        <v>78</v>
      </c>
      <c r="AT50" s="3" t="s">
        <v>80</v>
      </c>
    </row>
    <row r="51" spans="45:46" x14ac:dyDescent="0.35">
      <c r="AS51" s="4" t="s">
        <v>81</v>
      </c>
      <c r="AT51" s="4" t="s">
        <v>83</v>
      </c>
    </row>
    <row r="52" spans="45:46" x14ac:dyDescent="0.35">
      <c r="AS52" s="3" t="s">
        <v>84</v>
      </c>
      <c r="AT52" s="3" t="s">
        <v>86</v>
      </c>
    </row>
    <row r="53" spans="45:46" x14ac:dyDescent="0.35">
      <c r="AS53" s="4" t="s">
        <v>87</v>
      </c>
      <c r="AT53" s="4" t="s">
        <v>89</v>
      </c>
    </row>
    <row r="54" spans="45:46" x14ac:dyDescent="0.35">
      <c r="AS54" s="3" t="s">
        <v>138</v>
      </c>
      <c r="AT54" s="3" t="s">
        <v>139</v>
      </c>
    </row>
    <row r="55" spans="45:46" x14ac:dyDescent="0.35">
      <c r="AS55" s="4" t="s">
        <v>90</v>
      </c>
      <c r="AT55" s="4" t="s">
        <v>92</v>
      </c>
    </row>
    <row r="56" spans="45:46" x14ac:dyDescent="0.35">
      <c r="AS56" s="4" t="s">
        <v>93</v>
      </c>
      <c r="AT56" s="4" t="s">
        <v>95</v>
      </c>
    </row>
    <row r="57" spans="45:46" x14ac:dyDescent="0.35">
      <c r="AS57" s="4" t="s">
        <v>96</v>
      </c>
      <c r="AT57" s="4" t="s">
        <v>98</v>
      </c>
    </row>
    <row r="58" spans="45:46" x14ac:dyDescent="0.35">
      <c r="AS58" s="3" t="s">
        <v>99</v>
      </c>
      <c r="AT58" s="3" t="s">
        <v>101</v>
      </c>
    </row>
    <row r="59" spans="45:46" x14ac:dyDescent="0.35">
      <c r="AS59" s="3" t="s">
        <v>102</v>
      </c>
      <c r="AT59" s="3" t="s">
        <v>104</v>
      </c>
    </row>
    <row r="60" spans="45:46" x14ac:dyDescent="0.35">
      <c r="AS60" s="3" t="s">
        <v>105</v>
      </c>
      <c r="AT60" s="3" t="s">
        <v>107</v>
      </c>
    </row>
    <row r="61" spans="45:46" x14ac:dyDescent="0.35">
      <c r="AS61" s="3" t="s">
        <v>108</v>
      </c>
      <c r="AT61" s="3" t="s">
        <v>110</v>
      </c>
    </row>
    <row r="62" spans="45:46" x14ac:dyDescent="0.35">
      <c r="AS62" s="3" t="s">
        <v>111</v>
      </c>
      <c r="AT62" s="3" t="s">
        <v>113</v>
      </c>
    </row>
    <row r="63" spans="45:46" x14ac:dyDescent="0.35">
      <c r="AS63" s="3" t="s">
        <v>114</v>
      </c>
      <c r="AT63" s="3" t="s">
        <v>116</v>
      </c>
    </row>
    <row r="64" spans="45:46" x14ac:dyDescent="0.35">
      <c r="AS64" s="3" t="s">
        <v>117</v>
      </c>
      <c r="AT64" s="3" t="s">
        <v>119</v>
      </c>
    </row>
    <row r="65" spans="45:46" x14ac:dyDescent="0.35">
      <c r="AS65" s="3" t="s">
        <v>120</v>
      </c>
      <c r="AT65" s="3" t="s">
        <v>122</v>
      </c>
    </row>
    <row r="66" spans="45:46" x14ac:dyDescent="0.35">
      <c r="AS66" s="3" t="s">
        <v>123</v>
      </c>
      <c r="AT66" s="3" t="s">
        <v>125</v>
      </c>
    </row>
    <row r="67" spans="45:46" x14ac:dyDescent="0.35">
      <c r="AS67" s="3" t="s">
        <v>126</v>
      </c>
      <c r="AT67" s="3" t="s">
        <v>128</v>
      </c>
    </row>
    <row r="68" spans="45:46" x14ac:dyDescent="0.35">
      <c r="AS68" s="3" t="s">
        <v>129</v>
      </c>
      <c r="AT68" s="3" t="s">
        <v>131</v>
      </c>
    </row>
    <row r="69" spans="45:46" x14ac:dyDescent="0.35">
      <c r="AS69" s="3" t="s">
        <v>132</v>
      </c>
      <c r="AT69" s="3" t="s">
        <v>134</v>
      </c>
    </row>
    <row r="70" spans="45:46" x14ac:dyDescent="0.35">
      <c r="AS70" s="3" t="s">
        <v>140</v>
      </c>
      <c r="AT70" s="3" t="s">
        <v>141</v>
      </c>
    </row>
    <row r="71" spans="45:46" x14ac:dyDescent="0.35">
      <c r="AS71" s="3" t="s">
        <v>142</v>
      </c>
      <c r="AT71" s="3" t="s">
        <v>143</v>
      </c>
    </row>
    <row r="72" spans="45:46" x14ac:dyDescent="0.35">
      <c r="AS72" s="3" t="s">
        <v>144</v>
      </c>
      <c r="AT72" s="3" t="s">
        <v>173</v>
      </c>
    </row>
  </sheetData>
  <mergeCells count="10">
    <mergeCell ref="AD8:AI8"/>
    <mergeCell ref="AK8:AP8"/>
    <mergeCell ref="A1:X1"/>
    <mergeCell ref="A4:Q4"/>
    <mergeCell ref="A5:Q5"/>
    <mergeCell ref="B8:G8"/>
    <mergeCell ref="A6:Q6"/>
    <mergeCell ref="I8:N8"/>
    <mergeCell ref="P8:U8"/>
    <mergeCell ref="W8:AB8"/>
  </mergeCells>
  <dataValidations count="1">
    <dataValidation type="list" allowBlank="1" showInputMessage="1" showErrorMessage="1" sqref="A4:Q4" xr:uid="{00000000-0002-0000-0400-000000000000}">
      <formula1>$AS$24:$AS$72</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D12"/>
  <sheetViews>
    <sheetView workbookViewId="0">
      <selection sqref="A1:AI1"/>
    </sheetView>
  </sheetViews>
  <sheetFormatPr defaultRowHeight="14.5" x14ac:dyDescent="0.35"/>
  <sheetData>
    <row r="2" spans="1:4" x14ac:dyDescent="0.35">
      <c r="A2" t="s">
        <v>185</v>
      </c>
      <c r="C2" s="62">
        <f>(FIRE1107!AD11+FIRE1107!AE11+FIRE1107!AF11)/SUM(FIRE1107!AD11:AH11)</f>
        <v>0.49054854610410165</v>
      </c>
    </row>
    <row r="4" spans="1:4" x14ac:dyDescent="0.35">
      <c r="C4" t="s">
        <v>186</v>
      </c>
      <c r="D4" t="s">
        <v>187</v>
      </c>
    </row>
    <row r="5" spans="1:4" x14ac:dyDescent="0.35">
      <c r="B5">
        <v>2011</v>
      </c>
      <c r="C5" s="62">
        <f>FIRE1107!T5/SUM(FIRE1107!P5:T5)</f>
        <v>0.27606088560885611</v>
      </c>
      <c r="D5" s="62">
        <f>FIRE1107!S5/SUM(FIRE1107!P5:T5)</f>
        <v>0.42347785977859781</v>
      </c>
    </row>
    <row r="6" spans="1:4" x14ac:dyDescent="0.35">
      <c r="B6">
        <v>2012</v>
      </c>
      <c r="C6" s="62">
        <f>FIRE1107!T6/SUM(FIRE1107!P6:T6)</f>
        <v>0.17914031667538396</v>
      </c>
      <c r="D6" s="62">
        <f>FIRE1107!S6/SUM(FIRE1107!P6:T6)</f>
        <v>0.42380295753887121</v>
      </c>
    </row>
    <row r="7" spans="1:4" x14ac:dyDescent="0.35">
      <c r="B7">
        <v>2013</v>
      </c>
      <c r="C7" s="62">
        <f>FIRE1107!T7/SUM(FIRE1107!P7:T7)</f>
        <v>0.16819496886186436</v>
      </c>
      <c r="D7" s="62">
        <f>FIRE1107!S7/SUM(FIRE1107!P7:T7)</f>
        <v>0.45670082871573581</v>
      </c>
    </row>
    <row r="8" spans="1:4" x14ac:dyDescent="0.35">
      <c r="B8">
        <v>2014</v>
      </c>
      <c r="C8" s="62">
        <f>FIRE1107!T8/SUM(FIRE1107!P8:T8)</f>
        <v>0.16986724766923389</v>
      </c>
      <c r="D8" s="62">
        <f>FIRE1107!S8/SUM(FIRE1107!P8:T8)</f>
        <v>0.45199128496149171</v>
      </c>
    </row>
    <row r="9" spans="1:4" x14ac:dyDescent="0.35">
      <c r="B9">
        <v>2015</v>
      </c>
      <c r="C9" s="62">
        <f>FIRE1107!T9/SUM(FIRE1107!P9:T9)</f>
        <v>0.1764798612753212</v>
      </c>
      <c r="D9" s="62">
        <f>FIRE1107!S9/SUM(FIRE1107!P9:T9)</f>
        <v>0.43661490764824884</v>
      </c>
    </row>
    <row r="10" spans="1:4" x14ac:dyDescent="0.35">
      <c r="B10">
        <v>2016</v>
      </c>
      <c r="C10" s="62">
        <f>FIRE1107!T10/SUM(FIRE1107!P10:T10)</f>
        <v>0.14851133570062824</v>
      </c>
      <c r="D10" s="62">
        <f>FIRE1107!S10/SUM(FIRE1107!P10:T10)</f>
        <v>0.40868615132477465</v>
      </c>
    </row>
    <row r="11" spans="1:4" x14ac:dyDescent="0.35">
      <c r="B11">
        <v>2017</v>
      </c>
      <c r="C11" s="62">
        <f>FIRE1107!T11/SUM(FIRE1107!P11:T11)</f>
        <v>0.12802456268837498</v>
      </c>
      <c r="D11" s="62">
        <f>FIRE1107!S11/SUM(FIRE1107!P11:T11)</f>
        <v>0.39373538773555672</v>
      </c>
    </row>
    <row r="12" spans="1:4" x14ac:dyDescent="0.35">
      <c r="B12">
        <v>2018</v>
      </c>
      <c r="C12" s="62">
        <f>FIRE1107!T12/SUM(FIRE1107!P12:T12)</f>
        <v>7.7827355414449975E-2</v>
      </c>
      <c r="D12" s="62">
        <f>FIRE1107!S12/SUM(FIRE1107!P12:T12)</f>
        <v>0.40944453978605344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H17"/>
  <sheetViews>
    <sheetView workbookViewId="0">
      <selection sqref="A1:AI1"/>
    </sheetView>
  </sheetViews>
  <sheetFormatPr defaultRowHeight="14.5" x14ac:dyDescent="0.35"/>
  <cols>
    <col min="2" max="2" width="56.81640625" bestFit="1" customWidth="1"/>
    <col min="5" max="5" width="1.81640625" hidden="1" customWidth="1"/>
    <col min="6" max="6" width="8.1796875" hidden="1" customWidth="1"/>
    <col min="7" max="7" width="3.54296875" hidden="1" customWidth="1"/>
  </cols>
  <sheetData>
    <row r="1" spans="2:8" x14ac:dyDescent="0.35">
      <c r="B1" t="s">
        <v>259</v>
      </c>
      <c r="F1" t="s">
        <v>239</v>
      </c>
      <c r="G1" t="s">
        <v>240</v>
      </c>
    </row>
    <row r="2" spans="2:8" x14ac:dyDescent="0.35">
      <c r="F2" t="s">
        <v>241</v>
      </c>
      <c r="G2" t="s">
        <v>242</v>
      </c>
    </row>
    <row r="3" spans="2:8" x14ac:dyDescent="0.35">
      <c r="C3" s="1" t="s">
        <v>243</v>
      </c>
      <c r="D3" s="1" t="s">
        <v>244</v>
      </c>
      <c r="E3" s="1"/>
      <c r="F3" t="s">
        <v>245</v>
      </c>
      <c r="G3" s="1"/>
      <c r="H3" s="1" t="s">
        <v>246</v>
      </c>
    </row>
    <row r="4" spans="2:8" ht="30" customHeight="1" x14ac:dyDescent="0.35">
      <c r="B4" s="88" t="s">
        <v>262</v>
      </c>
      <c r="C4" t="s">
        <v>247</v>
      </c>
      <c r="E4">
        <f>IF(D4="No",0,1)</f>
        <v>1</v>
      </c>
      <c r="F4" t="s">
        <v>248</v>
      </c>
    </row>
    <row r="5" spans="2:8" x14ac:dyDescent="0.35">
      <c r="B5" t="s">
        <v>188</v>
      </c>
      <c r="C5" t="s">
        <v>247</v>
      </c>
      <c r="E5">
        <f t="shared" ref="E5:E7" si="0">IF(D5="No",0,1)</f>
        <v>1</v>
      </c>
      <c r="F5" t="s">
        <v>249</v>
      </c>
    </row>
    <row r="6" spans="2:8" x14ac:dyDescent="0.35">
      <c r="B6" t="s">
        <v>250</v>
      </c>
      <c r="C6" t="s">
        <v>247</v>
      </c>
      <c r="E6">
        <f t="shared" si="0"/>
        <v>1</v>
      </c>
      <c r="F6" t="s">
        <v>251</v>
      </c>
    </row>
    <row r="7" spans="2:8" x14ac:dyDescent="0.35">
      <c r="B7" t="s">
        <v>260</v>
      </c>
      <c r="C7" t="s">
        <v>247</v>
      </c>
      <c r="E7">
        <f t="shared" si="0"/>
        <v>1</v>
      </c>
      <c r="F7" t="s">
        <v>247</v>
      </c>
    </row>
    <row r="8" spans="2:8" x14ac:dyDescent="0.35">
      <c r="B8" t="s">
        <v>252</v>
      </c>
      <c r="C8" t="s">
        <v>247</v>
      </c>
      <c r="E8">
        <f t="shared" ref="E8:E14" si="1">IF(D8="No",0,1)</f>
        <v>1</v>
      </c>
    </row>
    <row r="9" spans="2:8" x14ac:dyDescent="0.35">
      <c r="B9" t="s">
        <v>253</v>
      </c>
      <c r="C9" t="s">
        <v>247</v>
      </c>
      <c r="E9">
        <f t="shared" si="1"/>
        <v>1</v>
      </c>
    </row>
    <row r="10" spans="2:8" x14ac:dyDescent="0.35">
      <c r="B10" t="s">
        <v>254</v>
      </c>
      <c r="C10" t="s">
        <v>247</v>
      </c>
      <c r="E10">
        <f t="shared" si="1"/>
        <v>1</v>
      </c>
    </row>
    <row r="11" spans="2:8" x14ac:dyDescent="0.35">
      <c r="B11" t="s">
        <v>255</v>
      </c>
      <c r="C11" t="s">
        <v>247</v>
      </c>
      <c r="E11">
        <f t="shared" si="1"/>
        <v>1</v>
      </c>
    </row>
    <row r="12" spans="2:8" x14ac:dyDescent="0.35">
      <c r="B12" t="s">
        <v>256</v>
      </c>
      <c r="C12" t="s">
        <v>247</v>
      </c>
      <c r="E12">
        <f t="shared" si="1"/>
        <v>1</v>
      </c>
    </row>
    <row r="13" spans="2:8" x14ac:dyDescent="0.35">
      <c r="B13" t="s">
        <v>257</v>
      </c>
      <c r="C13" t="s">
        <v>247</v>
      </c>
      <c r="E13">
        <f t="shared" si="1"/>
        <v>1</v>
      </c>
    </row>
    <row r="14" spans="2:8" x14ac:dyDescent="0.35">
      <c r="B14" t="s">
        <v>258</v>
      </c>
      <c r="C14" t="s">
        <v>247</v>
      </c>
      <c r="E14">
        <f t="shared" si="1"/>
        <v>1</v>
      </c>
    </row>
    <row r="17" spans="3:3" x14ac:dyDescent="0.35">
      <c r="C17" s="86">
        <f>SUM(E4:E14)</f>
        <v>11</v>
      </c>
    </row>
  </sheetData>
  <conditionalFormatting sqref="D4:D6 D8:D13">
    <cfRule type="containsText" dxfId="9" priority="10" operator="containsText" text="Yes">
      <formula>NOT(ISERROR(SEARCH("Yes",D4)))</formula>
    </cfRule>
    <cfRule type="containsText" dxfId="8" priority="11" operator="containsText" text="No">
      <formula>NOT(ISERROR(SEARCH("No",D4)))</formula>
    </cfRule>
  </conditionalFormatting>
  <conditionalFormatting sqref="C4:C5 C9:C14">
    <cfRule type="notContainsBlanks" dxfId="7" priority="12">
      <formula>LEN(TRIM(C4))&gt;0</formula>
    </cfRule>
  </conditionalFormatting>
  <conditionalFormatting sqref="C17">
    <cfRule type="cellIs" dxfId="6" priority="8" operator="greaterThan">
      <formula>0</formula>
    </cfRule>
    <cfRule type="cellIs" dxfId="5" priority="9" operator="lessThan">
      <formula>1</formula>
    </cfRule>
  </conditionalFormatting>
  <conditionalFormatting sqref="C6">
    <cfRule type="notContainsBlanks" dxfId="4" priority="7">
      <formula>LEN(TRIM(C6))&gt;0</formula>
    </cfRule>
  </conditionalFormatting>
  <conditionalFormatting sqref="C8">
    <cfRule type="notContainsBlanks" dxfId="3" priority="6">
      <formula>LEN(TRIM(C8))&gt;0</formula>
    </cfRule>
  </conditionalFormatting>
  <conditionalFormatting sqref="D7">
    <cfRule type="containsText" dxfId="2" priority="2" operator="containsText" text="Yes">
      <formula>NOT(ISERROR(SEARCH("Yes",D7)))</formula>
    </cfRule>
    <cfRule type="containsText" dxfId="1" priority="3" operator="containsText" text="No">
      <formula>NOT(ISERROR(SEARCH("No",D7)))</formula>
    </cfRule>
  </conditionalFormatting>
  <conditionalFormatting sqref="C7">
    <cfRule type="notContainsBlanks" dxfId="0" priority="1">
      <formula>LEN(TRIM(C7))&gt;0</formula>
    </cfRule>
  </conditionalFormatting>
  <dataValidations count="2">
    <dataValidation type="list" allowBlank="1" showInputMessage="1" showErrorMessage="1" sqref="D4:D13" xr:uid="{E592BC76-B547-4563-82DC-98E30A951593}">
      <formula1>G$1:G$2</formula1>
    </dataValidation>
    <dataValidation type="list" allowBlank="1" showInputMessage="1" showErrorMessage="1" sqref="C4:C14" xr:uid="{65753293-2B78-456F-90E3-10F4FE3EB3C2}">
      <formula1>$F$1:$F$7</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N97"/>
  <sheetViews>
    <sheetView tabSelected="1" zoomScaleNormal="100" workbookViewId="0">
      <selection sqref="A1:AI1"/>
    </sheetView>
  </sheetViews>
  <sheetFormatPr defaultColWidth="9.1796875" defaultRowHeight="14.5" x14ac:dyDescent="0.35"/>
  <cols>
    <col min="1" max="1" width="12.54296875" style="3" customWidth="1"/>
    <col min="2" max="3" width="11.7265625" style="3" customWidth="1"/>
    <col min="4" max="4" width="12.7265625" style="3" customWidth="1"/>
    <col min="5" max="7" width="11.7265625" style="3" customWidth="1"/>
    <col min="8" max="8" width="3.7265625" style="3" customWidth="1"/>
    <col min="9" max="10" width="11.7265625" style="3" customWidth="1"/>
    <col min="11" max="11" width="12.7265625" style="3" customWidth="1"/>
    <col min="12" max="14" width="11.7265625" style="3" customWidth="1"/>
    <col min="15" max="15" width="3.7265625" style="3" customWidth="1"/>
    <col min="16" max="17" width="11.7265625" style="3" customWidth="1"/>
    <col min="18" max="18" width="12.7265625" style="3" customWidth="1"/>
    <col min="19" max="21" width="11.7265625" style="3" customWidth="1"/>
    <col min="22" max="22" width="3.7265625" style="3" customWidth="1"/>
    <col min="23" max="24" width="11.7265625" style="3" customWidth="1"/>
    <col min="25" max="25" width="12.7265625" style="3" customWidth="1"/>
    <col min="26" max="28" width="11.7265625" style="3" customWidth="1"/>
    <col min="29" max="29" width="3.7265625" style="3" customWidth="1"/>
    <col min="30" max="31" width="11.7265625" style="3" customWidth="1"/>
    <col min="32" max="32" width="12.7265625" style="3" customWidth="1"/>
    <col min="33" max="35" width="11.7265625" style="3" customWidth="1"/>
    <col min="36" max="36" width="9.1796875" style="3"/>
    <col min="37" max="37" width="9.1796875" style="3" hidden="1" customWidth="1"/>
    <col min="38" max="38" width="31.81640625" style="3" hidden="1" customWidth="1"/>
    <col min="39" max="39" width="10" style="3" hidden="1" customWidth="1"/>
    <col min="40" max="40" width="9.1796875" style="3" customWidth="1"/>
    <col min="41" max="16384" width="9.1796875" style="3"/>
  </cols>
  <sheetData>
    <row r="1" spans="1:38" s="4" customFormat="1" ht="19" x14ac:dyDescent="0.5">
      <c r="A1" s="104" t="s">
        <v>179</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2"/>
      <c r="AK1" s="3"/>
      <c r="AL1" s="3"/>
    </row>
    <row r="2" spans="1:38" s="4" customFormat="1" ht="15" customHeight="1"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s="43" customFormat="1" ht="32.15" customHeight="1" thickBot="1" x14ac:dyDescent="0.4">
      <c r="A3" s="22"/>
      <c r="B3" s="106" t="s">
        <v>156</v>
      </c>
      <c r="C3" s="106"/>
      <c r="D3" s="106"/>
      <c r="E3" s="106"/>
      <c r="F3" s="106"/>
      <c r="G3" s="106"/>
      <c r="H3" s="90"/>
      <c r="I3" s="106" t="s">
        <v>263</v>
      </c>
      <c r="J3" s="106"/>
      <c r="K3" s="106"/>
      <c r="L3" s="106"/>
      <c r="M3" s="106"/>
      <c r="N3" s="106"/>
      <c r="O3" s="90"/>
      <c r="P3" s="105" t="s">
        <v>158</v>
      </c>
      <c r="Q3" s="105"/>
      <c r="R3" s="105"/>
      <c r="S3" s="105"/>
      <c r="T3" s="105"/>
      <c r="U3" s="105"/>
      <c r="V3" s="90"/>
      <c r="W3" s="106" t="s">
        <v>264</v>
      </c>
      <c r="X3" s="106"/>
      <c r="Y3" s="106"/>
      <c r="Z3" s="106"/>
      <c r="AA3" s="106"/>
      <c r="AB3" s="106"/>
      <c r="AC3" s="90"/>
      <c r="AD3" s="105" t="s">
        <v>159</v>
      </c>
      <c r="AE3" s="105"/>
      <c r="AF3" s="105"/>
      <c r="AG3" s="105"/>
      <c r="AH3" s="105"/>
      <c r="AI3" s="105"/>
      <c r="AJ3" s="22"/>
      <c r="AK3" s="22"/>
      <c r="AL3" s="22"/>
    </row>
    <row r="4" spans="1:38" s="8" customFormat="1" ht="60.5" thickBot="1" x14ac:dyDescent="0.4">
      <c r="A4" s="44" t="s">
        <v>265</v>
      </c>
      <c r="B4" s="7" t="s">
        <v>168</v>
      </c>
      <c r="C4" s="7" t="s">
        <v>169</v>
      </c>
      <c r="D4" s="7" t="s">
        <v>181</v>
      </c>
      <c r="E4" s="44" t="s">
        <v>167</v>
      </c>
      <c r="F4" s="44" t="s">
        <v>266</v>
      </c>
      <c r="G4" s="45" t="s">
        <v>267</v>
      </c>
      <c r="H4" s="44"/>
      <c r="I4" s="7" t="s">
        <v>168</v>
      </c>
      <c r="J4" s="7" t="s">
        <v>169</v>
      </c>
      <c r="K4" s="7" t="s">
        <v>181</v>
      </c>
      <c r="L4" s="44" t="s">
        <v>167</v>
      </c>
      <c r="M4" s="44" t="s">
        <v>266</v>
      </c>
      <c r="N4" s="45" t="s">
        <v>267</v>
      </c>
      <c r="O4" s="44"/>
      <c r="P4" s="27" t="s">
        <v>168</v>
      </c>
      <c r="Q4" s="27" t="s">
        <v>169</v>
      </c>
      <c r="R4" s="27" t="s">
        <v>181</v>
      </c>
      <c r="S4" s="46" t="s">
        <v>167</v>
      </c>
      <c r="T4" s="46" t="s">
        <v>268</v>
      </c>
      <c r="U4" s="47" t="s">
        <v>269</v>
      </c>
      <c r="V4" s="44"/>
      <c r="W4" s="7" t="s">
        <v>168</v>
      </c>
      <c r="X4" s="7" t="s">
        <v>169</v>
      </c>
      <c r="Y4" s="7" t="s">
        <v>181</v>
      </c>
      <c r="Z4" s="44" t="s">
        <v>167</v>
      </c>
      <c r="AA4" s="44" t="s">
        <v>266</v>
      </c>
      <c r="AB4" s="45" t="s">
        <v>267</v>
      </c>
      <c r="AC4" s="44"/>
      <c r="AD4" s="27" t="s">
        <v>168</v>
      </c>
      <c r="AE4" s="27" t="s">
        <v>169</v>
      </c>
      <c r="AF4" s="27" t="s">
        <v>181</v>
      </c>
      <c r="AG4" s="46" t="s">
        <v>167</v>
      </c>
      <c r="AH4" s="46" t="s">
        <v>268</v>
      </c>
      <c r="AI4" s="47" t="s">
        <v>269</v>
      </c>
    </row>
    <row r="5" spans="1:38" s="50" customFormat="1" ht="15" customHeight="1" x14ac:dyDescent="0.35">
      <c r="A5" s="9">
        <v>2011</v>
      </c>
      <c r="B5" s="10">
        <f>ROUND('FIRE1107 raw'!B10,0)</f>
        <v>172</v>
      </c>
      <c r="C5" s="10">
        <f>ROUND('FIRE1107 raw'!C10,0)</f>
        <v>137</v>
      </c>
      <c r="D5" s="10">
        <f>ROUND('FIRE1107 raw'!D10,0)</f>
        <v>8627</v>
      </c>
      <c r="E5" s="10">
        <f>ROUND('FIRE1107 raw'!E10,0)</f>
        <v>13437</v>
      </c>
      <c r="F5" s="10">
        <f>ROUND('FIRE1107 raw'!F10,0)</f>
        <v>6763</v>
      </c>
      <c r="G5" s="48">
        <f>ROUND('FIRE1107 raw'!G10,3)</f>
        <v>3.5000000000000003E-2</v>
      </c>
      <c r="H5" s="49"/>
      <c r="I5" s="10">
        <f>ROUND('FIRE1107 raw'!I10,0)</f>
        <v>39</v>
      </c>
      <c r="J5" s="10">
        <f>ROUND('FIRE1107 raw'!J10,0)</f>
        <v>30</v>
      </c>
      <c r="K5" s="10">
        <f>ROUND('FIRE1107 raw'!K10,0)</f>
        <v>4023</v>
      </c>
      <c r="L5" s="10">
        <f>ROUND('FIRE1107 raw'!L10,0)</f>
        <v>4925</v>
      </c>
      <c r="M5" s="10">
        <f>ROUND('FIRE1107 raw'!M10,0)</f>
        <v>5207</v>
      </c>
      <c r="N5" s="48">
        <f>ROUND('FIRE1107 raw'!N10,3)</f>
        <v>1.7000000000000001E-2</v>
      </c>
      <c r="O5" s="12"/>
      <c r="P5" s="11">
        <f>ROUND('FIRE1107 raw'!P10,0)</f>
        <v>211</v>
      </c>
      <c r="Q5" s="11">
        <f>ROUND('FIRE1107 raw'!Q10,0)</f>
        <v>167</v>
      </c>
      <c r="R5" s="11">
        <f>ROUND('FIRE1107 raw'!R10,0)</f>
        <v>12650</v>
      </c>
      <c r="S5" s="11">
        <f>ROUND('FIRE1107 raw'!S10,0)</f>
        <v>18362</v>
      </c>
      <c r="T5" s="11">
        <f>ROUND('FIRE1107 raw'!T10,0)</f>
        <v>11970</v>
      </c>
      <c r="U5" s="57">
        <f>ROUND('FIRE1107 raw'!U10,3)</f>
        <v>2.9000000000000001E-2</v>
      </c>
      <c r="V5" s="12"/>
      <c r="W5" s="10">
        <f>ROUND('FIRE1107 raw'!W10,0)+ROUND('FIRE1107 raw'!AD10,0)</f>
        <v>21</v>
      </c>
      <c r="X5" s="10">
        <f>ROUND('FIRE1107 raw'!X10,0)+ROUND('FIRE1107 raw'!AE10,0)</f>
        <v>84</v>
      </c>
      <c r="Y5" s="10">
        <f>ROUND('FIRE1107 raw'!Y10,0)+ROUND('FIRE1107 raw'!AF10,0)</f>
        <v>3541</v>
      </c>
      <c r="Z5" s="10">
        <f>ROUND('FIRE1107 raw'!Z10,0)+ROUND('FIRE1107 raw'!AG10,0)</f>
        <v>4431</v>
      </c>
      <c r="AA5" s="10">
        <f>ROUND('FIRE1107 raw'!AA10,0)+ROUND('FIRE1107 raw'!AH10,0)</f>
        <v>2827</v>
      </c>
      <c r="AB5" s="48">
        <f>ROUND(('FIRE1107 raw'!W10+'FIRE1107 raw'!X10+'FIRE1107 raw'!AD10+'FIRE1107 raw'!AE10)/('FIRE1107 raw'!W10+'FIRE1107 raw'!X10+'FIRE1107 raw'!Y10+'FIRE1107 raw'!AD10+'FIRE1107 raw'!AE10+'FIRE1107 raw'!AF10),3)</f>
        <v>2.9000000000000001E-2</v>
      </c>
      <c r="AC5" s="49"/>
      <c r="AD5" s="11">
        <f>ROUND('FIRE1107 raw'!AK10,0)</f>
        <v>232</v>
      </c>
      <c r="AE5" s="11">
        <f>ROUND('FIRE1107 raw'!AL10,0)</f>
        <v>251</v>
      </c>
      <c r="AF5" s="11">
        <f>ROUND('FIRE1107 raw'!AM10,0)</f>
        <v>16191</v>
      </c>
      <c r="AG5" s="11">
        <f>ROUND('FIRE1107 raw'!AN10,0)</f>
        <v>22793</v>
      </c>
      <c r="AH5" s="11">
        <f>ROUND('FIRE1107 raw'!AO10,0)</f>
        <v>14797</v>
      </c>
      <c r="AI5" s="57">
        <f>ROUND('FIRE1107 raw'!AP10,3)</f>
        <v>2.9000000000000001E-2</v>
      </c>
      <c r="AJ5" s="13"/>
      <c r="AK5" s="56"/>
      <c r="AL5" s="56"/>
    </row>
    <row r="6" spans="1:38" s="50" customFormat="1" ht="15" customHeight="1" x14ac:dyDescent="0.35">
      <c r="A6" s="13">
        <v>2012</v>
      </c>
      <c r="B6" s="14">
        <f>ROUND('FIRE1107 raw'!B11,0)</f>
        <v>188</v>
      </c>
      <c r="C6" s="14">
        <f>ROUND('FIRE1107 raw'!C11,0)</f>
        <v>171</v>
      </c>
      <c r="D6" s="14">
        <f>ROUND('FIRE1107 raw'!D11,0)</f>
        <v>11497</v>
      </c>
      <c r="E6" s="14">
        <f>ROUND('FIRE1107 raw'!E11,0)</f>
        <v>12741</v>
      </c>
      <c r="F6" s="14">
        <f>ROUND('FIRE1107 raw'!F11,0)</f>
        <v>3648</v>
      </c>
      <c r="G6" s="51">
        <f>ROUND('FIRE1107 raw'!G11,3)</f>
        <v>0.03</v>
      </c>
      <c r="H6" s="52"/>
      <c r="I6" s="14">
        <f>ROUND('FIRE1107 raw'!I11,0)</f>
        <v>49</v>
      </c>
      <c r="J6" s="14">
        <f>ROUND('FIRE1107 raw'!J11,0)</f>
        <v>34</v>
      </c>
      <c r="K6" s="14">
        <f>ROUND('FIRE1107 raw'!K11,0)</f>
        <v>4762</v>
      </c>
      <c r="L6" s="14">
        <f>ROUND('FIRE1107 raw'!L11,0)</f>
        <v>5085</v>
      </c>
      <c r="M6" s="14">
        <f>ROUND('FIRE1107 raw'!M11,0)</f>
        <v>3887</v>
      </c>
      <c r="N6" s="51">
        <f>ROUND('FIRE1107 raw'!N11,3)</f>
        <v>1.7000000000000001E-2</v>
      </c>
      <c r="O6" s="16"/>
      <c r="P6" s="15">
        <f>ROUND('FIRE1107 raw'!P11,0)</f>
        <v>237</v>
      </c>
      <c r="Q6" s="15">
        <f>ROUND('FIRE1107 raw'!Q11,0)</f>
        <v>205</v>
      </c>
      <c r="R6" s="15">
        <f>ROUND('FIRE1107 raw'!R11,0)</f>
        <v>16259</v>
      </c>
      <c r="S6" s="15">
        <f>ROUND('FIRE1107 raw'!S11,0)</f>
        <v>17826</v>
      </c>
      <c r="T6" s="15">
        <f>ROUND('FIRE1107 raw'!T11,0)</f>
        <v>7535</v>
      </c>
      <c r="U6" s="58">
        <f>ROUND('FIRE1107 raw'!U11,3)</f>
        <v>2.5999999999999999E-2</v>
      </c>
      <c r="V6" s="16"/>
      <c r="W6" s="14">
        <f>ROUND('FIRE1107 raw'!W11,0)+ROUND('FIRE1107 raw'!AD11,0)</f>
        <v>18</v>
      </c>
      <c r="X6" s="14">
        <f>ROUND('FIRE1107 raw'!X11,0)+ROUND('FIRE1107 raw'!AE11,0)</f>
        <v>103</v>
      </c>
      <c r="Y6" s="14">
        <f>ROUND('FIRE1107 raw'!Y11,0)+ROUND('FIRE1107 raw'!AF11,0)</f>
        <v>4245</v>
      </c>
      <c r="Z6" s="14">
        <f>ROUND('FIRE1107 raw'!Z11,0)+ROUND('FIRE1107 raw'!AG11,0)</f>
        <v>4130</v>
      </c>
      <c r="AA6" s="14">
        <f>ROUND('FIRE1107 raw'!AA11,0)+ROUND('FIRE1107 raw'!AH11,0)</f>
        <v>1513</v>
      </c>
      <c r="AB6" s="51">
        <f>ROUND(('FIRE1107 raw'!W11+'FIRE1107 raw'!X11+'FIRE1107 raw'!AD11+'FIRE1107 raw'!AE11)/('FIRE1107 raw'!W11+'FIRE1107 raw'!X11+'FIRE1107 raw'!Y11+'FIRE1107 raw'!AD11+'FIRE1107 raw'!AE11+'FIRE1107 raw'!AF11),3)</f>
        <v>2.8000000000000001E-2</v>
      </c>
      <c r="AC6" s="52"/>
      <c r="AD6" s="15">
        <f>ROUND('FIRE1107 raw'!AK11,0)</f>
        <v>255</v>
      </c>
      <c r="AE6" s="15">
        <f>ROUND('FIRE1107 raw'!AL11,0)</f>
        <v>308</v>
      </c>
      <c r="AF6" s="15">
        <f>ROUND('FIRE1107 raw'!AM11,0)</f>
        <v>20504</v>
      </c>
      <c r="AG6" s="15">
        <f>ROUND('FIRE1107 raw'!AN11,0)</f>
        <v>21956</v>
      </c>
      <c r="AH6" s="15">
        <f>ROUND('FIRE1107 raw'!AO11,0)</f>
        <v>9048</v>
      </c>
      <c r="AI6" s="58">
        <f>ROUND('FIRE1107 raw'!AP11,3)</f>
        <v>2.7E-2</v>
      </c>
      <c r="AJ6" s="13"/>
      <c r="AK6" s="56"/>
      <c r="AL6" s="56"/>
    </row>
    <row r="7" spans="1:38" s="50" customFormat="1" ht="15" customHeight="1" x14ac:dyDescent="0.35">
      <c r="A7" s="13">
        <v>2013</v>
      </c>
      <c r="B7" s="14">
        <f>ROUND('FIRE1107 raw'!B12,0)</f>
        <v>184</v>
      </c>
      <c r="C7" s="14">
        <f>ROUND('FIRE1107 raw'!C12,0)</f>
        <v>160</v>
      </c>
      <c r="D7" s="14">
        <f>ROUND('FIRE1107 raw'!D12,0)</f>
        <v>10043</v>
      </c>
      <c r="E7" s="14">
        <f>ROUND('FIRE1107 raw'!E12,0)</f>
        <v>12704</v>
      </c>
      <c r="F7" s="14">
        <f>ROUND('FIRE1107 raw'!F12,0)</f>
        <v>4237</v>
      </c>
      <c r="G7" s="51">
        <f>ROUND('FIRE1107 raw'!G12,3)</f>
        <v>3.3000000000000002E-2</v>
      </c>
      <c r="H7" s="52"/>
      <c r="I7" s="14">
        <f>ROUND('FIRE1107 raw'!I12,0)</f>
        <v>38</v>
      </c>
      <c r="J7" s="14">
        <f>ROUND('FIRE1107 raw'!J12,0)</f>
        <v>36</v>
      </c>
      <c r="K7" s="14">
        <f>ROUND('FIRE1107 raw'!K12,0)</f>
        <v>4838</v>
      </c>
      <c r="L7" s="14">
        <f>ROUND('FIRE1107 raw'!L12,0)</f>
        <v>5923</v>
      </c>
      <c r="M7" s="14">
        <f>ROUND('FIRE1107 raw'!M12,0)</f>
        <v>2623</v>
      </c>
      <c r="N7" s="51">
        <f>ROUND('FIRE1107 raw'!N12,3)</f>
        <v>1.4999999999999999E-2</v>
      </c>
      <c r="O7" s="16"/>
      <c r="P7" s="15">
        <f>ROUND('FIRE1107 raw'!P12,0)</f>
        <v>222</v>
      </c>
      <c r="Q7" s="15">
        <f>ROUND('FIRE1107 raw'!Q12,0)</f>
        <v>196</v>
      </c>
      <c r="R7" s="15">
        <f>ROUND('FIRE1107 raw'!R12,0)</f>
        <v>14881</v>
      </c>
      <c r="S7" s="15">
        <f>ROUND('FIRE1107 raw'!S12,0)</f>
        <v>18627</v>
      </c>
      <c r="T7" s="15">
        <f>ROUND('FIRE1107 raw'!T12,0)</f>
        <v>6860</v>
      </c>
      <c r="U7" s="58">
        <f>ROUND('FIRE1107 raw'!U12,3)</f>
        <v>2.7E-2</v>
      </c>
      <c r="V7" s="16"/>
      <c r="W7" s="14">
        <f>ROUND('FIRE1107 raw'!W12,0)+ROUND('FIRE1107 raw'!AD12,0)</f>
        <v>21</v>
      </c>
      <c r="X7" s="14">
        <f>ROUND('FIRE1107 raw'!X12,0)+ROUND('FIRE1107 raw'!AE12,0)</f>
        <v>84</v>
      </c>
      <c r="Y7" s="14">
        <f>ROUND('FIRE1107 raw'!Y12,0)+ROUND('FIRE1107 raw'!AF12,0)</f>
        <v>4102</v>
      </c>
      <c r="Z7" s="14">
        <f>ROUND('FIRE1107 raw'!Z12,0)+ROUND('FIRE1107 raw'!AG12,0)</f>
        <v>3933</v>
      </c>
      <c r="AA7" s="14">
        <f>ROUND('FIRE1107 raw'!AA12,0)+ROUND('FIRE1107 raw'!AH12,0)</f>
        <v>1537</v>
      </c>
      <c r="AB7" s="51">
        <f>ROUND(('FIRE1107 raw'!W12+'FIRE1107 raw'!X12+'FIRE1107 raw'!AD12+'FIRE1107 raw'!AE12)/('FIRE1107 raw'!W12+'FIRE1107 raw'!X12+'FIRE1107 raw'!Y12+'FIRE1107 raw'!AD12+'FIRE1107 raw'!AE12+'FIRE1107 raw'!AF12),3)</f>
        <v>2.5000000000000001E-2</v>
      </c>
      <c r="AC7" s="52"/>
      <c r="AD7" s="15">
        <f>ROUND('FIRE1107 raw'!AK12,0)</f>
        <v>243</v>
      </c>
      <c r="AE7" s="15">
        <f>ROUND('FIRE1107 raw'!AL12,0)</f>
        <v>280</v>
      </c>
      <c r="AF7" s="15">
        <f>ROUND('FIRE1107 raw'!AM12,0)</f>
        <v>18983</v>
      </c>
      <c r="AG7" s="15">
        <f>ROUND('FIRE1107 raw'!AN12,0)</f>
        <v>22560</v>
      </c>
      <c r="AH7" s="15">
        <f>ROUND('FIRE1107 raw'!AO12,0)</f>
        <v>8397</v>
      </c>
      <c r="AI7" s="58">
        <f>ROUND('FIRE1107 raw'!AP12,3)</f>
        <v>2.7E-2</v>
      </c>
      <c r="AJ7" s="13"/>
      <c r="AK7" s="56"/>
      <c r="AL7" s="56"/>
    </row>
    <row r="8" spans="1:38" s="50" customFormat="1" ht="15" customHeight="1" x14ac:dyDescent="0.35">
      <c r="A8" s="13">
        <v>2014</v>
      </c>
      <c r="B8" s="14">
        <f>ROUND('FIRE1107 raw'!B13,0)</f>
        <v>172</v>
      </c>
      <c r="C8" s="14">
        <f>ROUND('FIRE1107 raw'!C13,0)</f>
        <v>157</v>
      </c>
      <c r="D8" s="14">
        <f>ROUND('FIRE1107 raw'!D13,0)</f>
        <v>9811</v>
      </c>
      <c r="E8" s="14">
        <f>ROUND('FIRE1107 raw'!E13,0)</f>
        <v>12055</v>
      </c>
      <c r="F8" s="14">
        <f>ROUND('FIRE1107 raw'!F13,0)</f>
        <v>4096</v>
      </c>
      <c r="G8" s="51">
        <f>ROUND('FIRE1107 raw'!G13,3)</f>
        <v>3.2000000000000001E-2</v>
      </c>
      <c r="H8" s="52"/>
      <c r="I8" s="14">
        <f>ROUND('FIRE1107 raw'!I13,0)</f>
        <v>33</v>
      </c>
      <c r="J8" s="14">
        <f>ROUND('FIRE1107 raw'!J13,0)</f>
        <v>34</v>
      </c>
      <c r="K8" s="14">
        <f>ROUND('FIRE1107 raw'!K13,0)</f>
        <v>4719</v>
      </c>
      <c r="L8" s="14">
        <f>ROUND('FIRE1107 raw'!L13,0)</f>
        <v>5786</v>
      </c>
      <c r="M8" s="14">
        <f>ROUND('FIRE1107 raw'!M13,0)</f>
        <v>2609</v>
      </c>
      <c r="N8" s="51">
        <f>ROUND('FIRE1107 raw'!N13,3)</f>
        <v>1.4E-2</v>
      </c>
      <c r="O8" s="16"/>
      <c r="P8" s="15">
        <f>ROUND('FIRE1107 raw'!P13,0)</f>
        <v>205</v>
      </c>
      <c r="Q8" s="15">
        <f>ROUND('FIRE1107 raw'!Q13,0)</f>
        <v>191</v>
      </c>
      <c r="R8" s="15">
        <f>ROUND('FIRE1107 raw'!R13,0)</f>
        <v>14530</v>
      </c>
      <c r="S8" s="15">
        <f>ROUND('FIRE1107 raw'!S13,0)</f>
        <v>17841</v>
      </c>
      <c r="T8" s="15">
        <f>ROUND('FIRE1107 raw'!T13,0)</f>
        <v>6705</v>
      </c>
      <c r="U8" s="58">
        <f>ROUND('FIRE1107 raw'!U13,3)</f>
        <v>2.7E-2</v>
      </c>
      <c r="V8" s="16"/>
      <c r="W8" s="14">
        <f>ROUND('FIRE1107 raw'!W13,0)+ROUND('FIRE1107 raw'!AD13,0)</f>
        <v>25</v>
      </c>
      <c r="X8" s="14">
        <f>ROUND('FIRE1107 raw'!X13,0)+ROUND('FIRE1107 raw'!AE13,0)</f>
        <v>80</v>
      </c>
      <c r="Y8" s="14">
        <f>ROUND('FIRE1107 raw'!Y13,0)+ROUND('FIRE1107 raw'!AF13,0)</f>
        <v>3875</v>
      </c>
      <c r="Z8" s="14">
        <f>ROUND('FIRE1107 raw'!Z13,0)+ROUND('FIRE1107 raw'!AG13,0)</f>
        <v>3811</v>
      </c>
      <c r="AA8" s="14">
        <f>ROUND('FIRE1107 raw'!AA13,0)+ROUND('FIRE1107 raw'!AH13,0)</f>
        <v>1479</v>
      </c>
      <c r="AB8" s="51">
        <f>ROUND(('FIRE1107 raw'!W13+'FIRE1107 raw'!X13+'FIRE1107 raw'!AD13+'FIRE1107 raw'!AE13)/('FIRE1107 raw'!W13+'FIRE1107 raw'!X13+'FIRE1107 raw'!Y13+'FIRE1107 raw'!AD13+'FIRE1107 raw'!AE13+'FIRE1107 raw'!AF13),3)</f>
        <v>2.5999999999999999E-2</v>
      </c>
      <c r="AC8" s="52"/>
      <c r="AD8" s="15">
        <f>ROUND('FIRE1107 raw'!AK13,0)</f>
        <v>230</v>
      </c>
      <c r="AE8" s="15">
        <f>ROUND('FIRE1107 raw'!AL13,0)</f>
        <v>271</v>
      </c>
      <c r="AF8" s="15">
        <f>ROUND('FIRE1107 raw'!AM13,0)</f>
        <v>18405</v>
      </c>
      <c r="AG8" s="15">
        <f>ROUND('FIRE1107 raw'!AN13,0)</f>
        <v>21652</v>
      </c>
      <c r="AH8" s="15">
        <f>ROUND('FIRE1107 raw'!AO13,0)</f>
        <v>8184</v>
      </c>
      <c r="AI8" s="58">
        <f>ROUND('FIRE1107 raw'!AP13,3)</f>
        <v>2.5999999999999999E-2</v>
      </c>
      <c r="AJ8" s="13"/>
      <c r="AK8" s="56"/>
      <c r="AL8" s="56"/>
    </row>
    <row r="9" spans="1:38" s="50" customFormat="1" ht="15" customHeight="1" x14ac:dyDescent="0.35">
      <c r="A9" s="13">
        <v>2015</v>
      </c>
      <c r="B9" s="14">
        <f>ROUND('FIRE1107 raw'!B14,0)</f>
        <v>161</v>
      </c>
      <c r="C9" s="14">
        <f>ROUND('FIRE1107 raw'!C14,0)</f>
        <v>157</v>
      </c>
      <c r="D9" s="14">
        <f>ROUND('FIRE1107 raw'!D14,0)</f>
        <v>9424</v>
      </c>
      <c r="E9" s="14">
        <f>ROUND('FIRE1107 raw'!E14,0)</f>
        <v>11152</v>
      </c>
      <c r="F9" s="14">
        <f>ROUND('FIRE1107 raw'!F14,0)</f>
        <v>4326</v>
      </c>
      <c r="G9" s="51">
        <f>ROUND('FIRE1107 raw'!G14,3)</f>
        <v>3.3000000000000002E-2</v>
      </c>
      <c r="H9" s="52"/>
      <c r="I9" s="14">
        <f>ROUND('FIRE1107 raw'!I14,0)</f>
        <v>32</v>
      </c>
      <c r="J9" s="14">
        <f>ROUND('FIRE1107 raw'!J14,0)</f>
        <v>38</v>
      </c>
      <c r="K9" s="14">
        <f>ROUND('FIRE1107 raw'!K14,0)</f>
        <v>4914</v>
      </c>
      <c r="L9" s="14">
        <f>ROUND('FIRE1107 raw'!L14,0)</f>
        <v>5466</v>
      </c>
      <c r="M9" s="14">
        <f>ROUND('FIRE1107 raw'!M14,0)</f>
        <v>2391</v>
      </c>
      <c r="N9" s="51">
        <f>ROUND('FIRE1107 raw'!N14,3)</f>
        <v>1.4E-2</v>
      </c>
      <c r="O9" s="16"/>
      <c r="P9" s="15">
        <f>ROUND('FIRE1107 raw'!P14,0)</f>
        <v>193</v>
      </c>
      <c r="Q9" s="15">
        <f>ROUND('FIRE1107 raw'!Q14,0)</f>
        <v>195</v>
      </c>
      <c r="R9" s="15">
        <f>ROUND('FIRE1107 raw'!R14,0)</f>
        <v>14338</v>
      </c>
      <c r="S9" s="15">
        <f>ROUND('FIRE1107 raw'!S14,0)</f>
        <v>16618</v>
      </c>
      <c r="T9" s="15">
        <f>ROUND('FIRE1107 raw'!T14,0)</f>
        <v>6717</v>
      </c>
      <c r="U9" s="58">
        <f>ROUND('FIRE1107 raw'!U14,3)</f>
        <v>2.5999999999999999E-2</v>
      </c>
      <c r="V9" s="16"/>
      <c r="W9" s="14">
        <f>ROUND('FIRE1107 raw'!W14,0)+ROUND('FIRE1107 raw'!AD14,0)</f>
        <v>28</v>
      </c>
      <c r="X9" s="14">
        <f>ROUND('FIRE1107 raw'!X14,0)+ROUND('FIRE1107 raw'!AE14,0)</f>
        <v>85</v>
      </c>
      <c r="Y9" s="14">
        <f>ROUND('FIRE1107 raw'!Y14,0)+ROUND('FIRE1107 raw'!AF14,0)</f>
        <v>4054</v>
      </c>
      <c r="Z9" s="14">
        <f>ROUND('FIRE1107 raw'!Z14,0)+ROUND('FIRE1107 raw'!AG14,0)</f>
        <v>3341</v>
      </c>
      <c r="AA9" s="14">
        <f>ROUND('FIRE1107 raw'!AA14,0)+ROUND('FIRE1107 raw'!AH14,0)</f>
        <v>1524</v>
      </c>
      <c r="AB9" s="51">
        <f>ROUND(('FIRE1107 raw'!W14+'FIRE1107 raw'!X14+'FIRE1107 raw'!AD14+'FIRE1107 raw'!AE14)/('FIRE1107 raw'!W14+'FIRE1107 raw'!X14+'FIRE1107 raw'!Y14+'FIRE1107 raw'!AD14+'FIRE1107 raw'!AE14+'FIRE1107 raw'!AF14),3)</f>
        <v>2.7E-2</v>
      </c>
      <c r="AC9" s="52"/>
      <c r="AD9" s="15">
        <f>ROUND('FIRE1107 raw'!AK14,0)</f>
        <v>221</v>
      </c>
      <c r="AE9" s="15">
        <f>ROUND('FIRE1107 raw'!AL14,0)</f>
        <v>280</v>
      </c>
      <c r="AF9" s="15">
        <f>ROUND('FIRE1107 raw'!AM14,0)</f>
        <v>18393</v>
      </c>
      <c r="AG9" s="15">
        <f>ROUND('FIRE1107 raw'!AN14,0)</f>
        <v>19959</v>
      </c>
      <c r="AH9" s="15">
        <f>ROUND('FIRE1107 raw'!AO14,0)</f>
        <v>8241</v>
      </c>
      <c r="AI9" s="58">
        <f>ROUND('FIRE1107 raw'!AP14,3)</f>
        <v>2.7E-2</v>
      </c>
      <c r="AJ9" s="53"/>
      <c r="AK9" s="56"/>
      <c r="AL9" s="56"/>
    </row>
    <row r="10" spans="1:38" s="50" customFormat="1" ht="15" customHeight="1" x14ac:dyDescent="0.35">
      <c r="A10" s="13">
        <v>2016</v>
      </c>
      <c r="B10" s="14">
        <f>ROUND('FIRE1107 raw'!B15,0)</f>
        <v>165</v>
      </c>
      <c r="C10" s="14">
        <f>ROUND('FIRE1107 raw'!C15,0)</f>
        <v>166</v>
      </c>
      <c r="D10" s="14">
        <f>ROUND('FIRE1107 raw'!D15,0)</f>
        <v>10220</v>
      </c>
      <c r="E10" s="14">
        <f>ROUND('FIRE1107 raw'!E15,0)</f>
        <v>10119</v>
      </c>
      <c r="F10" s="14">
        <f>ROUND('FIRE1107 raw'!F15,0)</f>
        <v>3357</v>
      </c>
      <c r="G10" s="51">
        <f>ROUND('FIRE1107 raw'!G15,3)</f>
        <v>3.1E-2</v>
      </c>
      <c r="H10" s="52"/>
      <c r="I10" s="14">
        <f>ROUND('FIRE1107 raw'!I15,0)</f>
        <v>34</v>
      </c>
      <c r="J10" s="14">
        <f>ROUND('FIRE1107 raw'!J15,0)</f>
        <v>40</v>
      </c>
      <c r="K10" s="14">
        <f>ROUND('FIRE1107 raw'!K15,0)</f>
        <v>5586</v>
      </c>
      <c r="L10" s="14">
        <f>ROUND('FIRE1107 raw'!L15,0)</f>
        <v>4843</v>
      </c>
      <c r="M10" s="14">
        <f>ROUND('FIRE1107 raw'!M15,0)</f>
        <v>2080</v>
      </c>
      <c r="N10" s="51">
        <f>ROUND('FIRE1107 raw'!N15,3)</f>
        <v>1.2999999999999999E-2</v>
      </c>
      <c r="O10" s="16"/>
      <c r="P10" s="15">
        <f>ROUND('FIRE1107 raw'!P15,0)</f>
        <v>199</v>
      </c>
      <c r="Q10" s="15">
        <f>ROUND('FIRE1107 raw'!Q15,0)</f>
        <v>206</v>
      </c>
      <c r="R10" s="15">
        <f>ROUND('FIRE1107 raw'!R15,0)</f>
        <v>15806</v>
      </c>
      <c r="S10" s="15">
        <f>ROUND('FIRE1107 raw'!S15,0)</f>
        <v>14962</v>
      </c>
      <c r="T10" s="15">
        <f>ROUND('FIRE1107 raw'!T15,0)</f>
        <v>5437</v>
      </c>
      <c r="U10" s="58">
        <f>ROUND('FIRE1107 raw'!U15,3)</f>
        <v>2.5000000000000001E-2</v>
      </c>
      <c r="V10" s="16"/>
      <c r="W10" s="14">
        <f>ROUND('FIRE1107 raw'!W15,0)+ROUND('FIRE1107 raw'!AD15,0)</f>
        <v>28</v>
      </c>
      <c r="X10" s="14">
        <f>ROUND('FIRE1107 raw'!X15,0)+ROUND('FIRE1107 raw'!AE15,0)</f>
        <v>101</v>
      </c>
      <c r="Y10" s="14">
        <f>ROUND('FIRE1107 raw'!Y15,0)+ROUND('FIRE1107 raw'!AF15,0)</f>
        <v>4443</v>
      </c>
      <c r="Z10" s="14">
        <f>ROUND('FIRE1107 raw'!Z15,0)+ROUND('FIRE1107 raw'!AG15,0)</f>
        <v>2953</v>
      </c>
      <c r="AA10" s="14">
        <f>ROUND('FIRE1107 raw'!AA15,0)+ROUND('FIRE1107 raw'!AH15,0)</f>
        <v>1258</v>
      </c>
      <c r="AB10" s="51">
        <f>ROUND(('FIRE1107 raw'!W15+'FIRE1107 raw'!X15+'FIRE1107 raw'!AD15+'FIRE1107 raw'!AE15)/('FIRE1107 raw'!W15+'FIRE1107 raw'!X15+'FIRE1107 raw'!Y15+'FIRE1107 raw'!AD15+'FIRE1107 raw'!AE15+'FIRE1107 raw'!AF15),3)</f>
        <v>2.8000000000000001E-2</v>
      </c>
      <c r="AC10" s="52"/>
      <c r="AD10" s="15">
        <f>ROUND('FIRE1107 raw'!AK15,0)</f>
        <v>227</v>
      </c>
      <c r="AE10" s="15">
        <f>ROUND('FIRE1107 raw'!AL15,0)</f>
        <v>307</v>
      </c>
      <c r="AF10" s="15">
        <f>ROUND('FIRE1107 raw'!AM15,0)</f>
        <v>20249</v>
      </c>
      <c r="AG10" s="15">
        <f>ROUND('FIRE1107 raw'!AN15,0)</f>
        <v>17915</v>
      </c>
      <c r="AH10" s="15">
        <f>ROUND('FIRE1107 raw'!AO15,0)</f>
        <v>6695</v>
      </c>
      <c r="AI10" s="58">
        <f>ROUND('FIRE1107 raw'!AP15,3)</f>
        <v>2.5999999999999999E-2</v>
      </c>
      <c r="AJ10" s="53"/>
      <c r="AK10" s="56"/>
      <c r="AL10" s="56"/>
    </row>
    <row r="11" spans="1:38" s="50" customFormat="1" ht="15" customHeight="1" x14ac:dyDescent="0.35">
      <c r="A11" s="13">
        <v>2017</v>
      </c>
      <c r="B11" s="14">
        <f>ROUND('FIRE1107 raw'!B16,0)</f>
        <v>176</v>
      </c>
      <c r="C11" s="14">
        <f>ROUND('FIRE1107 raw'!C16,0)</f>
        <v>175</v>
      </c>
      <c r="D11" s="14">
        <f>ROUND('FIRE1107 raw'!D16,0)</f>
        <v>10370</v>
      </c>
      <c r="E11" s="14">
        <f>ROUND('FIRE1107 raw'!E16,0)</f>
        <v>9380</v>
      </c>
      <c r="F11" s="14">
        <f>ROUND('FIRE1107 raw'!F16,0)</f>
        <v>2954</v>
      </c>
      <c r="G11" s="51">
        <f>ROUND('FIRE1107 raw'!G16,3)</f>
        <v>3.3000000000000002E-2</v>
      </c>
      <c r="H11" s="52"/>
      <c r="I11" s="14">
        <f>ROUND('FIRE1107 raw'!I16,0)</f>
        <v>39</v>
      </c>
      <c r="J11" s="14">
        <f>ROUND('FIRE1107 raw'!J16,0)</f>
        <v>54</v>
      </c>
      <c r="K11" s="14">
        <f>ROUND('FIRE1107 raw'!K16,0)</f>
        <v>6164</v>
      </c>
      <c r="L11" s="14">
        <f>ROUND('FIRE1107 raw'!L16,0)</f>
        <v>4598</v>
      </c>
      <c r="M11" s="14">
        <f>ROUND('FIRE1107 raw'!M16,0)</f>
        <v>1591</v>
      </c>
      <c r="N11" s="51">
        <f>ROUND('FIRE1107 raw'!N16,3)</f>
        <v>1.4999999999999999E-2</v>
      </c>
      <c r="O11" s="16"/>
      <c r="P11" s="15">
        <f>ROUND('FIRE1107 raw'!P16,0)</f>
        <v>215</v>
      </c>
      <c r="Q11" s="15">
        <f>ROUND('FIRE1107 raw'!Q16,0)</f>
        <v>229</v>
      </c>
      <c r="R11" s="15">
        <f>ROUND('FIRE1107 raw'!R16,0)</f>
        <v>16534</v>
      </c>
      <c r="S11" s="15">
        <f>ROUND('FIRE1107 raw'!S16,0)</f>
        <v>13978</v>
      </c>
      <c r="T11" s="15">
        <f>ROUND('FIRE1107 raw'!T16,0)</f>
        <v>4545</v>
      </c>
      <c r="U11" s="58">
        <f>ROUND('FIRE1107 raw'!U16,3)</f>
        <v>2.5999999999999999E-2</v>
      </c>
      <c r="V11" s="16"/>
      <c r="W11" s="14">
        <f>ROUND('FIRE1107 raw'!W16,0)+ROUND('FIRE1107 raw'!AD16,0)</f>
        <v>36</v>
      </c>
      <c r="X11" s="14">
        <f>ROUND('FIRE1107 raw'!X16,0)+ROUND('FIRE1107 raw'!AE16,0)</f>
        <v>107</v>
      </c>
      <c r="Y11" s="14">
        <f>ROUND('FIRE1107 raw'!Y16,0)+ROUND('FIRE1107 raw'!AF16,0)</f>
        <v>4574</v>
      </c>
      <c r="Z11" s="14">
        <f>ROUND('FIRE1107 raw'!Z16,0)+ROUND('FIRE1107 raw'!AG16,0)</f>
        <v>2853</v>
      </c>
      <c r="AA11" s="14">
        <f>ROUND('FIRE1107 raw'!AA16,0)+ROUND('FIRE1107 raw'!AH16,0)</f>
        <v>1155</v>
      </c>
      <c r="AB11" s="51">
        <f>ROUND(('FIRE1107 raw'!W16+'FIRE1107 raw'!X16+'FIRE1107 raw'!AD16+'FIRE1107 raw'!AE16)/('FIRE1107 raw'!W16+'FIRE1107 raw'!X16+'FIRE1107 raw'!Y16+'FIRE1107 raw'!AD16+'FIRE1107 raw'!AE16+'FIRE1107 raw'!AF16),3)</f>
        <v>0.03</v>
      </c>
      <c r="AC11" s="52"/>
      <c r="AD11" s="15">
        <f>ROUND('FIRE1107 raw'!AK16,0)</f>
        <v>251</v>
      </c>
      <c r="AE11" s="15">
        <f>ROUND('FIRE1107 raw'!AL16,0)</f>
        <v>336</v>
      </c>
      <c r="AF11" s="15">
        <f>ROUND('FIRE1107 raw'!AM16,0)</f>
        <v>21108</v>
      </c>
      <c r="AG11" s="15">
        <f>ROUND('FIRE1107 raw'!AN16,0)</f>
        <v>16831</v>
      </c>
      <c r="AH11" s="15">
        <f>ROUND('FIRE1107 raw'!AO16,0)</f>
        <v>5700</v>
      </c>
      <c r="AI11" s="58">
        <f>ROUND('FIRE1107 raw'!AP16,3)</f>
        <v>2.7E-2</v>
      </c>
      <c r="AJ11" s="53"/>
      <c r="AK11" s="56"/>
      <c r="AL11" s="56"/>
    </row>
    <row r="12" spans="1:38" s="50" customFormat="1" ht="15" customHeight="1" x14ac:dyDescent="0.35">
      <c r="A12" s="13">
        <v>2018</v>
      </c>
      <c r="B12" s="14">
        <f>ROUND('FIRE1107 raw'!B17,0)</f>
        <v>214</v>
      </c>
      <c r="C12" s="14">
        <f>ROUND('FIRE1107 raw'!C17,0)</f>
        <v>202</v>
      </c>
      <c r="D12" s="14">
        <f>ROUND('FIRE1107 raw'!D17,0)</f>
        <v>11253</v>
      </c>
      <c r="E12" s="14">
        <f>ROUND('FIRE1107 raw'!E17,0)</f>
        <v>9165</v>
      </c>
      <c r="F12" s="14">
        <f>ROUND('FIRE1107 raw'!F17,0)</f>
        <v>1915</v>
      </c>
      <c r="G12" s="51">
        <f>ROUND('FIRE1107 raw'!G17,3)</f>
        <v>3.5999999999999997E-2</v>
      </c>
      <c r="H12" s="52"/>
      <c r="I12" s="14">
        <f>ROUND('FIRE1107 raw'!I17,0)</f>
        <v>50</v>
      </c>
      <c r="J12" s="14">
        <f>ROUND('FIRE1107 raw'!J17,0)</f>
        <v>64</v>
      </c>
      <c r="K12" s="14">
        <f>ROUND('FIRE1107 raw'!K17,0)</f>
        <v>6143</v>
      </c>
      <c r="L12" s="14">
        <f>ROUND('FIRE1107 raw'!L17,0)</f>
        <v>5150</v>
      </c>
      <c r="M12" s="14">
        <f>ROUND('FIRE1107 raw'!M17,0)</f>
        <v>806</v>
      </c>
      <c r="N12" s="51">
        <f>ROUND('FIRE1107 raw'!N17,3)</f>
        <v>1.7999999999999999E-2</v>
      </c>
      <c r="O12" s="16"/>
      <c r="P12" s="15">
        <f>ROUND('FIRE1107 raw'!P17,0)</f>
        <v>264</v>
      </c>
      <c r="Q12" s="15">
        <f>ROUND('FIRE1107 raw'!Q17,0)</f>
        <v>266</v>
      </c>
      <c r="R12" s="15">
        <f>ROUND('FIRE1107 raw'!R17,0)</f>
        <v>17396</v>
      </c>
      <c r="S12" s="15">
        <f>ROUND('FIRE1107 raw'!S17,0)</f>
        <v>14315</v>
      </c>
      <c r="T12" s="15">
        <f>ROUND('FIRE1107 raw'!T17,0)</f>
        <v>2721</v>
      </c>
      <c r="U12" s="58">
        <f>ROUND('FIRE1107 raw'!U17,3)</f>
        <v>0.03</v>
      </c>
      <c r="V12" s="16"/>
      <c r="W12" s="14">
        <f>ROUND('FIRE1107 raw'!W17,0)+ROUND('FIRE1107 raw'!AD17,0)</f>
        <v>39</v>
      </c>
      <c r="X12" s="14">
        <f>ROUND('FIRE1107 raw'!X17,0)+ROUND('FIRE1107 raw'!AE17,0)</f>
        <v>115</v>
      </c>
      <c r="Y12" s="14">
        <f>ROUND('FIRE1107 raw'!Y17,0)+ROUND('FIRE1107 raw'!AF17,0)</f>
        <v>4895</v>
      </c>
      <c r="Z12" s="14">
        <f>ROUND('FIRE1107 raw'!Z17,0)+ROUND('FIRE1107 raw'!AG17,0)</f>
        <v>3245</v>
      </c>
      <c r="AA12" s="14">
        <f>ROUND('FIRE1107 raw'!AA17,0)+ROUND('FIRE1107 raw'!AH17,0)</f>
        <v>733</v>
      </c>
      <c r="AB12" s="51">
        <f>ROUND(('FIRE1107 raw'!W17+'FIRE1107 raw'!X17+'FIRE1107 raw'!AD17+'FIRE1107 raw'!AE17)/('FIRE1107 raw'!W17+'FIRE1107 raw'!X17+'FIRE1107 raw'!Y17+'FIRE1107 raw'!AD17+'FIRE1107 raw'!AE17+'FIRE1107 raw'!AF17),3)</f>
        <v>3.1E-2</v>
      </c>
      <c r="AC12" s="52"/>
      <c r="AD12" s="15">
        <f>ROUND('FIRE1107 raw'!AK17,0)</f>
        <v>303</v>
      </c>
      <c r="AE12" s="15">
        <f>ROUND('FIRE1107 raw'!AL17,0)</f>
        <v>381</v>
      </c>
      <c r="AF12" s="15">
        <f>ROUND('FIRE1107 raw'!AM17,0)</f>
        <v>22291</v>
      </c>
      <c r="AG12" s="15">
        <f>ROUND('FIRE1107 raw'!AN17,0)</f>
        <v>17560</v>
      </c>
      <c r="AH12" s="15">
        <f>ROUND('FIRE1107 raw'!AO17,0)</f>
        <v>3454</v>
      </c>
      <c r="AI12" s="58">
        <f>ROUND('FIRE1107 raw'!AP17,3)</f>
        <v>0.03</v>
      </c>
      <c r="AJ12" s="53"/>
      <c r="AK12" s="56"/>
      <c r="AL12" s="56"/>
    </row>
    <row r="13" spans="1:38" s="50" customFormat="1" ht="15" customHeight="1" thickBot="1" x14ac:dyDescent="0.4">
      <c r="A13" s="18">
        <v>2019</v>
      </c>
      <c r="B13" s="19">
        <f>ROUND('FIRE1107 raw'!B18,0)</f>
        <v>228</v>
      </c>
      <c r="C13" s="19">
        <f>ROUND('FIRE1107 raw'!C18,0)</f>
        <v>251</v>
      </c>
      <c r="D13" s="19">
        <f>ROUND('FIRE1107 raw'!D18,0)</f>
        <v>12080</v>
      </c>
      <c r="E13" s="19">
        <f>ROUND('FIRE1107 raw'!E18,0)</f>
        <v>9315</v>
      </c>
      <c r="F13" s="19">
        <f>ROUND('FIRE1107 raw'!F18,0)</f>
        <v>927</v>
      </c>
      <c r="G13" s="54">
        <f>ROUND('FIRE1107 raw'!G18,3)</f>
        <v>3.7999999999999999E-2</v>
      </c>
      <c r="H13" s="55"/>
      <c r="I13" s="19">
        <f>ROUND('FIRE1107 raw'!I18,0)</f>
        <v>64</v>
      </c>
      <c r="J13" s="19">
        <f>ROUND('FIRE1107 raw'!J18,0)</f>
        <v>68</v>
      </c>
      <c r="K13" s="19">
        <f>ROUND('FIRE1107 raw'!K18,0)</f>
        <v>6479</v>
      </c>
      <c r="L13" s="19">
        <f>ROUND('FIRE1107 raw'!L18,0)</f>
        <v>4945</v>
      </c>
      <c r="M13" s="19">
        <f>ROUND('FIRE1107 raw'!M18,0)</f>
        <v>666</v>
      </c>
      <c r="N13" s="54">
        <f>ROUND('FIRE1107 raw'!N18,3)</f>
        <v>0.02</v>
      </c>
      <c r="O13" s="21"/>
      <c r="P13" s="20">
        <f>ROUND('FIRE1107 raw'!P18,0)</f>
        <v>292</v>
      </c>
      <c r="Q13" s="20">
        <f>ROUND('FIRE1107 raw'!Q18,0)</f>
        <v>319</v>
      </c>
      <c r="R13" s="20">
        <f>ROUND('FIRE1107 raw'!R18,0)</f>
        <v>18559</v>
      </c>
      <c r="S13" s="20">
        <f>ROUND('FIRE1107 raw'!S18,0)</f>
        <v>14260</v>
      </c>
      <c r="T13" s="20">
        <f>ROUND('FIRE1107 raw'!T18,0)</f>
        <v>1593</v>
      </c>
      <c r="U13" s="59">
        <f>ROUND('FIRE1107 raw'!U18,3)</f>
        <v>3.2000000000000001E-2</v>
      </c>
      <c r="V13" s="21"/>
      <c r="W13" s="19">
        <f>ROUND('FIRE1107 raw'!W18,0)+ROUND('FIRE1107 raw'!AD18,0)</f>
        <v>50</v>
      </c>
      <c r="X13" s="19">
        <f>ROUND('FIRE1107 raw'!X18,0)+ROUND('FIRE1107 raw'!AE18,0)</f>
        <v>127</v>
      </c>
      <c r="Y13" s="19">
        <f>ROUND('FIRE1107 raw'!Y18,0)+ROUND('FIRE1107 raw'!AF18,0)</f>
        <v>5346</v>
      </c>
      <c r="Z13" s="19">
        <f>ROUND('FIRE1107 raw'!Z18,0)+ROUND('FIRE1107 raw'!AG18,0)</f>
        <v>3261</v>
      </c>
      <c r="AA13" s="19">
        <f>ROUND('FIRE1107 raw'!AA18,0)+ROUND('FIRE1107 raw'!AH18,0)</f>
        <v>378</v>
      </c>
      <c r="AB13" s="54">
        <f>ROUND(('FIRE1107 raw'!W18+'FIRE1107 raw'!X18+'FIRE1107 raw'!AD18+'FIRE1107 raw'!AE18)/('FIRE1107 raw'!W18+'FIRE1107 raw'!X18+'FIRE1107 raw'!Y18+'FIRE1107 raw'!AD18+'FIRE1107 raw'!AE18+'FIRE1107 raw'!AF18),3)</f>
        <v>3.2000000000000001E-2</v>
      </c>
      <c r="AC13" s="55"/>
      <c r="AD13" s="20">
        <f>ROUND('FIRE1107 raw'!AK18,0)</f>
        <v>342</v>
      </c>
      <c r="AE13" s="20">
        <f>ROUND('FIRE1107 raw'!AL18,0)</f>
        <v>446</v>
      </c>
      <c r="AF13" s="20">
        <f>ROUND('FIRE1107 raw'!AM18,0)</f>
        <v>23905</v>
      </c>
      <c r="AG13" s="20">
        <f>ROUND('FIRE1107 raw'!AN18,0)</f>
        <v>17521</v>
      </c>
      <c r="AH13" s="20">
        <f>ROUND('FIRE1107 raw'!AO18,0)</f>
        <v>1971</v>
      </c>
      <c r="AI13" s="59">
        <f>ROUND('FIRE1107 raw'!AP18,3)</f>
        <v>3.2000000000000001E-2</v>
      </c>
      <c r="AJ13" s="53"/>
      <c r="AK13" s="56"/>
      <c r="AL13" s="56"/>
    </row>
    <row r="15" spans="1:38" s="4" customFormat="1" ht="15" customHeight="1" x14ac:dyDescent="0.35">
      <c r="A15" s="99" t="s">
        <v>174</v>
      </c>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3"/>
      <c r="AJ15" s="3"/>
      <c r="AK15" s="3"/>
      <c r="AL15" s="3"/>
    </row>
    <row r="16" spans="1:38" s="4" customFormat="1" ht="15" customHeight="1" x14ac:dyDescent="0.35">
      <c r="A16" s="91" t="s">
        <v>271</v>
      </c>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3"/>
      <c r="AJ16" s="3"/>
      <c r="AK16" s="3"/>
      <c r="AL16" s="3"/>
    </row>
    <row r="17" spans="1:40" s="4" customFormat="1" ht="15" customHeight="1" x14ac:dyDescent="0.35">
      <c r="A17" s="42" t="s">
        <v>178</v>
      </c>
      <c r="AI17" s="3"/>
      <c r="AJ17" s="3"/>
      <c r="AK17" s="3"/>
      <c r="AL17" s="3"/>
    </row>
    <row r="18" spans="1:40" s="4" customFormat="1" ht="15" customHeight="1" x14ac:dyDescent="0.35">
      <c r="A18" s="100" t="s">
        <v>270</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3"/>
      <c r="AJ18" s="3"/>
      <c r="AK18" s="3"/>
      <c r="AL18" s="3"/>
    </row>
    <row r="19" spans="1:40" s="4" customFormat="1" ht="15" customHeight="1" x14ac:dyDescent="0.35">
      <c r="A19" s="42" t="s">
        <v>272</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3"/>
      <c r="AJ19" s="3"/>
      <c r="AK19" s="3"/>
      <c r="AL19" s="3"/>
    </row>
    <row r="20" spans="1:40" s="4" customFormat="1" ht="15" customHeight="1" x14ac:dyDescent="0.35">
      <c r="A20" s="42" t="s">
        <v>273</v>
      </c>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3"/>
      <c r="AJ20" s="3"/>
      <c r="AK20" s="3"/>
      <c r="AL20" s="3"/>
    </row>
    <row r="21" spans="1:40" s="4" customFormat="1" ht="15" customHeight="1"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40" s="4" customFormat="1" ht="15" customHeight="1" x14ac:dyDescent="0.35">
      <c r="A22" s="60" t="s">
        <v>175</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3"/>
      <c r="AK22" s="3"/>
      <c r="AL22" s="3"/>
    </row>
    <row r="23" spans="1:40" s="4" customFormat="1" ht="30" customHeight="1" x14ac:dyDescent="0.35">
      <c r="A23" s="101" t="s">
        <v>180</v>
      </c>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3"/>
      <c r="AK23" s="3"/>
      <c r="AL23" s="3"/>
    </row>
    <row r="25" spans="1:40" s="4" customFormat="1" ht="15" customHeight="1" x14ac:dyDescent="0.35">
      <c r="A25" s="3" t="s">
        <v>152</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row>
    <row r="26" spans="1:40" s="4" customFormat="1" ht="15" customHeight="1" x14ac:dyDescent="0.35">
      <c r="A26" s="97" t="s">
        <v>153</v>
      </c>
      <c r="B26" s="97"/>
      <c r="C26" s="97"/>
      <c r="D26" s="97"/>
      <c r="E26" s="97"/>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row>
    <row r="28" spans="1:40" s="4" customFormat="1" x14ac:dyDescent="0.35">
      <c r="A28" s="99" t="s">
        <v>176</v>
      </c>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row>
    <row r="29" spans="1:40" s="4" customFormat="1" x14ac:dyDescent="0.35">
      <c r="A29" s="2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40" s="4" customFormat="1" ht="14.5" customHeight="1" x14ac:dyDescent="0.35">
      <c r="A30" s="3" t="s">
        <v>189</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F30" s="87"/>
      <c r="AG30" s="102" t="s">
        <v>261</v>
      </c>
      <c r="AH30" s="102"/>
      <c r="AI30" s="102"/>
      <c r="AJ30" s="3"/>
      <c r="AK30" s="3"/>
      <c r="AL30" s="63"/>
      <c r="AM30" s="3"/>
      <c r="AN30" s="64"/>
    </row>
    <row r="31" spans="1:40" s="4" customFormat="1" x14ac:dyDescent="0.35">
      <c r="A31" s="103" t="s">
        <v>190</v>
      </c>
      <c r="B31" s="103"/>
      <c r="C31" s="103"/>
      <c r="D31" s="10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98" t="s">
        <v>238</v>
      </c>
      <c r="AH31" s="98"/>
      <c r="AI31" s="98"/>
      <c r="AJ31" s="3"/>
      <c r="AK31" s="3"/>
      <c r="AL31" s="63"/>
      <c r="AM31" s="3"/>
      <c r="AN31" s="64"/>
    </row>
    <row r="48" spans="38:39" x14ac:dyDescent="0.35">
      <c r="AL48" s="3" t="s">
        <v>0</v>
      </c>
      <c r="AM48" s="4" t="s">
        <v>2</v>
      </c>
    </row>
    <row r="49" spans="38:39" x14ac:dyDescent="0.35">
      <c r="AL49" s="3" t="s">
        <v>3</v>
      </c>
      <c r="AM49" s="4" t="s">
        <v>5</v>
      </c>
    </row>
    <row r="50" spans="38:39" x14ac:dyDescent="0.35">
      <c r="AL50" s="3" t="s">
        <v>6</v>
      </c>
      <c r="AM50" s="4" t="s">
        <v>8</v>
      </c>
    </row>
    <row r="51" spans="38:39" x14ac:dyDescent="0.35">
      <c r="AL51" s="3" t="s">
        <v>9</v>
      </c>
      <c r="AM51" s="4" t="s">
        <v>11</v>
      </c>
    </row>
    <row r="52" spans="38:39" x14ac:dyDescent="0.35">
      <c r="AL52" s="3" t="s">
        <v>12</v>
      </c>
      <c r="AM52" s="4" t="s">
        <v>14</v>
      </c>
    </row>
    <row r="53" spans="38:39" x14ac:dyDescent="0.35">
      <c r="AL53" s="3" t="s">
        <v>15</v>
      </c>
      <c r="AM53" s="4" t="s">
        <v>17</v>
      </c>
    </row>
    <row r="54" spans="38:39" x14ac:dyDescent="0.35">
      <c r="AL54" s="3" t="s">
        <v>18</v>
      </c>
      <c r="AM54" s="4" t="s">
        <v>20</v>
      </c>
    </row>
    <row r="55" spans="38:39" x14ac:dyDescent="0.35">
      <c r="AL55" s="3" t="s">
        <v>21</v>
      </c>
      <c r="AM55" s="4" t="s">
        <v>23</v>
      </c>
    </row>
    <row r="56" spans="38:39" x14ac:dyDescent="0.35">
      <c r="AL56" s="3" t="s">
        <v>24</v>
      </c>
      <c r="AM56" s="4" t="s">
        <v>26</v>
      </c>
    </row>
    <row r="57" spans="38:39" x14ac:dyDescent="0.35">
      <c r="AL57" s="17" t="s">
        <v>27</v>
      </c>
      <c r="AM57" s="4" t="s">
        <v>29</v>
      </c>
    </row>
    <row r="58" spans="38:39" x14ac:dyDescent="0.35">
      <c r="AL58" s="17" t="s">
        <v>30</v>
      </c>
      <c r="AM58" s="4" t="s">
        <v>32</v>
      </c>
    </row>
    <row r="59" spans="38:39" x14ac:dyDescent="0.35">
      <c r="AL59" s="3" t="s">
        <v>33</v>
      </c>
      <c r="AM59" s="3" t="s">
        <v>35</v>
      </c>
    </row>
    <row r="60" spans="38:39" x14ac:dyDescent="0.35">
      <c r="AL60" s="3" t="s">
        <v>36</v>
      </c>
      <c r="AM60" s="4" t="s">
        <v>38</v>
      </c>
    </row>
    <row r="61" spans="38:39" x14ac:dyDescent="0.35">
      <c r="AL61" s="3" t="s">
        <v>39</v>
      </c>
      <c r="AM61" s="4" t="s">
        <v>41</v>
      </c>
    </row>
    <row r="62" spans="38:39" x14ac:dyDescent="0.35">
      <c r="AL62" s="3" t="s">
        <v>42</v>
      </c>
      <c r="AM62" s="4" t="s">
        <v>44</v>
      </c>
    </row>
    <row r="63" spans="38:39" x14ac:dyDescent="0.35">
      <c r="AL63" s="3" t="s">
        <v>45</v>
      </c>
      <c r="AM63" s="4" t="s">
        <v>47</v>
      </c>
    </row>
    <row r="64" spans="38:39" x14ac:dyDescent="0.35">
      <c r="AL64" s="3" t="s">
        <v>48</v>
      </c>
      <c r="AM64" s="4" t="s">
        <v>50</v>
      </c>
    </row>
    <row r="65" spans="38:39" x14ac:dyDescent="0.35">
      <c r="AL65" s="3" t="s">
        <v>51</v>
      </c>
      <c r="AM65" s="4" t="s">
        <v>53</v>
      </c>
    </row>
    <row r="66" spans="38:39" x14ac:dyDescent="0.35">
      <c r="AL66" s="3" t="s">
        <v>54</v>
      </c>
      <c r="AM66" s="4" t="s">
        <v>56</v>
      </c>
    </row>
    <row r="67" spans="38:39" x14ac:dyDescent="0.35">
      <c r="AL67" s="3" t="s">
        <v>57</v>
      </c>
      <c r="AM67" s="4" t="s">
        <v>59</v>
      </c>
    </row>
    <row r="68" spans="38:39" x14ac:dyDescent="0.35">
      <c r="AL68" s="3" t="s">
        <v>60</v>
      </c>
      <c r="AM68" s="4" t="s">
        <v>62</v>
      </c>
    </row>
    <row r="69" spans="38:39" x14ac:dyDescent="0.35">
      <c r="AL69" s="3" t="s">
        <v>63</v>
      </c>
      <c r="AM69" s="4" t="s">
        <v>65</v>
      </c>
    </row>
    <row r="70" spans="38:39" x14ac:dyDescent="0.35">
      <c r="AL70" s="3" t="s">
        <v>66</v>
      </c>
      <c r="AM70" s="4" t="s">
        <v>68</v>
      </c>
    </row>
    <row r="71" spans="38:39" x14ac:dyDescent="0.35">
      <c r="AL71" s="3" t="s">
        <v>69</v>
      </c>
      <c r="AM71" s="3" t="s">
        <v>71</v>
      </c>
    </row>
    <row r="72" spans="38:39" x14ac:dyDescent="0.35">
      <c r="AL72" s="4" t="s">
        <v>72</v>
      </c>
      <c r="AM72" s="4" t="s">
        <v>74</v>
      </c>
    </row>
    <row r="73" spans="38:39" x14ac:dyDescent="0.35">
      <c r="AL73" s="4" t="s">
        <v>75</v>
      </c>
      <c r="AM73" s="4" t="s">
        <v>77</v>
      </c>
    </row>
    <row r="74" spans="38:39" x14ac:dyDescent="0.35">
      <c r="AL74" s="3" t="s">
        <v>78</v>
      </c>
      <c r="AM74" s="3" t="s">
        <v>80</v>
      </c>
    </row>
    <row r="75" spans="38:39" x14ac:dyDescent="0.35">
      <c r="AL75" s="4" t="s">
        <v>81</v>
      </c>
      <c r="AM75" s="4" t="s">
        <v>83</v>
      </c>
    </row>
    <row r="76" spans="38:39" x14ac:dyDescent="0.35">
      <c r="AL76" s="3" t="s">
        <v>84</v>
      </c>
      <c r="AM76" s="3" t="s">
        <v>86</v>
      </c>
    </row>
    <row r="77" spans="38:39" x14ac:dyDescent="0.35">
      <c r="AL77" s="4" t="s">
        <v>87</v>
      </c>
      <c r="AM77" s="4" t="s">
        <v>89</v>
      </c>
    </row>
    <row r="78" spans="38:39" x14ac:dyDescent="0.35">
      <c r="AL78" s="4" t="s">
        <v>138</v>
      </c>
      <c r="AM78" s="4" t="s">
        <v>139</v>
      </c>
    </row>
    <row r="79" spans="38:39" x14ac:dyDescent="0.35">
      <c r="AL79" s="4" t="s">
        <v>90</v>
      </c>
      <c r="AM79" s="4" t="s">
        <v>92</v>
      </c>
    </row>
    <row r="80" spans="38:39" x14ac:dyDescent="0.35">
      <c r="AL80" s="4" t="s">
        <v>93</v>
      </c>
      <c r="AM80" s="4" t="s">
        <v>95</v>
      </c>
    </row>
    <row r="81" spans="38:39" x14ac:dyDescent="0.35">
      <c r="AL81" s="4" t="s">
        <v>96</v>
      </c>
      <c r="AM81" s="4" t="s">
        <v>98</v>
      </c>
    </row>
    <row r="82" spans="38:39" x14ac:dyDescent="0.35">
      <c r="AL82" s="3" t="s">
        <v>99</v>
      </c>
      <c r="AM82" s="3" t="s">
        <v>101</v>
      </c>
    </row>
    <row r="83" spans="38:39" x14ac:dyDescent="0.35">
      <c r="AL83" s="3" t="s">
        <v>102</v>
      </c>
      <c r="AM83" s="3" t="s">
        <v>104</v>
      </c>
    </row>
    <row r="84" spans="38:39" x14ac:dyDescent="0.35">
      <c r="AL84" s="3" t="s">
        <v>105</v>
      </c>
      <c r="AM84" s="3" t="s">
        <v>107</v>
      </c>
    </row>
    <row r="85" spans="38:39" x14ac:dyDescent="0.35">
      <c r="AL85" s="3" t="s">
        <v>108</v>
      </c>
      <c r="AM85" s="3" t="s">
        <v>110</v>
      </c>
    </row>
    <row r="86" spans="38:39" x14ac:dyDescent="0.35">
      <c r="AL86" s="3" t="s">
        <v>111</v>
      </c>
      <c r="AM86" s="3" t="s">
        <v>113</v>
      </c>
    </row>
    <row r="87" spans="38:39" x14ac:dyDescent="0.35">
      <c r="AL87" s="3" t="s">
        <v>114</v>
      </c>
      <c r="AM87" s="3" t="s">
        <v>116</v>
      </c>
    </row>
    <row r="88" spans="38:39" x14ac:dyDescent="0.35">
      <c r="AL88" s="3" t="s">
        <v>117</v>
      </c>
      <c r="AM88" s="3" t="s">
        <v>119</v>
      </c>
    </row>
    <row r="89" spans="38:39" x14ac:dyDescent="0.35">
      <c r="AL89" s="3" t="s">
        <v>120</v>
      </c>
      <c r="AM89" s="3" t="s">
        <v>122</v>
      </c>
    </row>
    <row r="90" spans="38:39" x14ac:dyDescent="0.35">
      <c r="AL90" s="3" t="s">
        <v>123</v>
      </c>
      <c r="AM90" s="3" t="s">
        <v>125</v>
      </c>
    </row>
    <row r="91" spans="38:39" x14ac:dyDescent="0.35">
      <c r="AL91" s="3" t="s">
        <v>126</v>
      </c>
      <c r="AM91" s="3" t="s">
        <v>128</v>
      </c>
    </row>
    <row r="92" spans="38:39" x14ac:dyDescent="0.35">
      <c r="AL92" s="3" t="s">
        <v>129</v>
      </c>
      <c r="AM92" s="3" t="s">
        <v>131</v>
      </c>
    </row>
    <row r="93" spans="38:39" x14ac:dyDescent="0.35">
      <c r="AL93" s="3" t="s">
        <v>132</v>
      </c>
      <c r="AM93" s="3" t="s">
        <v>134</v>
      </c>
    </row>
    <row r="94" spans="38:39" x14ac:dyDescent="0.35">
      <c r="AL94" s="3" t="s">
        <v>135</v>
      </c>
      <c r="AM94" s="3" t="s">
        <v>137</v>
      </c>
    </row>
    <row r="95" spans="38:39" x14ac:dyDescent="0.35">
      <c r="AL95" s="3" t="s">
        <v>140</v>
      </c>
      <c r="AM95" s="3" t="s">
        <v>141</v>
      </c>
    </row>
    <row r="96" spans="38:39" x14ac:dyDescent="0.35">
      <c r="AL96" s="3" t="s">
        <v>142</v>
      </c>
      <c r="AM96" s="3" t="s">
        <v>143</v>
      </c>
    </row>
    <row r="97" spans="38:39" x14ac:dyDescent="0.35">
      <c r="AL97" s="3" t="s">
        <v>144</v>
      </c>
      <c r="AM97" s="3" t="s">
        <v>173</v>
      </c>
    </row>
  </sheetData>
  <mergeCells count="14">
    <mergeCell ref="A1:AI1"/>
    <mergeCell ref="AD3:AI3"/>
    <mergeCell ref="B3:G3"/>
    <mergeCell ref="I3:N3"/>
    <mergeCell ref="P3:U3"/>
    <mergeCell ref="W3:AB3"/>
    <mergeCell ref="A26:E26"/>
    <mergeCell ref="AG31:AI31"/>
    <mergeCell ref="A15:AH15"/>
    <mergeCell ref="A18:AH18"/>
    <mergeCell ref="A28:AH28"/>
    <mergeCell ref="A23:AI23"/>
    <mergeCell ref="AG30:AI30"/>
    <mergeCell ref="A31:D31"/>
  </mergeCells>
  <hyperlinks>
    <hyperlink ref="A26" r:id="rId1" xr:uid="{00000000-0004-0000-0700-000000000000}"/>
    <hyperlink ref="A31" r:id="rId2" xr:uid="{00000000-0004-0000-0700-000001000000}"/>
    <hyperlink ref="AG30" r:id="rId3" display="Updated alongside Fire and rescue workforce and pensions statistics" xr:uid="{E82A627F-A21C-45BE-A7CB-EFF04942DF29}"/>
    <hyperlink ref="AG31:AI31" r:id="rId4" display="Next Update: Autumn 2020" xr:uid="{B7FA8009-04A5-4050-8B8F-1C065033A909}"/>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How it works</vt:lpstr>
      <vt:lpstr>lookup</vt:lpstr>
      <vt:lpstr>Not collected</vt:lpstr>
      <vt:lpstr>raw</vt:lpstr>
      <vt:lpstr>macro</vt:lpstr>
      <vt:lpstr>FIRE1107 raw</vt:lpstr>
      <vt:lpstr>stats release</vt:lpstr>
      <vt:lpstr>QA</vt:lpstr>
      <vt:lpstr>FIRE1107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FIRE1107: Staff headcount by sexual orientation and role, for England</dc:title>
  <dc:creator/>
  <cp:keywords>data tables, staff headcount, sexual orientation, role, 2019</cp:keywords>
  <cp:lastModifiedBy/>
  <dcterms:created xsi:type="dcterms:W3CDTF">2019-10-29T13:39:21Z</dcterms:created>
  <dcterms:modified xsi:type="dcterms:W3CDTF">2019-10-29T13:41:52Z</dcterms:modified>
</cp:coreProperties>
</file>