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198B8B9B-620C-4316-8E97-F5BA7AC283AD}" xr6:coauthVersionLast="41" xr6:coauthVersionMax="41" xr10:uidLastSave="{00000000-0000-0000-0000-000000000000}"/>
  <workbookProtection workbookAlgorithmName="SHA-512" workbookHashValue="r3dFznHCwKo1wrCrHK680mP22HmIVFyiMyVWsEhMBPDTnkEAxhotkFbZfvQAaiczJGVHiEjkNgBSU8qXPUPlxw==" workbookSaltValue="F3Ovbl5Z6VlgWyTTfqDOCA==" workbookSpinCount="100000" lockStructure="1"/>
  <bookViews>
    <workbookView xWindow="972" yWindow="60" windowWidth="20412" windowHeight="12060" xr2:uid="{00000000-000D-0000-FFFF-FFFF00000000}"/>
  </bookViews>
  <sheets>
    <sheet name="Cover_sheet" sheetId="16" r:id="rId1"/>
    <sheet name="Contents" sheetId="17" r:id="rId2"/>
    <sheet name="Notes" sheetId="15" r:id="rId3"/>
    <sheet name="Data" sheetId="6" r:id="rId4"/>
    <sheet name="FIRE0603_raw" sheetId="11" state="hidden" r:id="rId5"/>
    <sheet name="FIRE0603" sheetId="3" r:id="rId6"/>
  </sheets>
  <definedNames>
    <definedName name="_xlnm._FilterDatabase" localSheetId="3" hidden="1">Data!$A$1:$D$754</definedName>
    <definedName name="_xlnm.Print_Area" localSheetId="1">Contents!$A$1:$D$8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1" l="1"/>
  <c r="F62" i="11" l="1"/>
  <c r="F58" i="11"/>
  <c r="F53" i="11"/>
  <c r="F48" i="11"/>
  <c r="F43" i="11"/>
  <c r="F39" i="11"/>
  <c r="F34" i="11"/>
  <c r="F30" i="11"/>
  <c r="F24" i="11"/>
  <c r="F20" i="11"/>
  <c r="F16" i="11"/>
  <c r="F12" i="11"/>
  <c r="D63" i="11"/>
  <c r="D61" i="11"/>
  <c r="D59" i="11"/>
  <c r="D57" i="11"/>
  <c r="D54" i="11"/>
  <c r="D52" i="11"/>
  <c r="D49" i="11"/>
  <c r="D47" i="11"/>
  <c r="D45" i="11"/>
  <c r="D42" i="11"/>
  <c r="D40" i="11"/>
  <c r="D38" i="11"/>
  <c r="D36" i="11"/>
  <c r="D33" i="11"/>
  <c r="D31" i="11"/>
  <c r="D29" i="11"/>
  <c r="D26" i="11"/>
  <c r="D23" i="11"/>
  <c r="D21" i="11"/>
  <c r="D19" i="11"/>
  <c r="D17" i="11"/>
  <c r="D15" i="11"/>
  <c r="D13" i="11"/>
  <c r="D10" i="11"/>
  <c r="G62" i="11"/>
  <c r="G58" i="11"/>
  <c r="G53" i="11"/>
  <c r="G48" i="11"/>
  <c r="G43" i="11"/>
  <c r="G39" i="11"/>
  <c r="G34" i="11"/>
  <c r="G30" i="11"/>
  <c r="G24" i="11"/>
  <c r="G20" i="11"/>
  <c r="F61" i="11"/>
  <c r="F57" i="11"/>
  <c r="F52" i="11"/>
  <c r="F47" i="11"/>
  <c r="F42" i="11"/>
  <c r="F38" i="11"/>
  <c r="F33" i="11"/>
  <c r="F29" i="11"/>
  <c r="F23" i="11"/>
  <c r="F19" i="11"/>
  <c r="F15" i="11"/>
  <c r="F10" i="11"/>
  <c r="H62" i="11"/>
  <c r="H60" i="11"/>
  <c r="H58" i="11"/>
  <c r="H56" i="11"/>
  <c r="H53" i="11"/>
  <c r="H50" i="11"/>
  <c r="H48" i="11"/>
  <c r="H46" i="11"/>
  <c r="H43" i="11"/>
  <c r="H41" i="11"/>
  <c r="H39" i="11"/>
  <c r="H37" i="11"/>
  <c r="H34" i="11"/>
  <c r="H32" i="11"/>
  <c r="H30" i="11"/>
  <c r="H27" i="11"/>
  <c r="H24" i="11"/>
  <c r="H22" i="11"/>
  <c r="H20" i="11"/>
  <c r="H18" i="11"/>
  <c r="H16" i="11"/>
  <c r="H14" i="11"/>
  <c r="H12" i="11"/>
  <c r="H9" i="11"/>
  <c r="G61" i="11"/>
  <c r="G57" i="11"/>
  <c r="G52" i="11"/>
  <c r="G47" i="11"/>
  <c r="G42" i="11"/>
  <c r="G38" i="11"/>
  <c r="G33" i="11"/>
  <c r="G29" i="11"/>
  <c r="G23" i="11"/>
  <c r="G19" i="11"/>
  <c r="G15" i="11"/>
  <c r="G10" i="11"/>
  <c r="C61" i="11"/>
  <c r="C57" i="11"/>
  <c r="C52" i="11"/>
  <c r="C47" i="11"/>
  <c r="C42" i="11"/>
  <c r="C38" i="11"/>
  <c r="C33" i="11"/>
  <c r="C29" i="11"/>
  <c r="C23" i="11"/>
  <c r="C19" i="11"/>
  <c r="C15" i="11"/>
  <c r="C10" i="11"/>
  <c r="B61" i="11"/>
  <c r="B57" i="11"/>
  <c r="B52" i="11"/>
  <c r="B47" i="11"/>
  <c r="B42" i="11"/>
  <c r="B38" i="11"/>
  <c r="B33" i="11"/>
  <c r="B29" i="11"/>
  <c r="B23" i="11"/>
  <c r="B19" i="11"/>
  <c r="B15" i="11"/>
  <c r="B10" i="11"/>
  <c r="B41" i="11"/>
  <c r="B32" i="11"/>
  <c r="B22" i="11"/>
  <c r="B14" i="11"/>
  <c r="F63" i="11"/>
  <c r="F54" i="11"/>
  <c r="F49" i="11"/>
  <c r="F36" i="11"/>
  <c r="F31" i="11"/>
  <c r="F17" i="11"/>
  <c r="F13" i="11"/>
  <c r="H59" i="11"/>
  <c r="H54" i="11"/>
  <c r="F60" i="11"/>
  <c r="F56" i="11"/>
  <c r="F50" i="11"/>
  <c r="F46" i="11"/>
  <c r="F41" i="11"/>
  <c r="F37" i="11"/>
  <c r="F32" i="11"/>
  <c r="F27" i="11"/>
  <c r="F22" i="11"/>
  <c r="E21" i="3" s="1"/>
  <c r="F18" i="11"/>
  <c r="F14" i="11"/>
  <c r="F9" i="11"/>
  <c r="D62" i="11"/>
  <c r="D61" i="3" s="1"/>
  <c r="D60" i="11"/>
  <c r="D58" i="11"/>
  <c r="D56" i="11"/>
  <c r="D53" i="11"/>
  <c r="D50" i="11"/>
  <c r="D48" i="11"/>
  <c r="D46" i="11"/>
  <c r="D43" i="11"/>
  <c r="D42" i="3" s="1"/>
  <c r="D41" i="11"/>
  <c r="D39" i="11"/>
  <c r="D37" i="11"/>
  <c r="D34" i="11"/>
  <c r="D33" i="3" s="1"/>
  <c r="D32" i="11"/>
  <c r="D30" i="11"/>
  <c r="D27" i="11"/>
  <c r="D24" i="11"/>
  <c r="D23" i="3" s="1"/>
  <c r="D22" i="11"/>
  <c r="D20" i="11"/>
  <c r="D18" i="11"/>
  <c r="D16" i="11"/>
  <c r="D14" i="11"/>
  <c r="D12" i="11"/>
  <c r="D9" i="11"/>
  <c r="G60" i="11"/>
  <c r="F59" i="3" s="1"/>
  <c r="G56" i="11"/>
  <c r="G50" i="11"/>
  <c r="G46" i="11"/>
  <c r="G41" i="11"/>
  <c r="G37" i="11"/>
  <c r="G32" i="11"/>
  <c r="G27" i="11"/>
  <c r="G22" i="11"/>
  <c r="F21" i="3" s="1"/>
  <c r="G18" i="11"/>
  <c r="G14" i="11"/>
  <c r="G9" i="11"/>
  <c r="C60" i="11"/>
  <c r="C56" i="11"/>
  <c r="C50" i="11"/>
  <c r="C46" i="11"/>
  <c r="C41" i="11"/>
  <c r="C40" i="3" s="1"/>
  <c r="C37" i="11"/>
  <c r="C32" i="11"/>
  <c r="C27" i="11"/>
  <c r="C22" i="11"/>
  <c r="C21" i="3" s="1"/>
  <c r="C18" i="11"/>
  <c r="C14" i="11"/>
  <c r="C9" i="11"/>
  <c r="B60" i="11"/>
  <c r="B59" i="3" s="1"/>
  <c r="B56" i="11"/>
  <c r="B50" i="11"/>
  <c r="B46" i="11"/>
  <c r="B37" i="11"/>
  <c r="B36" i="3" s="1"/>
  <c r="B27" i="11"/>
  <c r="B18" i="11"/>
  <c r="B9" i="11"/>
  <c r="F59" i="11"/>
  <c r="E58" i="3" s="1"/>
  <c r="F45" i="11"/>
  <c r="F40" i="11"/>
  <c r="F26" i="11"/>
  <c r="F21" i="11"/>
  <c r="E20" i="3" s="1"/>
  <c r="H63" i="11"/>
  <c r="H61" i="11"/>
  <c r="H57" i="11"/>
  <c r="H52" i="11"/>
  <c r="H42" i="11"/>
  <c r="H33" i="11"/>
  <c r="H23" i="11"/>
  <c r="H15" i="11"/>
  <c r="G14" i="3" s="1"/>
  <c r="G59" i="11"/>
  <c r="G40" i="11"/>
  <c r="G21" i="11"/>
  <c r="G12" i="11"/>
  <c r="C58" i="11"/>
  <c r="C57" i="3" s="1"/>
  <c r="C48" i="11"/>
  <c r="C39" i="11"/>
  <c r="C30" i="11"/>
  <c r="C29" i="3" s="1"/>
  <c r="C20" i="11"/>
  <c r="C19" i="3" s="1"/>
  <c r="C12" i="11"/>
  <c r="B58" i="11"/>
  <c r="B48" i="11"/>
  <c r="B47" i="3" s="1"/>
  <c r="B39" i="11"/>
  <c r="B38" i="3" s="1"/>
  <c r="B30" i="11"/>
  <c r="B20" i="11"/>
  <c r="B12" i="11"/>
  <c r="B11" i="3" s="1"/>
  <c r="H49" i="11"/>
  <c r="G48" i="3" s="1"/>
  <c r="H40" i="11"/>
  <c r="H31" i="11"/>
  <c r="H21" i="11"/>
  <c r="G20" i="3" s="1"/>
  <c r="H13" i="11"/>
  <c r="G12" i="3" s="1"/>
  <c r="G54" i="11"/>
  <c r="G36" i="11"/>
  <c r="G17" i="11"/>
  <c r="F16" i="3" s="1"/>
  <c r="C63" i="11"/>
  <c r="C62" i="3" s="1"/>
  <c r="C54" i="11"/>
  <c r="C45" i="11"/>
  <c r="C36" i="11"/>
  <c r="C35" i="3" s="1"/>
  <c r="C26" i="11"/>
  <c r="C25" i="3" s="1"/>
  <c r="C17" i="11"/>
  <c r="B63" i="11"/>
  <c r="B54" i="11"/>
  <c r="B53" i="3" s="1"/>
  <c r="B45" i="11"/>
  <c r="B44" i="3" s="1"/>
  <c r="B36" i="11"/>
  <c r="B26" i="11"/>
  <c r="H47" i="11"/>
  <c r="G46" i="3" s="1"/>
  <c r="H38" i="11"/>
  <c r="G37" i="3" s="1"/>
  <c r="H29" i="11"/>
  <c r="G28" i="3" s="1"/>
  <c r="H19" i="11"/>
  <c r="G18" i="3" s="1"/>
  <c r="H10" i="11"/>
  <c r="G9" i="3" s="1"/>
  <c r="G49" i="11"/>
  <c r="F48" i="3" s="1"/>
  <c r="G31" i="11"/>
  <c r="F30" i="3" s="1"/>
  <c r="G16" i="11"/>
  <c r="C62" i="11"/>
  <c r="C61" i="3" s="1"/>
  <c r="C53" i="11"/>
  <c r="C52" i="3" s="1"/>
  <c r="C43" i="11"/>
  <c r="C42" i="3" s="1"/>
  <c r="C34" i="11"/>
  <c r="C24" i="11"/>
  <c r="C23" i="3" s="1"/>
  <c r="C16" i="11"/>
  <c r="B62" i="11"/>
  <c r="B61" i="3" s="1"/>
  <c r="B53" i="11"/>
  <c r="B43" i="11"/>
  <c r="B42" i="3" s="1"/>
  <c r="B34" i="11"/>
  <c r="B33" i="3" s="1"/>
  <c r="B24" i="11"/>
  <c r="B23" i="3" s="1"/>
  <c r="B16" i="11"/>
  <c r="B15" i="3" s="1"/>
  <c r="H45" i="11"/>
  <c r="H36" i="11"/>
  <c r="G35" i="3" s="1"/>
  <c r="H26" i="11"/>
  <c r="H17" i="11"/>
  <c r="G16" i="3" s="1"/>
  <c r="G63" i="11"/>
  <c r="F62" i="3" s="1"/>
  <c r="G45" i="11"/>
  <c r="F44" i="3" s="1"/>
  <c r="G26" i="11"/>
  <c r="G13" i="11"/>
  <c r="F12" i="3" s="1"/>
  <c r="C59" i="11"/>
  <c r="C49" i="11"/>
  <c r="C48" i="3" s="1"/>
  <c r="C40" i="11"/>
  <c r="C39" i="3" s="1"/>
  <c r="C31" i="11"/>
  <c r="C30" i="3" s="1"/>
  <c r="C21" i="11"/>
  <c r="C20" i="3" s="1"/>
  <c r="C13" i="11"/>
  <c r="C12" i="3" s="1"/>
  <c r="B59" i="11"/>
  <c r="B58" i="3" s="1"/>
  <c r="B49" i="11"/>
  <c r="B48" i="3" s="1"/>
  <c r="B40" i="11"/>
  <c r="B39" i="3" s="1"/>
  <c r="B31" i="11"/>
  <c r="B30" i="3" s="1"/>
  <c r="B21" i="11"/>
  <c r="B20" i="3" s="1"/>
  <c r="B13" i="11"/>
  <c r="B12" i="3" s="1"/>
  <c r="B17" i="11"/>
  <c r="B16" i="3" s="1"/>
  <c r="D26" i="3"/>
  <c r="D8" i="3"/>
  <c r="F22" i="3"/>
  <c r="D36" i="3"/>
  <c r="F14" i="3"/>
  <c r="F57" i="3"/>
  <c r="F32" i="3"/>
  <c r="D17" i="3"/>
  <c r="F41" i="3"/>
  <c r="D45" i="3"/>
  <c r="D51" i="3"/>
  <c r="D60" i="3"/>
  <c r="B55" i="3"/>
  <c r="G22" i="3"/>
  <c r="E36" i="3"/>
  <c r="E51" i="3"/>
  <c r="C55" i="3"/>
  <c r="D30" i="3"/>
  <c r="F36" i="3"/>
  <c r="F45" i="3"/>
  <c r="C15" i="3"/>
  <c r="G26" i="3"/>
  <c r="C33" i="3"/>
  <c r="E48" i="3"/>
  <c r="E8" i="3"/>
  <c r="D16" i="3"/>
  <c r="C11" i="3"/>
  <c r="G13" i="3"/>
  <c r="E16" i="3"/>
  <c r="G21" i="3"/>
  <c r="G31" i="3"/>
  <c r="E35" i="3"/>
  <c r="C38" i="3"/>
  <c r="G40" i="3"/>
  <c r="E44" i="3"/>
  <c r="C47" i="3"/>
  <c r="G49" i="3"/>
  <c r="C53" i="3"/>
  <c r="E59" i="3"/>
  <c r="B60" i="3"/>
  <c r="F58" i="3"/>
  <c r="D57" i="3"/>
  <c r="B56" i="3"/>
  <c r="F53" i="3"/>
  <c r="D52" i="3"/>
  <c r="B51" i="3"/>
  <c r="B49" i="3"/>
  <c r="F47" i="3"/>
  <c r="D46" i="3"/>
  <c r="B45" i="3"/>
  <c r="F42" i="3"/>
  <c r="D41" i="3"/>
  <c r="B40" i="3"/>
  <c r="F38" i="3"/>
  <c r="D37" i="3"/>
  <c r="F33" i="3"/>
  <c r="D32" i="3"/>
  <c r="B31" i="3"/>
  <c r="F29" i="3"/>
  <c r="B26" i="3"/>
  <c r="F23" i="3"/>
  <c r="D22" i="3"/>
  <c r="B21" i="3"/>
  <c r="F19" i="3"/>
  <c r="D18" i="3"/>
  <c r="B17" i="3"/>
  <c r="F15" i="3"/>
  <c r="B13" i="3"/>
  <c r="D9" i="3"/>
  <c r="E62" i="3"/>
  <c r="G59" i="3"/>
  <c r="G55" i="3"/>
  <c r="E53" i="3"/>
  <c r="C46" i="3"/>
  <c r="E42" i="3"/>
  <c r="C41" i="3"/>
  <c r="G39" i="3"/>
  <c r="E38" i="3"/>
  <c r="C37" i="3"/>
  <c r="E33" i="3"/>
  <c r="C32" i="3"/>
  <c r="G30" i="3"/>
  <c r="E29" i="3"/>
  <c r="E23" i="3"/>
  <c r="C22" i="3"/>
  <c r="E19" i="3"/>
  <c r="C18" i="3"/>
  <c r="E15" i="3"/>
  <c r="C14" i="3"/>
  <c r="E11" i="3"/>
  <c r="C9" i="3"/>
  <c r="D62" i="3"/>
  <c r="D58" i="3"/>
  <c r="B57" i="3"/>
  <c r="D47" i="3"/>
  <c r="B46" i="3"/>
  <c r="B41" i="3"/>
  <c r="F39" i="3"/>
  <c r="D38" i="3"/>
  <c r="B37" i="3"/>
  <c r="B32" i="3"/>
  <c r="D29" i="3"/>
  <c r="B28" i="3"/>
  <c r="B22" i="3"/>
  <c r="F20" i="3"/>
  <c r="D19" i="3"/>
  <c r="B18" i="3"/>
  <c r="D15" i="3"/>
  <c r="B14" i="3"/>
  <c r="D11" i="3"/>
  <c r="B9" i="3"/>
  <c r="G62" i="3"/>
  <c r="E61" i="3"/>
  <c r="C60" i="3"/>
  <c r="G58" i="3"/>
  <c r="E57" i="3"/>
  <c r="C56" i="3"/>
  <c r="G53" i="3"/>
  <c r="E52" i="3"/>
  <c r="C49" i="3"/>
  <c r="G47" i="3"/>
  <c r="E46" i="3"/>
  <c r="C45" i="3"/>
  <c r="G42" i="3"/>
  <c r="E41" i="3"/>
  <c r="G38" i="3"/>
  <c r="E37" i="3"/>
  <c r="C36" i="3"/>
  <c r="G33" i="3"/>
  <c r="E32" i="3"/>
  <c r="C31" i="3"/>
  <c r="G29" i="3"/>
  <c r="E28" i="3"/>
  <c r="G23" i="3"/>
  <c r="E22" i="3"/>
  <c r="G19" i="3"/>
  <c r="E18" i="3"/>
  <c r="C17" i="3"/>
  <c r="G15" i="3"/>
  <c r="E14" i="3"/>
  <c r="C13" i="3"/>
  <c r="G11" i="3"/>
  <c r="E9" i="3"/>
  <c r="E17" i="3"/>
  <c r="G32" i="3"/>
  <c r="E45" i="3"/>
  <c r="E60" i="3"/>
  <c r="D12" i="3"/>
  <c r="F17" i="3"/>
  <c r="F26" i="3"/>
  <c r="D39" i="3"/>
  <c r="G17" i="3"/>
  <c r="E39" i="3"/>
  <c r="F9" i="3"/>
  <c r="D13" i="3"/>
  <c r="F18" i="3"/>
  <c r="D21" i="3"/>
  <c r="B25" i="3"/>
  <c r="F28" i="3"/>
  <c r="D31" i="3"/>
  <c r="B35" i="3"/>
  <c r="F37" i="3"/>
  <c r="D40" i="3"/>
  <c r="F46" i="3"/>
  <c r="D49" i="3"/>
  <c r="F52" i="3"/>
  <c r="D56" i="3"/>
  <c r="F61" i="3"/>
  <c r="D20" i="3"/>
  <c r="D48" i="3"/>
  <c r="F60" i="3"/>
  <c r="G36" i="3"/>
  <c r="G51" i="3"/>
  <c r="C16" i="3"/>
  <c r="E31" i="3"/>
  <c r="E40" i="3"/>
  <c r="C44" i="3"/>
  <c r="E49" i="3"/>
  <c r="G52" i="3"/>
  <c r="E56" i="3"/>
  <c r="C59" i="3"/>
  <c r="G61" i="3"/>
  <c r="E26" i="3"/>
  <c r="G41" i="3"/>
  <c r="G57" i="3"/>
  <c r="D55" i="3"/>
  <c r="E12" i="3"/>
  <c r="E30" i="3"/>
  <c r="G45" i="3"/>
  <c r="G60" i="3"/>
  <c r="E13" i="3"/>
  <c r="F13" i="3"/>
  <c r="B19" i="3"/>
  <c r="B29" i="3"/>
  <c r="F31" i="3"/>
  <c r="D35" i="3"/>
  <c r="F40" i="3"/>
  <c r="D44" i="3"/>
  <c r="F49" i="3"/>
  <c r="F56" i="3"/>
  <c r="D59" i="3"/>
  <c r="B62" i="3"/>
  <c r="D8" i="11" l="1"/>
  <c r="D7" i="3" s="1"/>
  <c r="B25" i="11"/>
  <c r="B24" i="3" s="1"/>
  <c r="H11" i="11"/>
  <c r="G10" i="3" s="1"/>
  <c r="B55" i="11"/>
  <c r="B54" i="3" s="1"/>
  <c r="D28" i="11"/>
  <c r="D27" i="3" s="1"/>
  <c r="D28" i="3"/>
  <c r="H8" i="11"/>
  <c r="G8" i="3"/>
  <c r="F55" i="11"/>
  <c r="E54" i="3" s="1"/>
  <c r="E55" i="3"/>
  <c r="D51" i="11"/>
  <c r="D50" i="3" s="1"/>
  <c r="D53" i="3"/>
  <c r="F44" i="11"/>
  <c r="E43" i="3" s="1"/>
  <c r="E47" i="3"/>
  <c r="G51" i="11"/>
  <c r="F50" i="3" s="1"/>
  <c r="F51" i="3"/>
  <c r="D44" i="11"/>
  <c r="D43" i="3" s="1"/>
  <c r="G35" i="11"/>
  <c r="F34" i="3" s="1"/>
  <c r="F35" i="3"/>
  <c r="H44" i="11"/>
  <c r="G43" i="3" s="1"/>
  <c r="G44" i="3"/>
  <c r="C8" i="11"/>
  <c r="C7" i="3" s="1"/>
  <c r="C8" i="3"/>
  <c r="B51" i="11"/>
  <c r="B50" i="3" s="1"/>
  <c r="B52" i="3"/>
  <c r="F51" i="11"/>
  <c r="E50" i="3" s="1"/>
  <c r="B11" i="11"/>
  <c r="B10" i="3" s="1"/>
  <c r="F35" i="11"/>
  <c r="E34" i="3" s="1"/>
  <c r="C44" i="11"/>
  <c r="C43" i="3" s="1"/>
  <c r="D35" i="11"/>
  <c r="D34" i="3" s="1"/>
  <c r="G28" i="11"/>
  <c r="G55" i="11"/>
  <c r="F54" i="3" s="1"/>
  <c r="F55" i="3"/>
  <c r="F25" i="11"/>
  <c r="E24" i="3" s="1"/>
  <c r="E25" i="3"/>
  <c r="B44" i="11"/>
  <c r="B43" i="3" s="1"/>
  <c r="F11" i="11"/>
  <c r="E10" i="3" s="1"/>
  <c r="H51" i="11"/>
  <c r="G50" i="3" s="1"/>
  <c r="H28" i="11"/>
  <c r="G27" i="3" s="1"/>
  <c r="H35" i="11"/>
  <c r="G34" i="3" s="1"/>
  <c r="G25" i="11"/>
  <c r="F24" i="3" s="1"/>
  <c r="F25" i="3"/>
  <c r="H55" i="11"/>
  <c r="G54" i="3" s="1"/>
  <c r="G56" i="3"/>
  <c r="H25" i="11"/>
  <c r="G24" i="3" s="1"/>
  <c r="G25" i="3"/>
  <c r="C55" i="11"/>
  <c r="C54" i="3" s="1"/>
  <c r="C58" i="3"/>
  <c r="D11" i="11"/>
  <c r="D10" i="3" s="1"/>
  <c r="D14" i="3"/>
  <c r="F28" i="11"/>
  <c r="E27" i="3" s="1"/>
  <c r="C35" i="11"/>
  <c r="C34" i="3" s="1"/>
  <c r="G8" i="11"/>
  <c r="F7" i="3" s="1"/>
  <c r="F8" i="3"/>
  <c r="B8" i="11"/>
  <c r="B7" i="3" s="1"/>
  <c r="B8" i="3"/>
  <c r="B35" i="11"/>
  <c r="B34" i="3" s="1"/>
  <c r="B28" i="11"/>
  <c r="B27" i="3" s="1"/>
  <c r="D25" i="11"/>
  <c r="D24" i="3" s="1"/>
  <c r="D25" i="3"/>
  <c r="G44" i="11"/>
  <c r="F43" i="3" s="1"/>
  <c r="D55" i="11"/>
  <c r="D54" i="3" s="1"/>
  <c r="C11" i="11"/>
  <c r="C25" i="11"/>
  <c r="C24" i="3" s="1"/>
  <c r="C26" i="3"/>
  <c r="C51" i="11"/>
  <c r="C50" i="3" s="1"/>
  <c r="C51" i="3"/>
  <c r="C28" i="11"/>
  <c r="C27" i="3" s="1"/>
  <c r="C28" i="3"/>
  <c r="G11" i="11"/>
  <c r="F10" i="3" s="1"/>
  <c r="F11" i="3"/>
  <c r="F8" i="11"/>
  <c r="B7" i="11" l="1"/>
  <c r="B6" i="3" s="1"/>
  <c r="E7" i="3"/>
  <c r="F7" i="11"/>
  <c r="E6" i="3" s="1"/>
  <c r="D7" i="11"/>
  <c r="D6" i="3" s="1"/>
  <c r="C7" i="11"/>
  <c r="C6" i="3" s="1"/>
  <c r="C10" i="3"/>
  <c r="G7" i="11"/>
  <c r="F6" i="3" s="1"/>
  <c r="F27" i="3"/>
  <c r="G7" i="3"/>
  <c r="H7" i="11"/>
  <c r="G6" i="3" s="1"/>
</calcChain>
</file>

<file path=xl/sharedStrings.xml><?xml version="1.0" encoding="utf-8"?>
<sst xmlns="http://schemas.openxmlformats.org/spreadsheetml/2006/main" count="3030" uniqueCount="130">
  <si>
    <t>FINANCIAL_YEAR</t>
  </si>
  <si>
    <t>Explosives, gas, chemicals - Fireworks</t>
  </si>
  <si>
    <t>Explosives, gas, chemicals - Paint, varnish, resins, creosote</t>
  </si>
  <si>
    <t>Structural/Fixtures/Fittings - Internal - Internal Fittings</t>
  </si>
  <si>
    <t>Structural/Fixtures/Fittings - Internal - Other</t>
  </si>
  <si>
    <t>Vegetation - Crops</t>
  </si>
  <si>
    <t>Vegetation - Hedge</t>
  </si>
  <si>
    <t>Vegetation - Leaves</t>
  </si>
  <si>
    <t>Animal - Animal products</t>
  </si>
  <si>
    <t>Explosives, gas, chemicals - Explosives/Ammunition</t>
  </si>
  <si>
    <t>Explosives, gas, chemicals - Gases</t>
  </si>
  <si>
    <t>Explosives, gas, chemicals - Petrol/Oil products</t>
  </si>
  <si>
    <t>Food - Other</t>
  </si>
  <si>
    <t>Furniture/furnishings - Bed/mattress</t>
  </si>
  <si>
    <t>Furniture/Furnishings - Other furniture</t>
  </si>
  <si>
    <t>Furniture/Furnishings - Other/Unspecified furnishings</t>
  </si>
  <si>
    <t>None</t>
  </si>
  <si>
    <t>Rubbish/Waste/Recycling - Rubbish/Waste material</t>
  </si>
  <si>
    <t>Structural/Fixtures/Fittings - External - Other</t>
  </si>
  <si>
    <t>Structural/Fixtures/Fittings - External - Roof</t>
  </si>
  <si>
    <t>Structural/fixtures/fittings - Internal - Wiring insulation</t>
  </si>
  <si>
    <t>Vegetation - Grassland/Heath/Scrub</t>
  </si>
  <si>
    <t>Vegetation - Straw/Stubble</t>
  </si>
  <si>
    <t>Vegetation - Trees</t>
  </si>
  <si>
    <t>Wood - Garden shed</t>
  </si>
  <si>
    <t>Decoration/Celebration - Decorations/Cards</t>
  </si>
  <si>
    <t>Foam, rubber, plastic - Foam - raw material only</t>
  </si>
  <si>
    <t>Food - Cooking oil or fat</t>
  </si>
  <si>
    <t>Furniture/Furnishings - Upholstered furniture</t>
  </si>
  <si>
    <t>Paper/Cardboard - Household paper/Cardboard</t>
  </si>
  <si>
    <t>Paper/Cardboard - Other</t>
  </si>
  <si>
    <t>Vegetation - Other</t>
  </si>
  <si>
    <t>Explosives, gas, chemicals - Chemicals in raw state</t>
  </si>
  <si>
    <t>Furniture/Furnishings - Floor coverings</t>
  </si>
  <si>
    <t>Not known</t>
  </si>
  <si>
    <t>Rubbish/Waste/Recycling - Recycling - paper, cardboard</t>
  </si>
  <si>
    <t>Structural/Fixtures/Fittings - External - External fittings</t>
  </si>
  <si>
    <t>Clothing/Textiles - Bedding</t>
  </si>
  <si>
    <t>Clothing/Textiles - Clothing</t>
  </si>
  <si>
    <t>Foam, rubber, plastic - Plastic - raw material only</t>
  </si>
  <si>
    <t>Furniture/Furnishings - Lampshades</t>
  </si>
  <si>
    <t>Furniture/Furnishings - Window coverings</t>
  </si>
  <si>
    <t>Other</t>
  </si>
  <si>
    <t>Wood - Other wooden</t>
  </si>
  <si>
    <t>Rubbish/Waste/Recycling - Recycling - other</t>
  </si>
  <si>
    <t>Foam, rubber, plastic - Rubber - raw material only</t>
  </si>
  <si>
    <t>Decoration/Celebration - Christmas trees</t>
  </si>
  <si>
    <t>Clothing/Textiles - Other textiles</t>
  </si>
  <si>
    <t>2010/11</t>
  </si>
  <si>
    <t>2011/12</t>
  </si>
  <si>
    <t>2012/13</t>
  </si>
  <si>
    <t>2013/14</t>
  </si>
  <si>
    <t>2014/15</t>
  </si>
  <si>
    <t>Dwellings</t>
  </si>
  <si>
    <t>Other Buildings</t>
  </si>
  <si>
    <t>Total</t>
  </si>
  <si>
    <t>Food</t>
  </si>
  <si>
    <t xml:space="preserve">Textiles, upholstery and furnishings </t>
  </si>
  <si>
    <t>Paper, cardboard</t>
  </si>
  <si>
    <t>Structure and fittings</t>
  </si>
  <si>
    <t>Agricultural and forestry product</t>
  </si>
  <si>
    <t>Explosive Gases &amp; Chemicals</t>
  </si>
  <si>
    <t>Rubbish/Waste/Recycling</t>
  </si>
  <si>
    <t>Other materials</t>
  </si>
  <si>
    <t>Unspecified</t>
  </si>
  <si>
    <t>Material or item first ignited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</si>
  <si>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</si>
  <si>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</si>
  <si>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</si>
  <si>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</si>
  <si>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</si>
  <si>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Select a year from the drop-down list in the orange box below:</t>
  </si>
  <si>
    <r>
      <t>Fire-related fatalities</t>
    </r>
    <r>
      <rPr>
        <vertAlign val="superscript"/>
        <sz val="11"/>
        <color theme="1"/>
        <rFont val="Calibri"/>
        <family val="2"/>
        <scheme val="minor"/>
      </rPr>
      <t>2</t>
    </r>
  </si>
  <si>
    <t>Non-fatal casualties</t>
  </si>
  <si>
    <t>2015/16</t>
  </si>
  <si>
    <r>
      <t>FIRE STATISTICS TABLE 0603: Primary fires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>, fatalities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and non-fatal casualties in dwellings and other buildings by material or item first ignited, England</t>
    </r>
  </si>
  <si>
    <r>
      <t>Primary fires</t>
    </r>
    <r>
      <rPr>
        <vertAlign val="superscript"/>
        <sz val="11"/>
        <color theme="1"/>
        <rFont val="Calibri"/>
        <family val="2"/>
        <scheme val="minor"/>
      </rPr>
      <t>1</t>
    </r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</si>
  <si>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</si>
  <si>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</si>
  <si>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</si>
  <si>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</si>
  <si>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2016/17</t>
  </si>
  <si>
    <t>FIRE STATISTICS TABLE 0603: Primary fires, fatalities and non-fatal casualties in dwellings and other buildings by material or item first ignited, England</t>
  </si>
  <si>
    <t>2017/18</t>
  </si>
  <si>
    <r>
      <rPr>
        <sz val="11"/>
        <rFont val="Calibri"/>
        <family val="2"/>
        <scheme val="minor"/>
      </rPr>
      <t xml:space="preserve">Contact: </t>
    </r>
    <r>
      <rPr>
        <u/>
        <sz val="11"/>
        <color theme="10"/>
        <rFont val="Calibri"/>
        <family val="2"/>
        <scheme val="minor"/>
      </rPr>
      <t>FireStatistics@homeoffice.gov.uk</t>
    </r>
  </si>
  <si>
    <t>2018/19</t>
  </si>
  <si>
    <t>incident_type_t0102_d</t>
  </si>
  <si>
    <t>cause_item_ignited_description_d</t>
  </si>
  <si>
    <t>Primary Fires</t>
  </si>
  <si>
    <t>Casualties</t>
  </si>
  <si>
    <t>Fatalities</t>
  </si>
  <si>
    <t>2019/20</t>
  </si>
  <si>
    <t xml:space="preserve">The data in this table are consistent with records that reached the IRS by 14 June 2020. </t>
  </si>
  <si>
    <t>Next update: Autumn 2021</t>
  </si>
  <si>
    <t xml:space="preserve">Detailed analysis of fires attended by FRSs </t>
  </si>
  <si>
    <t>England,  April 2019 to March 2020: data tables</t>
  </si>
  <si>
    <t>Responsible Statistician: Deborah Lader</t>
  </si>
  <si>
    <t>Email: Firestatistics@homeoffice.gov.uk</t>
  </si>
  <si>
    <t>Published: 1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</si>
  <si>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</si>
  <si>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</si>
  <si>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</si>
  <si>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</si>
  <si>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</si>
  <si>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1 October 2020</t>
  </si>
  <si>
    <t xml:space="preserve">To access data tables, select the table number or tabs. </t>
  </si>
  <si>
    <t>Cover sheet</t>
  </si>
  <si>
    <t>Notes</t>
  </si>
  <si>
    <t>Sheet</t>
  </si>
  <si>
    <t>Title</t>
  </si>
  <si>
    <t>Period covered</t>
  </si>
  <si>
    <t>National Statistics?</t>
  </si>
  <si>
    <t>2010/11 to 2019/20</t>
  </si>
  <si>
    <t>Yes</t>
  </si>
  <si>
    <t>Tables 0603</t>
  </si>
  <si>
    <t>FIRE0603</t>
  </si>
  <si>
    <t>Data</t>
  </si>
  <si>
    <t>Raw data for fires, fatalities and non-fatal casualties for the main data table</t>
  </si>
  <si>
    <t>Primary fires, fatalities and non-fatal casualties in dwellings and other buildings by material or item first ignited, England</t>
  </si>
  <si>
    <t xml:space="preserve">It is possible to create pivot tables from the data worksheet by using the insert pivot table function. 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</si>
  <si>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</si>
  <si>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</si>
  <si>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 xml:space="preserve">Fire data are collected by the Incident Recording System (IRS) which collects information on all incidents attended by fire and rescue services. For a variety of reasons some records </t>
  </si>
  <si>
    <t>take longer than others for fire services to upload to the IRS and therefore totals are constantly being amended (by relatively small numbers).</t>
  </si>
  <si>
    <t>Last Updated: 1 October 2020</t>
  </si>
  <si>
    <t>End of table</t>
  </si>
  <si>
    <t>This file contains information on the number of primary fires, fatalities and non-fatal casualties in dwellings and other buildings in England by material or item first ignited, 2010/11 to 2019/20.</t>
  </si>
  <si>
    <t xml:space="preserve">There are two other worksheets in this file. The 'FIRE0603' worksheet shows the number of primary fires, fatalities and non-fatal casualties in dwellings and other buildings in England by material or item first ignited. </t>
  </si>
  <si>
    <t xml:space="preserve">'Data' provides the raw data behind the main data table.
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</si>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</sst>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3" fillId="0" borderId="0" applyNumberFormat="0" applyBorder="0" applyProtection="0"/>
    <xf numFmtId="0" fontId="14" fillId="0" borderId="0" applyNumberFormat="0" applyBorder="0" applyProtection="0"/>
    <xf numFmtId="0" fontId="4" fillId="0" borderId="0" applyNumberFormat="0" applyFill="0" applyBorder="0" applyAlignment="0" applyProtection="0"/>
    <xf numFmtId="0" fontId="20" fillId="0" borderId="0" applyNumberFormat="0" applyFont="0" applyBorder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Border="0" applyProtection="0"/>
    <xf numFmtId="0" fontId="22" fillId="0" borderId="0" applyNumberFormat="0" applyFill="0" applyBorder="0" applyAlignment="0" applyProtection="0"/>
    <xf numFmtId="0" fontId="20" fillId="0" borderId="0"/>
    <xf numFmtId="0" fontId="20" fillId="0" borderId="0" applyNumberFormat="0" applyFont="0" applyBorder="0" applyProtection="0"/>
  </cellStyleXfs>
  <cellXfs count="73">
    <xf numFmtId="0" fontId="0" fillId="0" borderId="0" xfId="0"/>
    <xf numFmtId="0" fontId="0" fillId="3" borderId="0" xfId="0" applyFont="1" applyFill="1"/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horizontal="center" wrapText="1"/>
    </xf>
    <xf numFmtId="0" fontId="0" fillId="3" borderId="0" xfId="0" applyFont="1" applyFill="1" applyBorder="1"/>
    <xf numFmtId="3" fontId="1" fillId="3" borderId="0" xfId="0" applyNumberFormat="1" applyFont="1" applyFill="1" applyBorder="1"/>
    <xf numFmtId="3" fontId="0" fillId="3" borderId="0" xfId="0" applyNumberFormat="1" applyFont="1" applyFill="1" applyBorder="1"/>
    <xf numFmtId="3" fontId="1" fillId="3" borderId="1" xfId="0" applyNumberFormat="1" applyFont="1" applyFill="1" applyBorder="1"/>
    <xf numFmtId="3" fontId="1" fillId="3" borderId="2" xfId="0" applyNumberFormat="1" applyFont="1" applyFill="1" applyBorder="1"/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1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3" fontId="7" fillId="3" borderId="0" xfId="0" applyNumberFormat="1" applyFont="1" applyFill="1" applyBorder="1"/>
    <xf numFmtId="0" fontId="7" fillId="3" borderId="0" xfId="0" applyFont="1" applyFill="1" applyBorder="1"/>
    <xf numFmtId="0" fontId="3" fillId="3" borderId="0" xfId="0" applyFont="1" applyFill="1" applyBorder="1"/>
    <xf numFmtId="0" fontId="7" fillId="3" borderId="1" xfId="0" applyFont="1" applyFill="1" applyBorder="1"/>
    <xf numFmtId="164" fontId="1" fillId="3" borderId="0" xfId="2" applyNumberFormat="1" applyFont="1" applyFill="1" applyBorder="1"/>
    <xf numFmtId="164" fontId="8" fillId="3" borderId="0" xfId="2" applyNumberFormat="1" applyFont="1" applyFill="1" applyBorder="1"/>
    <xf numFmtId="0" fontId="3" fillId="3" borderId="0" xfId="0" applyFont="1" applyFill="1"/>
    <xf numFmtId="0" fontId="4" fillId="3" borderId="0" xfId="1" applyFill="1" applyAlignment="1">
      <alignment horizontal="left"/>
    </xf>
    <xf numFmtId="0" fontId="4" fillId="3" borderId="0" xfId="1" applyFill="1" applyAlignment="1"/>
    <xf numFmtId="0" fontId="4" fillId="3" borderId="0" xfId="1" applyFill="1" applyAlignment="1">
      <alignment horizontal="right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/>
    <xf numFmtId="0" fontId="0" fillId="3" borderId="0" xfId="0" applyFill="1" applyAlignment="1"/>
    <xf numFmtId="0" fontId="2" fillId="2" borderId="0" xfId="0" applyFont="1" applyFill="1" applyAlignment="1">
      <alignment vertical="center"/>
    </xf>
    <xf numFmtId="0" fontId="0" fillId="3" borderId="1" xfId="0" applyFill="1" applyBorder="1" applyAlignment="1"/>
    <xf numFmtId="0" fontId="14" fillId="5" borderId="0" xfId="4" applyFont="1" applyFill="1" applyAlignment="1"/>
    <xf numFmtId="0" fontId="15" fillId="5" borderId="0" xfId="5" applyFont="1" applyFill="1" applyAlignment="1">
      <alignment vertical="center"/>
    </xf>
    <xf numFmtId="0" fontId="16" fillId="5" borderId="0" xfId="4" applyFont="1" applyFill="1" applyAlignment="1"/>
    <xf numFmtId="0" fontId="17" fillId="0" borderId="0" xfId="5" applyFont="1" applyFill="1" applyAlignment="1">
      <alignment vertical="center"/>
    </xf>
    <xf numFmtId="0" fontId="18" fillId="0" borderId="0" xfId="4" applyFont="1" applyFill="1" applyAlignment="1"/>
    <xf numFmtId="0" fontId="13" fillId="5" borderId="0" xfId="4" applyFont="1" applyFill="1" applyAlignment="1"/>
    <xf numFmtId="0" fontId="19" fillId="5" borderId="0" xfId="6" applyFont="1" applyFill="1" applyAlignment="1"/>
    <xf numFmtId="0" fontId="13" fillId="5" borderId="0" xfId="7" applyFont="1" applyFill="1" applyAlignment="1"/>
    <xf numFmtId="0" fontId="23" fillId="5" borderId="0" xfId="8" applyFont="1" applyFill="1" applyAlignment="1"/>
    <xf numFmtId="0" fontId="25" fillId="5" borderId="0" xfId="9" applyFont="1" applyFill="1" applyAlignment="1"/>
    <xf numFmtId="0" fontId="26" fillId="5" borderId="0" xfId="5" applyFont="1" applyFill="1" applyAlignment="1"/>
    <xf numFmtId="0" fontId="27" fillId="5" borderId="0" xfId="10" applyFont="1" applyFill="1" applyAlignment="1"/>
    <xf numFmtId="0" fontId="27" fillId="5" borderId="0" xfId="10" applyFont="1" applyFill="1" applyAlignment="1">
      <alignment horizontal="left"/>
    </xf>
    <xf numFmtId="0" fontId="27" fillId="5" borderId="0" xfId="5" applyFont="1" applyFill="1" applyAlignment="1"/>
    <xf numFmtId="0" fontId="27" fillId="5" borderId="0" xfId="5" applyFont="1" applyFill="1" applyAlignment="1">
      <alignment horizontal="left"/>
    </xf>
    <xf numFmtId="0" fontId="28" fillId="5" borderId="0" xfId="8" applyFont="1" applyFill="1" applyAlignment="1"/>
    <xf numFmtId="0" fontId="28" fillId="5" borderId="0" xfId="11" applyFont="1" applyFill="1" applyAlignment="1"/>
    <xf numFmtId="0" fontId="26" fillId="5" borderId="0" xfId="10" applyFont="1" applyFill="1" applyAlignment="1">
      <alignment wrapText="1"/>
    </xf>
    <xf numFmtId="0" fontId="26" fillId="5" borderId="0" xfId="10" applyFont="1" applyFill="1" applyAlignment="1">
      <alignment horizontal="left" wrapText="1"/>
    </xf>
    <xf numFmtId="0" fontId="20" fillId="5" borderId="0" xfId="12" applyFill="1"/>
    <xf numFmtId="0" fontId="27" fillId="5" borderId="0" xfId="13" applyFont="1" applyFill="1" applyAlignment="1">
      <alignment horizontal="left" vertical="center" wrapText="1"/>
    </xf>
    <xf numFmtId="0" fontId="29" fillId="3" borderId="0" xfId="0" applyFont="1" applyFill="1"/>
    <xf numFmtId="1" fontId="27" fillId="5" borderId="0" xfId="13" applyNumberFormat="1" applyFont="1" applyFill="1" applyAlignment="1">
      <alignment horizontal="left" vertical="center"/>
    </xf>
    <xf numFmtId="0" fontId="27" fillId="5" borderId="0" xfId="12" applyFont="1" applyFill="1"/>
    <xf numFmtId="0" fontId="30" fillId="5" borderId="0" xfId="12" applyFont="1" applyFill="1"/>
    <xf numFmtId="0" fontId="30" fillId="5" borderId="0" xfId="12" applyFont="1" applyFill="1" applyAlignment="1">
      <alignment wrapText="1"/>
    </xf>
    <xf numFmtId="0" fontId="30" fillId="5" borderId="0" xfId="12" applyFont="1" applyFill="1" applyAlignment="1">
      <alignment horizontal="left"/>
    </xf>
    <xf numFmtId="0" fontId="11" fillId="2" borderId="0" xfId="0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0" fillId="3" borderId="0" xfId="0" applyFill="1" applyAlignment="1">
      <alignment vertical="top"/>
    </xf>
    <xf numFmtId="0" fontId="4" fillId="3" borderId="0" xfId="1" applyFont="1" applyFill="1" applyAlignment="1"/>
    <xf numFmtId="0" fontId="12" fillId="3" borderId="0" xfId="0" applyFont="1" applyFill="1"/>
    <xf numFmtId="0" fontId="10" fillId="5" borderId="0" xfId="3" applyFont="1" applyFill="1" applyAlignment="1"/>
    <xf numFmtId="0" fontId="10" fillId="5" borderId="0" xfId="3" quotePrefix="1" applyFont="1" applyFill="1" applyAlignment="1">
      <alignment vertical="center" wrapText="1"/>
    </xf>
    <xf numFmtId="0" fontId="14" fillId="5" borderId="0" xfId="4" applyFont="1" applyFill="1" applyAlignment="1">
      <alignment horizontal="center"/>
    </xf>
    <xf numFmtId="0" fontId="4" fillId="3" borderId="0" xfId="1" applyFill="1" applyAlignment="1">
      <alignment horizontal="left"/>
    </xf>
    <xf numFmtId="0" fontId="0" fillId="3" borderId="1" xfId="0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</cellXfs>
  <cellStyles count="14">
    <cellStyle name="Hyperlink" xfId="1" builtinId="8"/>
    <cellStyle name="Hyperlink 2" xfId="6" xr:uid="{3C942280-244C-48EB-A03B-5C5340A9F37A}"/>
    <cellStyle name="Hyperlink 2 2" xfId="8" xr:uid="{020121C3-6F67-4DA9-96C4-01B0ED7F2F38}"/>
    <cellStyle name="Hyperlink 2 2 2" xfId="11" xr:uid="{396244FB-45FB-4F60-B2D8-0E2E80BEDE9A}"/>
    <cellStyle name="Hyperlink 3" xfId="9" xr:uid="{6272DC82-9B89-4B8C-A6A8-90B778AB21D5}"/>
    <cellStyle name="Normal" xfId="0" builtinId="0"/>
    <cellStyle name="Normal 2 2 2" xfId="3" xr:uid="{00000000-0005-0000-0000-000002000000}"/>
    <cellStyle name="Normal 2 2 2 2" xfId="5" xr:uid="{9F025244-874B-454B-953A-4B68A0040A81}"/>
    <cellStyle name="Normal 2 3" xfId="10" xr:uid="{03FBDE9D-810E-4445-B80F-4BB1591B45BF}"/>
    <cellStyle name="Normal 2 4" xfId="13" xr:uid="{345C96C3-69B3-4C82-A332-2DE29853B9ED}"/>
    <cellStyle name="Normal 5 2" xfId="12" xr:uid="{41A11BA7-7032-4249-9B98-AF7B673CB643}"/>
    <cellStyle name="Normal 6 2" xfId="4" xr:uid="{F4054653-D7B3-49E8-A2C2-68854007CEC9}"/>
    <cellStyle name="Normal 7 2" xfId="7" xr:uid="{6B0A4A65-B284-45C0-B50C-7A6C67A7351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41047078-6D3A-48C7-99AE-EF69C73545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AAC11C7B-C04A-4400-8E68-B5B4711138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520BFDD5-7329-401D-BEC7-774BA042ED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3844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1340BFA9-BB47-440D-9DB6-DDF8BECFD4E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715375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F8DC-E098-41E4-9158-AEA8642F130B}">
  <dimension ref="A1:K13"/>
  <sheetViews>
    <sheetView tabSelected="1" workbookViewId="0"/>
  </sheetViews>
  <sheetFormatPr defaultRowHeight="13.2" x14ac:dyDescent="0.25"/>
  <cols>
    <col min="1" max="1" width="74" style="33" bestFit="1" customWidth="1"/>
    <col min="2" max="255" width="9.44140625" style="33" customWidth="1"/>
    <col min="256" max="256" width="2.77734375" style="33" customWidth="1"/>
    <col min="257" max="257" width="74" style="33" bestFit="1" customWidth="1"/>
    <col min="258" max="511" width="9.44140625" style="33" customWidth="1"/>
    <col min="512" max="512" width="2.77734375" style="33" customWidth="1"/>
    <col min="513" max="513" width="74" style="33" bestFit="1" customWidth="1"/>
    <col min="514" max="767" width="9.44140625" style="33" customWidth="1"/>
    <col min="768" max="768" width="2.77734375" style="33" customWidth="1"/>
    <col min="769" max="769" width="74" style="33" bestFit="1" customWidth="1"/>
    <col min="770" max="1023" width="9.44140625" style="33" customWidth="1"/>
    <col min="1024" max="1024" width="2.77734375" style="33" customWidth="1"/>
    <col min="1025" max="1025" width="74" style="33" bestFit="1" customWidth="1"/>
    <col min="1026" max="1279" width="9.44140625" style="33" customWidth="1"/>
    <col min="1280" max="1280" width="2.77734375" style="33" customWidth="1"/>
    <col min="1281" max="1281" width="74" style="33" bestFit="1" customWidth="1"/>
    <col min="1282" max="1535" width="9.44140625" style="33" customWidth="1"/>
    <col min="1536" max="1536" width="2.77734375" style="33" customWidth="1"/>
    <col min="1537" max="1537" width="74" style="33" bestFit="1" customWidth="1"/>
    <col min="1538" max="1791" width="9.44140625" style="33" customWidth="1"/>
    <col min="1792" max="1792" width="2.77734375" style="33" customWidth="1"/>
    <col min="1793" max="1793" width="74" style="33" bestFit="1" customWidth="1"/>
    <col min="1794" max="2047" width="9.44140625" style="33" customWidth="1"/>
    <col min="2048" max="2048" width="2.77734375" style="33" customWidth="1"/>
    <col min="2049" max="2049" width="74" style="33" bestFit="1" customWidth="1"/>
    <col min="2050" max="2303" width="9.44140625" style="33" customWidth="1"/>
    <col min="2304" max="2304" width="2.77734375" style="33" customWidth="1"/>
    <col min="2305" max="2305" width="74" style="33" bestFit="1" customWidth="1"/>
    <col min="2306" max="2559" width="9.44140625" style="33" customWidth="1"/>
    <col min="2560" max="2560" width="2.77734375" style="33" customWidth="1"/>
    <col min="2561" max="2561" width="74" style="33" bestFit="1" customWidth="1"/>
    <col min="2562" max="2815" width="9.44140625" style="33" customWidth="1"/>
    <col min="2816" max="2816" width="2.77734375" style="33" customWidth="1"/>
    <col min="2817" max="2817" width="74" style="33" bestFit="1" customWidth="1"/>
    <col min="2818" max="3071" width="9.44140625" style="33" customWidth="1"/>
    <col min="3072" max="3072" width="2.77734375" style="33" customWidth="1"/>
    <col min="3073" max="3073" width="74" style="33" bestFit="1" customWidth="1"/>
    <col min="3074" max="3327" width="9.44140625" style="33" customWidth="1"/>
    <col min="3328" max="3328" width="2.77734375" style="33" customWidth="1"/>
    <col min="3329" max="3329" width="74" style="33" bestFit="1" customWidth="1"/>
    <col min="3330" max="3583" width="9.44140625" style="33" customWidth="1"/>
    <col min="3584" max="3584" width="2.77734375" style="33" customWidth="1"/>
    <col min="3585" max="3585" width="74" style="33" bestFit="1" customWidth="1"/>
    <col min="3586" max="3839" width="9.44140625" style="33" customWidth="1"/>
    <col min="3840" max="3840" width="2.77734375" style="33" customWidth="1"/>
    <col min="3841" max="3841" width="74" style="33" bestFit="1" customWidth="1"/>
    <col min="3842" max="4095" width="9.44140625" style="33" customWidth="1"/>
    <col min="4096" max="4096" width="2.77734375" style="33" customWidth="1"/>
    <col min="4097" max="4097" width="74" style="33" bestFit="1" customWidth="1"/>
    <col min="4098" max="4351" width="9.44140625" style="33" customWidth="1"/>
    <col min="4352" max="4352" width="2.77734375" style="33" customWidth="1"/>
    <col min="4353" max="4353" width="74" style="33" bestFit="1" customWidth="1"/>
    <col min="4354" max="4607" width="9.44140625" style="33" customWidth="1"/>
    <col min="4608" max="4608" width="2.77734375" style="33" customWidth="1"/>
    <col min="4609" max="4609" width="74" style="33" bestFit="1" customWidth="1"/>
    <col min="4610" max="4863" width="9.44140625" style="33" customWidth="1"/>
    <col min="4864" max="4864" width="2.77734375" style="33" customWidth="1"/>
    <col min="4865" max="4865" width="74" style="33" bestFit="1" customWidth="1"/>
    <col min="4866" max="5119" width="9.44140625" style="33" customWidth="1"/>
    <col min="5120" max="5120" width="2.77734375" style="33" customWidth="1"/>
    <col min="5121" max="5121" width="74" style="33" bestFit="1" customWidth="1"/>
    <col min="5122" max="5375" width="9.44140625" style="33" customWidth="1"/>
    <col min="5376" max="5376" width="2.77734375" style="33" customWidth="1"/>
    <col min="5377" max="5377" width="74" style="33" bestFit="1" customWidth="1"/>
    <col min="5378" max="5631" width="9.44140625" style="33" customWidth="1"/>
    <col min="5632" max="5632" width="2.77734375" style="33" customWidth="1"/>
    <col min="5633" max="5633" width="74" style="33" bestFit="1" customWidth="1"/>
    <col min="5634" max="5887" width="9.44140625" style="33" customWidth="1"/>
    <col min="5888" max="5888" width="2.77734375" style="33" customWidth="1"/>
    <col min="5889" max="5889" width="74" style="33" bestFit="1" customWidth="1"/>
    <col min="5890" max="6143" width="9.44140625" style="33" customWidth="1"/>
    <col min="6144" max="6144" width="2.77734375" style="33" customWidth="1"/>
    <col min="6145" max="6145" width="74" style="33" bestFit="1" customWidth="1"/>
    <col min="6146" max="6399" width="9.44140625" style="33" customWidth="1"/>
    <col min="6400" max="6400" width="2.77734375" style="33" customWidth="1"/>
    <col min="6401" max="6401" width="74" style="33" bestFit="1" customWidth="1"/>
    <col min="6402" max="6655" width="9.44140625" style="33" customWidth="1"/>
    <col min="6656" max="6656" width="2.77734375" style="33" customWidth="1"/>
    <col min="6657" max="6657" width="74" style="33" bestFit="1" customWidth="1"/>
    <col min="6658" max="6911" width="9.44140625" style="33" customWidth="1"/>
    <col min="6912" max="6912" width="2.77734375" style="33" customWidth="1"/>
    <col min="6913" max="6913" width="74" style="33" bestFit="1" customWidth="1"/>
    <col min="6914" max="7167" width="9.44140625" style="33" customWidth="1"/>
    <col min="7168" max="7168" width="2.77734375" style="33" customWidth="1"/>
    <col min="7169" max="7169" width="74" style="33" bestFit="1" customWidth="1"/>
    <col min="7170" max="7423" width="9.44140625" style="33" customWidth="1"/>
    <col min="7424" max="7424" width="2.77734375" style="33" customWidth="1"/>
    <col min="7425" max="7425" width="74" style="33" bestFit="1" customWidth="1"/>
    <col min="7426" max="7679" width="9.44140625" style="33" customWidth="1"/>
    <col min="7680" max="7680" width="2.77734375" style="33" customWidth="1"/>
    <col min="7681" max="7681" width="74" style="33" bestFit="1" customWidth="1"/>
    <col min="7682" max="7935" width="9.44140625" style="33" customWidth="1"/>
    <col min="7936" max="7936" width="2.77734375" style="33" customWidth="1"/>
    <col min="7937" max="7937" width="74" style="33" bestFit="1" customWidth="1"/>
    <col min="7938" max="8191" width="9.44140625" style="33" customWidth="1"/>
    <col min="8192" max="8192" width="2.77734375" style="33" customWidth="1"/>
    <col min="8193" max="8193" width="74" style="33" bestFit="1" customWidth="1"/>
    <col min="8194" max="8447" width="9.44140625" style="33" customWidth="1"/>
    <col min="8448" max="8448" width="2.77734375" style="33" customWidth="1"/>
    <col min="8449" max="8449" width="74" style="33" bestFit="1" customWidth="1"/>
    <col min="8450" max="8703" width="9.44140625" style="33" customWidth="1"/>
    <col min="8704" max="8704" width="2.77734375" style="33" customWidth="1"/>
    <col min="8705" max="8705" width="74" style="33" bestFit="1" customWidth="1"/>
    <col min="8706" max="8959" width="9.44140625" style="33" customWidth="1"/>
    <col min="8960" max="8960" width="2.77734375" style="33" customWidth="1"/>
    <col min="8961" max="8961" width="74" style="33" bestFit="1" customWidth="1"/>
    <col min="8962" max="9215" width="9.44140625" style="33" customWidth="1"/>
    <col min="9216" max="9216" width="2.77734375" style="33" customWidth="1"/>
    <col min="9217" max="9217" width="74" style="33" bestFit="1" customWidth="1"/>
    <col min="9218" max="9471" width="9.44140625" style="33" customWidth="1"/>
    <col min="9472" max="9472" width="2.77734375" style="33" customWidth="1"/>
    <col min="9473" max="9473" width="74" style="33" bestFit="1" customWidth="1"/>
    <col min="9474" max="9727" width="9.44140625" style="33" customWidth="1"/>
    <col min="9728" max="9728" width="2.77734375" style="33" customWidth="1"/>
    <col min="9729" max="9729" width="74" style="33" bestFit="1" customWidth="1"/>
    <col min="9730" max="9983" width="9.44140625" style="33" customWidth="1"/>
    <col min="9984" max="9984" width="2.77734375" style="33" customWidth="1"/>
    <col min="9985" max="9985" width="74" style="33" bestFit="1" customWidth="1"/>
    <col min="9986" max="10239" width="9.44140625" style="33" customWidth="1"/>
    <col min="10240" max="10240" width="2.77734375" style="33" customWidth="1"/>
    <col min="10241" max="10241" width="74" style="33" bestFit="1" customWidth="1"/>
    <col min="10242" max="10495" width="9.44140625" style="33" customWidth="1"/>
    <col min="10496" max="10496" width="2.77734375" style="33" customWidth="1"/>
    <col min="10497" max="10497" width="74" style="33" bestFit="1" customWidth="1"/>
    <col min="10498" max="10751" width="9.44140625" style="33" customWidth="1"/>
    <col min="10752" max="10752" width="2.77734375" style="33" customWidth="1"/>
    <col min="10753" max="10753" width="74" style="33" bestFit="1" customWidth="1"/>
    <col min="10754" max="11007" width="9.44140625" style="33" customWidth="1"/>
    <col min="11008" max="11008" width="2.77734375" style="33" customWidth="1"/>
    <col min="11009" max="11009" width="74" style="33" bestFit="1" customWidth="1"/>
    <col min="11010" max="11263" width="9.44140625" style="33" customWidth="1"/>
    <col min="11264" max="11264" width="2.77734375" style="33" customWidth="1"/>
    <col min="11265" max="11265" width="74" style="33" bestFit="1" customWidth="1"/>
    <col min="11266" max="11519" width="9.44140625" style="33" customWidth="1"/>
    <col min="11520" max="11520" width="2.77734375" style="33" customWidth="1"/>
    <col min="11521" max="11521" width="74" style="33" bestFit="1" customWidth="1"/>
    <col min="11522" max="11775" width="9.44140625" style="33" customWidth="1"/>
    <col min="11776" max="11776" width="2.77734375" style="33" customWidth="1"/>
    <col min="11777" max="11777" width="74" style="33" bestFit="1" customWidth="1"/>
    <col min="11778" max="12031" width="9.44140625" style="33" customWidth="1"/>
    <col min="12032" max="12032" width="2.77734375" style="33" customWidth="1"/>
    <col min="12033" max="12033" width="74" style="33" bestFit="1" customWidth="1"/>
    <col min="12034" max="12287" width="9.44140625" style="33" customWidth="1"/>
    <col min="12288" max="12288" width="2.77734375" style="33" customWidth="1"/>
    <col min="12289" max="12289" width="74" style="33" bestFit="1" customWidth="1"/>
    <col min="12290" max="12543" width="9.44140625" style="33" customWidth="1"/>
    <col min="12544" max="12544" width="2.77734375" style="33" customWidth="1"/>
    <col min="12545" max="12545" width="74" style="33" bestFit="1" customWidth="1"/>
    <col min="12546" max="12799" width="9.44140625" style="33" customWidth="1"/>
    <col min="12800" max="12800" width="2.77734375" style="33" customWidth="1"/>
    <col min="12801" max="12801" width="74" style="33" bestFit="1" customWidth="1"/>
    <col min="12802" max="13055" width="9.44140625" style="33" customWidth="1"/>
    <col min="13056" max="13056" width="2.77734375" style="33" customWidth="1"/>
    <col min="13057" max="13057" width="74" style="33" bestFit="1" customWidth="1"/>
    <col min="13058" max="13311" width="9.44140625" style="33" customWidth="1"/>
    <col min="13312" max="13312" width="2.77734375" style="33" customWidth="1"/>
    <col min="13313" max="13313" width="74" style="33" bestFit="1" customWidth="1"/>
    <col min="13314" max="13567" width="9.44140625" style="33" customWidth="1"/>
    <col min="13568" max="13568" width="2.77734375" style="33" customWidth="1"/>
    <col min="13569" max="13569" width="74" style="33" bestFit="1" customWidth="1"/>
    <col min="13570" max="13823" width="9.44140625" style="33" customWidth="1"/>
    <col min="13824" max="13824" width="2.77734375" style="33" customWidth="1"/>
    <col min="13825" max="13825" width="74" style="33" bestFit="1" customWidth="1"/>
    <col min="13826" max="14079" width="9.44140625" style="33" customWidth="1"/>
    <col min="14080" max="14080" width="2.77734375" style="33" customWidth="1"/>
    <col min="14081" max="14081" width="74" style="33" bestFit="1" customWidth="1"/>
    <col min="14082" max="14335" width="9.44140625" style="33" customWidth="1"/>
    <col min="14336" max="14336" width="2.77734375" style="33" customWidth="1"/>
    <col min="14337" max="14337" width="74" style="33" bestFit="1" customWidth="1"/>
    <col min="14338" max="14591" width="9.44140625" style="33" customWidth="1"/>
    <col min="14592" max="14592" width="2.77734375" style="33" customWidth="1"/>
    <col min="14593" max="14593" width="74" style="33" bestFit="1" customWidth="1"/>
    <col min="14594" max="14847" width="9.44140625" style="33" customWidth="1"/>
    <col min="14848" max="14848" width="2.77734375" style="33" customWidth="1"/>
    <col min="14849" max="14849" width="74" style="33" bestFit="1" customWidth="1"/>
    <col min="14850" max="15103" width="9.44140625" style="33" customWidth="1"/>
    <col min="15104" max="15104" width="2.77734375" style="33" customWidth="1"/>
    <col min="15105" max="15105" width="74" style="33" bestFit="1" customWidth="1"/>
    <col min="15106" max="15359" width="9.44140625" style="33" customWidth="1"/>
    <col min="15360" max="15360" width="2.77734375" style="33" customWidth="1"/>
    <col min="15361" max="15361" width="74" style="33" bestFit="1" customWidth="1"/>
    <col min="15362" max="15615" width="9.44140625" style="33" customWidth="1"/>
    <col min="15616" max="15616" width="2.77734375" style="33" customWidth="1"/>
    <col min="15617" max="15617" width="74" style="33" bestFit="1" customWidth="1"/>
    <col min="15618" max="15871" width="9.44140625" style="33" customWidth="1"/>
    <col min="15872" max="15872" width="2.77734375" style="33" customWidth="1"/>
    <col min="15873" max="15873" width="74" style="33" bestFit="1" customWidth="1"/>
    <col min="15874" max="16127" width="9.44140625" style="33" customWidth="1"/>
    <col min="16128" max="16128" width="2.77734375" style="33" customWidth="1"/>
    <col min="16129" max="16129" width="74" style="33" bestFit="1" customWidth="1"/>
    <col min="16130" max="16384" width="9.44140625" style="33" customWidth="1"/>
  </cols>
  <sheetData>
    <row r="1" spans="1:11" ht="84" customHeight="1" x14ac:dyDescent="0.25">
      <c r="A1" s="67"/>
    </row>
    <row r="2" spans="1:11" ht="22.8" x14ac:dyDescent="0.25">
      <c r="A2" s="34" t="s">
        <v>94</v>
      </c>
    </row>
    <row r="3" spans="1:11" ht="22.8" x14ac:dyDescent="0.25">
      <c r="A3" s="34" t="s">
        <v>95</v>
      </c>
    </row>
    <row r="4" spans="1:11" ht="45" customHeight="1" x14ac:dyDescent="0.3">
      <c r="A4" s="35" t="s">
        <v>114</v>
      </c>
      <c r="C4" s="36"/>
      <c r="K4" s="37"/>
    </row>
    <row r="5" spans="1:11" ht="32.25" customHeight="1" x14ac:dyDescent="0.25">
      <c r="A5" s="38" t="s">
        <v>96</v>
      </c>
      <c r="B5" s="38"/>
    </row>
    <row r="6" spans="1:11" ht="15" x14ac:dyDescent="0.25">
      <c r="A6" s="39" t="s">
        <v>97</v>
      </c>
      <c r="B6" s="38"/>
    </row>
    <row r="7" spans="1:11" ht="15.6" x14ac:dyDescent="0.3">
      <c r="A7" s="40" t="s">
        <v>129</v>
      </c>
      <c r="B7" s="41"/>
    </row>
    <row r="8" spans="1:11" ht="28.5" customHeight="1" x14ac:dyDescent="0.25">
      <c r="A8" s="38" t="s">
        <v>98</v>
      </c>
      <c r="B8" s="40"/>
    </row>
    <row r="9" spans="1:11" ht="15" x14ac:dyDescent="0.25">
      <c r="A9" s="38" t="s">
        <v>99</v>
      </c>
      <c r="B9" s="40"/>
    </row>
    <row r="10" spans="1:11" ht="30" customHeight="1" x14ac:dyDescent="0.25">
      <c r="A10" s="38" t="s">
        <v>100</v>
      </c>
    </row>
    <row r="11" spans="1:11" ht="15" x14ac:dyDescent="0.25">
      <c r="A11" s="42" t="s">
        <v>101</v>
      </c>
    </row>
    <row r="12" spans="1:11" ht="26.25" customHeight="1" x14ac:dyDescent="0.25">
      <c r="A12" s="38" t="s">
        <v>102</v>
      </c>
    </row>
    <row r="13" spans="1:11" ht="15" x14ac:dyDescent="0.25">
      <c r="A13" s="42" t="s">
        <v>103</v>
      </c>
    </row>
  </sheetData>
  <hyperlinks>
    <hyperlink ref="A6" r:id="rId1" xr:uid="{76F0A737-345D-4A76-B1A3-73E4EB97CCAC}"/>
    <hyperlink ref="A11" location="Contents!A1" display="Contents" xr:uid="{5A2F27C7-66F5-4F31-BBAD-E0725E8DA6F7}"/>
    <hyperlink ref="A13" r:id="rId2" xr:uid="{E15E2342-2EAA-4847-933E-FC0F2EA23F50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8643-723B-4680-B717-99C157CE86C6}">
  <dimension ref="A1:D20"/>
  <sheetViews>
    <sheetView workbookViewId="0"/>
  </sheetViews>
  <sheetFormatPr defaultColWidth="9.44140625" defaultRowHeight="13.8" x14ac:dyDescent="0.25"/>
  <cols>
    <col min="1" max="1" width="24.5546875" style="57" customWidth="1"/>
    <col min="2" max="2" width="106.21875" style="58" customWidth="1"/>
    <col min="3" max="3" width="25" style="57" customWidth="1"/>
    <col min="4" max="4" width="16.21875" style="57" customWidth="1"/>
    <col min="5" max="5" width="9.44140625" style="57" customWidth="1"/>
    <col min="6" max="16384" width="9.44140625" style="57"/>
  </cols>
  <sheetData>
    <row r="1" spans="1:4" s="44" customFormat="1" ht="15.6" customHeight="1" x14ac:dyDescent="0.25">
      <c r="A1" s="43" t="s">
        <v>94</v>
      </c>
      <c r="C1" s="45"/>
      <c r="D1" s="45"/>
    </row>
    <row r="2" spans="1:4" s="44" customFormat="1" ht="21.6" customHeight="1" x14ac:dyDescent="0.25">
      <c r="A2" s="43" t="s">
        <v>104</v>
      </c>
      <c r="C2" s="45"/>
      <c r="D2" s="45"/>
    </row>
    <row r="3" spans="1:4" s="46" customFormat="1" ht="18" customHeight="1" x14ac:dyDescent="0.2">
      <c r="A3" s="46" t="s">
        <v>105</v>
      </c>
      <c r="C3" s="47"/>
      <c r="D3" s="47"/>
    </row>
    <row r="4" spans="1:4" s="46" customFormat="1" ht="18" customHeight="1" x14ac:dyDescent="0.2">
      <c r="A4" s="48" t="s">
        <v>106</v>
      </c>
      <c r="C4" s="47"/>
      <c r="D4" s="47"/>
    </row>
    <row r="5" spans="1:4" s="46" customFormat="1" ht="15.75" customHeight="1" x14ac:dyDescent="0.2">
      <c r="A5" s="49" t="s">
        <v>107</v>
      </c>
      <c r="C5" s="47"/>
      <c r="D5" s="47"/>
    </row>
    <row r="6" spans="1:4" s="52" customFormat="1" ht="24" customHeight="1" x14ac:dyDescent="0.3">
      <c r="A6" s="50" t="s">
        <v>108</v>
      </c>
      <c r="B6" s="50" t="s">
        <v>109</v>
      </c>
      <c r="C6" s="50" t="s">
        <v>110</v>
      </c>
      <c r="D6" s="51" t="s">
        <v>111</v>
      </c>
    </row>
    <row r="7" spans="1:4" s="56" customFormat="1" ht="12.75" customHeight="1" x14ac:dyDescent="0.2">
      <c r="A7" s="49" t="s">
        <v>115</v>
      </c>
      <c r="B7" s="53" t="s">
        <v>118</v>
      </c>
      <c r="C7" s="54" t="s">
        <v>112</v>
      </c>
      <c r="D7" s="55" t="s">
        <v>113</v>
      </c>
    </row>
    <row r="8" spans="1:4" s="56" customFormat="1" ht="13.95" customHeight="1" x14ac:dyDescent="0.2">
      <c r="A8" s="49" t="s">
        <v>116</v>
      </c>
      <c r="B8" s="53" t="s">
        <v>117</v>
      </c>
      <c r="C8" s="54" t="s">
        <v>112</v>
      </c>
      <c r="D8" s="55" t="s">
        <v>113</v>
      </c>
    </row>
    <row r="9" spans="1:4" s="52" customFormat="1" ht="14.4" x14ac:dyDescent="0.3">
      <c r="A9" s="57"/>
      <c r="B9" s="58"/>
      <c r="C9" s="59"/>
      <c r="D9" s="57"/>
    </row>
    <row r="10" spans="1:4" s="52" customFormat="1" ht="14.4" x14ac:dyDescent="0.3">
      <c r="A10" s="57"/>
      <c r="B10" s="58"/>
      <c r="C10" s="59"/>
      <c r="D10" s="57"/>
    </row>
    <row r="11" spans="1:4" s="52" customFormat="1" ht="14.4" x14ac:dyDescent="0.3">
      <c r="A11" s="57"/>
      <c r="B11" s="58"/>
      <c r="C11" s="59"/>
      <c r="D11" s="57"/>
    </row>
    <row r="12" spans="1:4" s="52" customFormat="1" ht="14.4" x14ac:dyDescent="0.3">
      <c r="A12" s="57"/>
      <c r="B12" s="58"/>
      <c r="C12" s="59"/>
      <c r="D12" s="57"/>
    </row>
    <row r="13" spans="1:4" s="52" customFormat="1" ht="14.4" x14ac:dyDescent="0.3">
      <c r="A13" s="57"/>
      <c r="B13" s="58"/>
      <c r="C13" s="59"/>
      <c r="D13" s="57"/>
    </row>
    <row r="14" spans="1:4" s="52" customFormat="1" ht="14.4" x14ac:dyDescent="0.3">
      <c r="A14" s="57"/>
      <c r="B14" s="58"/>
      <c r="C14" s="59"/>
      <c r="D14" s="57"/>
    </row>
    <row r="15" spans="1:4" s="52" customFormat="1" ht="14.4" x14ac:dyDescent="0.3">
      <c r="A15" s="57"/>
      <c r="B15" s="58"/>
      <c r="C15" s="59"/>
      <c r="D15" s="57"/>
    </row>
    <row r="16" spans="1:4" s="52" customFormat="1" ht="14.4" x14ac:dyDescent="0.3">
      <c r="A16" s="57"/>
      <c r="B16" s="58"/>
      <c r="C16" s="59"/>
      <c r="D16" s="57"/>
    </row>
    <row r="17" spans="2:4" s="52" customFormat="1" ht="14.4" x14ac:dyDescent="0.3">
      <c r="B17" s="58"/>
      <c r="C17" s="59"/>
      <c r="D17" s="57"/>
    </row>
    <row r="18" spans="2:4" s="52" customFormat="1" ht="14.4" x14ac:dyDescent="0.3">
      <c r="B18" s="58"/>
      <c r="C18" s="59"/>
      <c r="D18" s="57"/>
    </row>
    <row r="19" spans="2:4" s="52" customFormat="1" ht="14.4" x14ac:dyDescent="0.3">
      <c r="B19" s="58"/>
      <c r="C19" s="59"/>
      <c r="D19" s="57"/>
    </row>
    <row r="20" spans="2:4" s="52" customFormat="1" ht="14.4" x14ac:dyDescent="0.3">
      <c r="B20" s="58"/>
      <c r="C20" s="59"/>
      <c r="D20" s="57"/>
    </row>
  </sheetData>
  <hyperlinks>
    <hyperlink ref="A4" location="Cover_sheet!A1" display="Cover sheet" xr:uid="{E6FC1B2A-56FE-4498-BC45-1672FF7714C7}"/>
    <hyperlink ref="A7" location="FIRE0603!A1" display="FIRE0603" xr:uid="{34B124BC-B18A-4E44-B169-C70FC7EEABD4}"/>
    <hyperlink ref="A8" location="Data!A1" display="Data" xr:uid="{964C995C-0AB3-4A0B-94FD-2A106BD82244}"/>
    <hyperlink ref="A5" location="Notes!A1" display="Notes" xr:uid="{4F139FE2-70A9-46DF-A5B6-C00D98BBF5FF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showGridLines="0" workbookViewId="0"/>
  </sheetViews>
  <sheetFormatPr defaultRowHeight="14.4" x14ac:dyDescent="0.3"/>
  <sheetData>
    <row r="1" spans="1:16" ht="15" x14ac:dyDescent="0.3">
      <c r="A1" s="60" t="s">
        <v>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27.75" customHeight="1" x14ac:dyDescent="0.3">
      <c r="A2" s="65" t="s">
        <v>126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6" x14ac:dyDescent="0.3">
      <c r="A3" s="61" t="s">
        <v>127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6" ht="15" customHeight="1" x14ac:dyDescent="0.3">
      <c r="A4" s="66" t="s">
        <v>128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6" ht="15" customHeight="1" x14ac:dyDescent="0.3">
      <c r="A5" s="61" t="s">
        <v>119</v>
      </c>
      <c r="B5" s="61"/>
      <c r="C5" s="61"/>
      <c r="D5" s="61"/>
      <c r="E5" s="61"/>
      <c r="F5" s="61"/>
      <c r="G5" s="61"/>
      <c r="H5" s="61"/>
      <c r="I5" s="61"/>
      <c r="J5" s="61"/>
      <c r="K5" s="61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42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86</v>
      </c>
      <c r="C1" t="s">
        <v>87</v>
      </c>
      <c r="D1" t="s">
        <v>88</v>
      </c>
      <c r="E1" t="s">
        <v>90</v>
      </c>
      <c r="F1" t="s">
        <v>89</v>
      </c>
    </row>
    <row r="2" spans="1:6" x14ac:dyDescent="0.3">
      <c r="A2" t="s">
        <v>48</v>
      </c>
      <c r="B2" t="s">
        <v>53</v>
      </c>
      <c r="C2" t="s">
        <v>34</v>
      </c>
      <c r="D2">
        <v>1</v>
      </c>
      <c r="E2">
        <v>0</v>
      </c>
      <c r="F2">
        <v>0</v>
      </c>
    </row>
    <row r="3" spans="1:6" x14ac:dyDescent="0.3">
      <c r="A3" t="s">
        <v>48</v>
      </c>
      <c r="B3" t="s">
        <v>53</v>
      </c>
      <c r="C3" t="s">
        <v>8</v>
      </c>
      <c r="D3">
        <v>225</v>
      </c>
      <c r="E3">
        <v>2</v>
      </c>
      <c r="F3">
        <v>51</v>
      </c>
    </row>
    <row r="4" spans="1:6" x14ac:dyDescent="0.3">
      <c r="A4" t="s">
        <v>48</v>
      </c>
      <c r="B4" t="s">
        <v>53</v>
      </c>
      <c r="C4" t="s">
        <v>37</v>
      </c>
      <c r="D4">
        <v>737</v>
      </c>
      <c r="E4">
        <v>29</v>
      </c>
      <c r="F4">
        <v>309</v>
      </c>
    </row>
    <row r="5" spans="1:6" x14ac:dyDescent="0.3">
      <c r="A5" t="s">
        <v>48</v>
      </c>
      <c r="B5" t="s">
        <v>53</v>
      </c>
      <c r="C5" t="s">
        <v>38</v>
      </c>
      <c r="D5">
        <v>1267</v>
      </c>
      <c r="E5">
        <v>37</v>
      </c>
      <c r="F5">
        <v>416</v>
      </c>
    </row>
    <row r="6" spans="1:6" x14ac:dyDescent="0.3">
      <c r="A6" t="s">
        <v>48</v>
      </c>
      <c r="B6" t="s">
        <v>53</v>
      </c>
      <c r="C6" t="s">
        <v>47</v>
      </c>
      <c r="D6">
        <v>1331</v>
      </c>
      <c r="E6">
        <v>11</v>
      </c>
      <c r="F6">
        <v>314</v>
      </c>
    </row>
    <row r="7" spans="1:6" x14ac:dyDescent="0.3">
      <c r="A7" t="s">
        <v>48</v>
      </c>
      <c r="B7" t="s">
        <v>53</v>
      </c>
      <c r="C7" t="s">
        <v>46</v>
      </c>
      <c r="D7">
        <v>10</v>
      </c>
      <c r="E7">
        <v>0</v>
      </c>
      <c r="F7">
        <v>2</v>
      </c>
    </row>
    <row r="8" spans="1:6" x14ac:dyDescent="0.3">
      <c r="A8" t="s">
        <v>48</v>
      </c>
      <c r="B8" t="s">
        <v>53</v>
      </c>
      <c r="C8" t="s">
        <v>25</v>
      </c>
      <c r="D8">
        <v>44</v>
      </c>
      <c r="E8">
        <v>0</v>
      </c>
      <c r="F8">
        <v>18</v>
      </c>
    </row>
    <row r="9" spans="1:6" x14ac:dyDescent="0.3">
      <c r="A9" t="s">
        <v>48</v>
      </c>
      <c r="B9" t="s">
        <v>53</v>
      </c>
      <c r="C9" t="s">
        <v>32</v>
      </c>
      <c r="D9">
        <v>12</v>
      </c>
      <c r="E9">
        <v>0</v>
      </c>
      <c r="F9">
        <v>4</v>
      </c>
    </row>
    <row r="10" spans="1:6" x14ac:dyDescent="0.3">
      <c r="A10" t="s">
        <v>48</v>
      </c>
      <c r="B10" t="s">
        <v>53</v>
      </c>
      <c r="C10" t="s">
        <v>9</v>
      </c>
      <c r="D10">
        <v>2</v>
      </c>
      <c r="E10">
        <v>0</v>
      </c>
      <c r="F10">
        <v>1</v>
      </c>
    </row>
    <row r="11" spans="1:6" x14ac:dyDescent="0.3">
      <c r="A11" t="s">
        <v>48</v>
      </c>
      <c r="B11" t="s">
        <v>53</v>
      </c>
      <c r="C11" t="s">
        <v>1</v>
      </c>
      <c r="D11">
        <v>66</v>
      </c>
      <c r="E11">
        <v>0</v>
      </c>
      <c r="F11">
        <v>7</v>
      </c>
    </row>
    <row r="12" spans="1:6" x14ac:dyDescent="0.3">
      <c r="A12" t="s">
        <v>48</v>
      </c>
      <c r="B12" t="s">
        <v>53</v>
      </c>
      <c r="C12" t="s">
        <v>10</v>
      </c>
      <c r="D12">
        <v>294</v>
      </c>
      <c r="E12">
        <v>5</v>
      </c>
      <c r="F12">
        <v>134</v>
      </c>
    </row>
    <row r="13" spans="1:6" x14ac:dyDescent="0.3">
      <c r="A13" t="s">
        <v>48</v>
      </c>
      <c r="B13" t="s">
        <v>53</v>
      </c>
      <c r="C13" t="s">
        <v>2</v>
      </c>
      <c r="D13">
        <v>28</v>
      </c>
      <c r="E13">
        <v>0</v>
      </c>
      <c r="F13">
        <v>3</v>
      </c>
    </row>
    <row r="14" spans="1:6" x14ac:dyDescent="0.3">
      <c r="A14" t="s">
        <v>48</v>
      </c>
      <c r="B14" t="s">
        <v>53</v>
      </c>
      <c r="C14" t="s">
        <v>11</v>
      </c>
      <c r="D14">
        <v>409</v>
      </c>
      <c r="E14">
        <v>15</v>
      </c>
      <c r="F14">
        <v>116</v>
      </c>
    </row>
    <row r="15" spans="1:6" x14ac:dyDescent="0.3">
      <c r="A15" t="s">
        <v>48</v>
      </c>
      <c r="B15" t="s">
        <v>53</v>
      </c>
      <c r="C15" t="s">
        <v>26</v>
      </c>
      <c r="D15">
        <v>150</v>
      </c>
      <c r="E15">
        <v>0</v>
      </c>
      <c r="F15">
        <v>14</v>
      </c>
    </row>
    <row r="16" spans="1:6" x14ac:dyDescent="0.3">
      <c r="A16" t="s">
        <v>48</v>
      </c>
      <c r="B16" t="s">
        <v>53</v>
      </c>
      <c r="C16" t="s">
        <v>39</v>
      </c>
      <c r="D16">
        <v>2215</v>
      </c>
      <c r="E16">
        <v>1</v>
      </c>
      <c r="F16">
        <v>349</v>
      </c>
    </row>
    <row r="17" spans="1:6" x14ac:dyDescent="0.3">
      <c r="A17" t="s">
        <v>48</v>
      </c>
      <c r="B17" t="s">
        <v>53</v>
      </c>
      <c r="C17" t="s">
        <v>45</v>
      </c>
      <c r="D17">
        <v>208</v>
      </c>
      <c r="E17">
        <v>0</v>
      </c>
      <c r="F17">
        <v>13</v>
      </c>
    </row>
    <row r="18" spans="1:6" x14ac:dyDescent="0.3">
      <c r="A18" t="s">
        <v>48</v>
      </c>
      <c r="B18" t="s">
        <v>53</v>
      </c>
      <c r="C18" t="s">
        <v>27</v>
      </c>
      <c r="D18">
        <v>6160</v>
      </c>
      <c r="E18">
        <v>8</v>
      </c>
      <c r="F18">
        <v>1710</v>
      </c>
    </row>
    <row r="19" spans="1:6" x14ac:dyDescent="0.3">
      <c r="A19" t="s">
        <v>48</v>
      </c>
      <c r="B19" t="s">
        <v>53</v>
      </c>
      <c r="C19" t="s">
        <v>12</v>
      </c>
      <c r="D19">
        <v>5693</v>
      </c>
      <c r="E19">
        <v>5</v>
      </c>
      <c r="F19">
        <v>845</v>
      </c>
    </row>
    <row r="20" spans="1:6" x14ac:dyDescent="0.3">
      <c r="A20" t="s">
        <v>48</v>
      </c>
      <c r="B20" t="s">
        <v>53</v>
      </c>
      <c r="C20" t="s">
        <v>13</v>
      </c>
      <c r="D20">
        <v>540</v>
      </c>
      <c r="E20">
        <v>15</v>
      </c>
      <c r="F20">
        <v>194</v>
      </c>
    </row>
    <row r="21" spans="1:6" x14ac:dyDescent="0.3">
      <c r="A21" t="s">
        <v>48</v>
      </c>
      <c r="B21" t="s">
        <v>53</v>
      </c>
      <c r="C21" t="s">
        <v>33</v>
      </c>
      <c r="D21">
        <v>389</v>
      </c>
      <c r="E21">
        <v>4</v>
      </c>
      <c r="F21">
        <v>95</v>
      </c>
    </row>
    <row r="22" spans="1:6" x14ac:dyDescent="0.3">
      <c r="A22" t="s">
        <v>48</v>
      </c>
      <c r="B22" t="s">
        <v>53</v>
      </c>
      <c r="C22" t="s">
        <v>40</v>
      </c>
      <c r="D22">
        <v>26</v>
      </c>
      <c r="E22">
        <v>0</v>
      </c>
      <c r="F22">
        <v>2</v>
      </c>
    </row>
    <row r="23" spans="1:6" x14ac:dyDescent="0.3">
      <c r="A23" t="s">
        <v>48</v>
      </c>
      <c r="B23" t="s">
        <v>53</v>
      </c>
      <c r="C23" t="s">
        <v>14</v>
      </c>
      <c r="D23">
        <v>287</v>
      </c>
      <c r="E23">
        <v>3</v>
      </c>
      <c r="F23">
        <v>103</v>
      </c>
    </row>
    <row r="24" spans="1:6" x14ac:dyDescent="0.3">
      <c r="A24" t="s">
        <v>48</v>
      </c>
      <c r="B24" t="s">
        <v>53</v>
      </c>
      <c r="C24" t="s">
        <v>15</v>
      </c>
      <c r="D24">
        <v>339</v>
      </c>
      <c r="E24">
        <v>4</v>
      </c>
      <c r="F24">
        <v>107</v>
      </c>
    </row>
    <row r="25" spans="1:6" x14ac:dyDescent="0.3">
      <c r="A25" t="s">
        <v>48</v>
      </c>
      <c r="B25" t="s">
        <v>53</v>
      </c>
      <c r="C25" t="s">
        <v>28</v>
      </c>
      <c r="D25">
        <v>642</v>
      </c>
      <c r="E25">
        <v>19</v>
      </c>
      <c r="F25">
        <v>228</v>
      </c>
    </row>
    <row r="26" spans="1:6" x14ac:dyDescent="0.3">
      <c r="A26" t="s">
        <v>48</v>
      </c>
      <c r="B26" t="s">
        <v>53</v>
      </c>
      <c r="C26" t="s">
        <v>41</v>
      </c>
      <c r="D26">
        <v>414</v>
      </c>
      <c r="E26">
        <v>3</v>
      </c>
      <c r="F26">
        <v>123</v>
      </c>
    </row>
    <row r="27" spans="1:6" x14ac:dyDescent="0.3">
      <c r="A27" t="s">
        <v>48</v>
      </c>
      <c r="B27" t="s">
        <v>53</v>
      </c>
      <c r="C27" t="s">
        <v>16</v>
      </c>
      <c r="D27">
        <v>166</v>
      </c>
      <c r="E27">
        <v>0</v>
      </c>
      <c r="F27">
        <v>8</v>
      </c>
    </row>
    <row r="28" spans="1:6" x14ac:dyDescent="0.3">
      <c r="A28" t="s">
        <v>48</v>
      </c>
      <c r="B28" t="s">
        <v>53</v>
      </c>
      <c r="C28" t="s">
        <v>34</v>
      </c>
      <c r="D28">
        <v>1870</v>
      </c>
      <c r="E28">
        <v>49</v>
      </c>
      <c r="F28">
        <v>319</v>
      </c>
    </row>
    <row r="29" spans="1:6" x14ac:dyDescent="0.3">
      <c r="A29" t="s">
        <v>48</v>
      </c>
      <c r="B29" t="s">
        <v>53</v>
      </c>
      <c r="C29" t="s">
        <v>42</v>
      </c>
      <c r="D29">
        <v>2339</v>
      </c>
      <c r="E29">
        <v>11</v>
      </c>
      <c r="F29">
        <v>509</v>
      </c>
    </row>
    <row r="30" spans="1:6" x14ac:dyDescent="0.3">
      <c r="A30" t="s">
        <v>48</v>
      </c>
      <c r="B30" t="s">
        <v>53</v>
      </c>
      <c r="C30" t="s">
        <v>29</v>
      </c>
      <c r="D30">
        <v>1766</v>
      </c>
      <c r="E30">
        <v>12</v>
      </c>
      <c r="F30">
        <v>294</v>
      </c>
    </row>
    <row r="31" spans="1:6" x14ac:dyDescent="0.3">
      <c r="A31" t="s">
        <v>48</v>
      </c>
      <c r="B31" t="s">
        <v>53</v>
      </c>
      <c r="C31" t="s">
        <v>30</v>
      </c>
      <c r="D31">
        <v>579</v>
      </c>
      <c r="E31">
        <v>5</v>
      </c>
      <c r="F31">
        <v>107</v>
      </c>
    </row>
    <row r="32" spans="1:6" x14ac:dyDescent="0.3">
      <c r="A32" t="s">
        <v>48</v>
      </c>
      <c r="B32" t="s">
        <v>53</v>
      </c>
      <c r="C32" t="s">
        <v>44</v>
      </c>
      <c r="D32">
        <v>70</v>
      </c>
      <c r="E32">
        <v>0</v>
      </c>
      <c r="F32">
        <v>17</v>
      </c>
    </row>
    <row r="33" spans="1:6" x14ac:dyDescent="0.3">
      <c r="A33" t="s">
        <v>48</v>
      </c>
      <c r="B33" t="s">
        <v>53</v>
      </c>
      <c r="C33" t="s">
        <v>35</v>
      </c>
      <c r="D33">
        <v>273</v>
      </c>
      <c r="E33">
        <v>0</v>
      </c>
      <c r="F33">
        <v>76</v>
      </c>
    </row>
    <row r="34" spans="1:6" x14ac:dyDescent="0.3">
      <c r="A34" t="s">
        <v>48</v>
      </c>
      <c r="B34" t="s">
        <v>53</v>
      </c>
      <c r="C34" t="s">
        <v>17</v>
      </c>
      <c r="D34">
        <v>1174</v>
      </c>
      <c r="E34">
        <v>4</v>
      </c>
      <c r="F34">
        <v>174</v>
      </c>
    </row>
    <row r="35" spans="1:6" x14ac:dyDescent="0.3">
      <c r="A35" t="s">
        <v>48</v>
      </c>
      <c r="B35" t="s">
        <v>53</v>
      </c>
      <c r="C35" t="s">
        <v>36</v>
      </c>
      <c r="D35">
        <v>664</v>
      </c>
      <c r="E35">
        <v>0</v>
      </c>
      <c r="F35">
        <v>52</v>
      </c>
    </row>
    <row r="36" spans="1:6" x14ac:dyDescent="0.3">
      <c r="A36" t="s">
        <v>48</v>
      </c>
      <c r="B36" t="s">
        <v>53</v>
      </c>
      <c r="C36" t="s">
        <v>18</v>
      </c>
      <c r="D36">
        <v>117</v>
      </c>
      <c r="E36">
        <v>1</v>
      </c>
      <c r="F36">
        <v>18</v>
      </c>
    </row>
    <row r="37" spans="1:6" x14ac:dyDescent="0.3">
      <c r="A37" t="s">
        <v>48</v>
      </c>
      <c r="B37" t="s">
        <v>53</v>
      </c>
      <c r="C37" t="s">
        <v>19</v>
      </c>
      <c r="D37">
        <v>183</v>
      </c>
      <c r="E37">
        <v>0</v>
      </c>
      <c r="F37">
        <v>16</v>
      </c>
    </row>
    <row r="38" spans="1:6" x14ac:dyDescent="0.3">
      <c r="A38" t="s">
        <v>48</v>
      </c>
      <c r="B38" t="s">
        <v>53</v>
      </c>
      <c r="C38" t="s">
        <v>3</v>
      </c>
      <c r="D38">
        <v>934</v>
      </c>
      <c r="E38">
        <v>1</v>
      </c>
      <c r="F38">
        <v>157</v>
      </c>
    </row>
    <row r="39" spans="1:6" x14ac:dyDescent="0.3">
      <c r="A39" t="s">
        <v>48</v>
      </c>
      <c r="B39" t="s">
        <v>53</v>
      </c>
      <c r="C39" t="s">
        <v>4</v>
      </c>
      <c r="D39">
        <v>351</v>
      </c>
      <c r="E39">
        <v>1</v>
      </c>
      <c r="F39">
        <v>42</v>
      </c>
    </row>
    <row r="40" spans="1:6" x14ac:dyDescent="0.3">
      <c r="A40" t="s">
        <v>48</v>
      </c>
      <c r="B40" t="s">
        <v>53</v>
      </c>
      <c r="C40" t="s">
        <v>20</v>
      </c>
      <c r="D40">
        <v>3753</v>
      </c>
      <c r="E40">
        <v>7</v>
      </c>
      <c r="F40">
        <v>483</v>
      </c>
    </row>
    <row r="41" spans="1:6" x14ac:dyDescent="0.3">
      <c r="A41" t="s">
        <v>48</v>
      </c>
      <c r="B41" t="s">
        <v>53</v>
      </c>
      <c r="C41" t="s">
        <v>5</v>
      </c>
      <c r="D41">
        <v>4</v>
      </c>
      <c r="E41">
        <v>0</v>
      </c>
      <c r="F41">
        <v>1</v>
      </c>
    </row>
    <row r="42" spans="1:6" x14ac:dyDescent="0.3">
      <c r="A42" t="s">
        <v>48</v>
      </c>
      <c r="B42" t="s">
        <v>53</v>
      </c>
      <c r="C42" t="s">
        <v>21</v>
      </c>
      <c r="D42">
        <v>6</v>
      </c>
      <c r="E42">
        <v>0</v>
      </c>
      <c r="F42">
        <v>0</v>
      </c>
    </row>
    <row r="43" spans="1:6" x14ac:dyDescent="0.3">
      <c r="A43" t="s">
        <v>48</v>
      </c>
      <c r="B43" t="s">
        <v>53</v>
      </c>
      <c r="C43" t="s">
        <v>6</v>
      </c>
      <c r="D43">
        <v>14</v>
      </c>
      <c r="E43">
        <v>0</v>
      </c>
      <c r="F43">
        <v>0</v>
      </c>
    </row>
    <row r="44" spans="1:6" x14ac:dyDescent="0.3">
      <c r="A44" t="s">
        <v>48</v>
      </c>
      <c r="B44" t="s">
        <v>53</v>
      </c>
      <c r="C44" t="s">
        <v>7</v>
      </c>
      <c r="D44">
        <v>38</v>
      </c>
      <c r="E44">
        <v>0</v>
      </c>
      <c r="F44">
        <v>1</v>
      </c>
    </row>
    <row r="45" spans="1:6" x14ac:dyDescent="0.3">
      <c r="A45" t="s">
        <v>48</v>
      </c>
      <c r="B45" t="s">
        <v>53</v>
      </c>
      <c r="C45" t="s">
        <v>31</v>
      </c>
      <c r="D45">
        <v>65</v>
      </c>
      <c r="E45">
        <v>0</v>
      </c>
      <c r="F45">
        <v>1</v>
      </c>
    </row>
    <row r="46" spans="1:6" x14ac:dyDescent="0.3">
      <c r="A46" t="s">
        <v>48</v>
      </c>
      <c r="B46" t="s">
        <v>53</v>
      </c>
      <c r="C46" t="s">
        <v>22</v>
      </c>
      <c r="D46">
        <v>10</v>
      </c>
      <c r="E46">
        <v>0</v>
      </c>
      <c r="F46">
        <v>2</v>
      </c>
    </row>
    <row r="47" spans="1:6" x14ac:dyDescent="0.3">
      <c r="A47" t="s">
        <v>48</v>
      </c>
      <c r="B47" t="s">
        <v>53</v>
      </c>
      <c r="C47" t="s">
        <v>23</v>
      </c>
      <c r="D47">
        <v>15</v>
      </c>
      <c r="E47">
        <v>1</v>
      </c>
      <c r="F47">
        <v>0</v>
      </c>
    </row>
    <row r="48" spans="1:6" x14ac:dyDescent="0.3">
      <c r="A48" t="s">
        <v>48</v>
      </c>
      <c r="B48" t="s">
        <v>53</v>
      </c>
      <c r="C48" t="s">
        <v>24</v>
      </c>
      <c r="D48">
        <v>27</v>
      </c>
      <c r="E48">
        <v>0</v>
      </c>
      <c r="F48">
        <v>1</v>
      </c>
    </row>
    <row r="49" spans="1:6" x14ac:dyDescent="0.3">
      <c r="A49" t="s">
        <v>48</v>
      </c>
      <c r="B49" t="s">
        <v>53</v>
      </c>
      <c r="C49" t="s">
        <v>43</v>
      </c>
      <c r="D49">
        <v>704</v>
      </c>
      <c r="E49">
        <v>2</v>
      </c>
      <c r="F49">
        <v>62</v>
      </c>
    </row>
    <row r="50" spans="1:6" x14ac:dyDescent="0.3">
      <c r="A50" t="s">
        <v>48</v>
      </c>
      <c r="B50" t="s">
        <v>54</v>
      </c>
      <c r="C50" t="s">
        <v>8</v>
      </c>
      <c r="D50">
        <v>76</v>
      </c>
      <c r="E50">
        <v>0</v>
      </c>
      <c r="F50">
        <v>7</v>
      </c>
    </row>
    <row r="51" spans="1:6" x14ac:dyDescent="0.3">
      <c r="A51" t="s">
        <v>48</v>
      </c>
      <c r="B51" t="s">
        <v>54</v>
      </c>
      <c r="C51" t="s">
        <v>37</v>
      </c>
      <c r="D51">
        <v>277</v>
      </c>
      <c r="E51">
        <v>1</v>
      </c>
      <c r="F51">
        <v>62</v>
      </c>
    </row>
    <row r="52" spans="1:6" x14ac:dyDescent="0.3">
      <c r="A52" t="s">
        <v>48</v>
      </c>
      <c r="B52" t="s">
        <v>54</v>
      </c>
      <c r="C52" t="s">
        <v>38</v>
      </c>
      <c r="D52">
        <v>373</v>
      </c>
      <c r="E52">
        <v>4</v>
      </c>
      <c r="F52">
        <v>42</v>
      </c>
    </row>
    <row r="53" spans="1:6" x14ac:dyDescent="0.3">
      <c r="A53" t="s">
        <v>48</v>
      </c>
      <c r="B53" t="s">
        <v>54</v>
      </c>
      <c r="C53" t="s">
        <v>47</v>
      </c>
      <c r="D53">
        <v>561</v>
      </c>
      <c r="E53">
        <v>1</v>
      </c>
      <c r="F53">
        <v>50</v>
      </c>
    </row>
    <row r="54" spans="1:6" x14ac:dyDescent="0.3">
      <c r="A54" t="s">
        <v>48</v>
      </c>
      <c r="B54" t="s">
        <v>54</v>
      </c>
      <c r="C54" t="s">
        <v>46</v>
      </c>
      <c r="D54">
        <v>6</v>
      </c>
      <c r="E54">
        <v>0</v>
      </c>
      <c r="F54">
        <v>0</v>
      </c>
    </row>
    <row r="55" spans="1:6" x14ac:dyDescent="0.3">
      <c r="A55" t="s">
        <v>48</v>
      </c>
      <c r="B55" t="s">
        <v>54</v>
      </c>
      <c r="C55" t="s">
        <v>25</v>
      </c>
      <c r="D55">
        <v>9</v>
      </c>
      <c r="E55">
        <v>0</v>
      </c>
      <c r="F55">
        <v>0</v>
      </c>
    </row>
    <row r="56" spans="1:6" x14ac:dyDescent="0.3">
      <c r="A56" t="s">
        <v>48</v>
      </c>
      <c r="B56" t="s">
        <v>54</v>
      </c>
      <c r="C56" t="s">
        <v>32</v>
      </c>
      <c r="D56">
        <v>42</v>
      </c>
      <c r="E56">
        <v>0</v>
      </c>
      <c r="F56">
        <v>12</v>
      </c>
    </row>
    <row r="57" spans="1:6" x14ac:dyDescent="0.3">
      <c r="A57" t="s">
        <v>48</v>
      </c>
      <c r="B57" t="s">
        <v>54</v>
      </c>
      <c r="C57" t="s">
        <v>9</v>
      </c>
      <c r="D57">
        <v>5</v>
      </c>
      <c r="E57">
        <v>0</v>
      </c>
      <c r="F57">
        <v>0</v>
      </c>
    </row>
    <row r="58" spans="1:6" x14ac:dyDescent="0.3">
      <c r="A58" t="s">
        <v>48</v>
      </c>
      <c r="B58" t="s">
        <v>54</v>
      </c>
      <c r="C58" t="s">
        <v>1</v>
      </c>
      <c r="D58">
        <v>44</v>
      </c>
      <c r="E58">
        <v>0</v>
      </c>
      <c r="F58">
        <v>5</v>
      </c>
    </row>
    <row r="59" spans="1:6" x14ac:dyDescent="0.3">
      <c r="A59" t="s">
        <v>48</v>
      </c>
      <c r="B59" t="s">
        <v>54</v>
      </c>
      <c r="C59" t="s">
        <v>10</v>
      </c>
      <c r="D59">
        <v>140</v>
      </c>
      <c r="E59">
        <v>1</v>
      </c>
      <c r="F59">
        <v>45</v>
      </c>
    </row>
    <row r="60" spans="1:6" x14ac:dyDescent="0.3">
      <c r="A60" t="s">
        <v>48</v>
      </c>
      <c r="B60" t="s">
        <v>54</v>
      </c>
      <c r="C60" t="s">
        <v>2</v>
      </c>
      <c r="D60">
        <v>51</v>
      </c>
      <c r="E60">
        <v>0</v>
      </c>
      <c r="F60">
        <v>6</v>
      </c>
    </row>
    <row r="61" spans="1:6" x14ac:dyDescent="0.3">
      <c r="A61" t="s">
        <v>48</v>
      </c>
      <c r="B61" t="s">
        <v>54</v>
      </c>
      <c r="C61" t="s">
        <v>11</v>
      </c>
      <c r="D61">
        <v>434</v>
      </c>
      <c r="E61">
        <v>4</v>
      </c>
      <c r="F61">
        <v>50</v>
      </c>
    </row>
    <row r="62" spans="1:6" x14ac:dyDescent="0.3">
      <c r="A62" t="s">
        <v>48</v>
      </c>
      <c r="B62" t="s">
        <v>54</v>
      </c>
      <c r="C62" t="s">
        <v>26</v>
      </c>
      <c r="D62">
        <v>105</v>
      </c>
      <c r="E62">
        <v>0</v>
      </c>
      <c r="F62">
        <v>3</v>
      </c>
    </row>
    <row r="63" spans="1:6" x14ac:dyDescent="0.3">
      <c r="A63" t="s">
        <v>48</v>
      </c>
      <c r="B63" t="s">
        <v>54</v>
      </c>
      <c r="C63" t="s">
        <v>39</v>
      </c>
      <c r="D63">
        <v>1204</v>
      </c>
      <c r="E63">
        <v>0</v>
      </c>
      <c r="F63">
        <v>26</v>
      </c>
    </row>
    <row r="64" spans="1:6" x14ac:dyDescent="0.3">
      <c r="A64" t="s">
        <v>48</v>
      </c>
      <c r="B64" t="s">
        <v>54</v>
      </c>
      <c r="C64" t="s">
        <v>45</v>
      </c>
      <c r="D64">
        <v>246</v>
      </c>
      <c r="E64">
        <v>0</v>
      </c>
      <c r="F64">
        <v>7</v>
      </c>
    </row>
    <row r="65" spans="1:6" x14ac:dyDescent="0.3">
      <c r="A65" t="s">
        <v>48</v>
      </c>
      <c r="B65" t="s">
        <v>54</v>
      </c>
      <c r="C65" t="s">
        <v>27</v>
      </c>
      <c r="D65">
        <v>1149</v>
      </c>
      <c r="E65">
        <v>0</v>
      </c>
      <c r="F65">
        <v>122</v>
      </c>
    </row>
    <row r="66" spans="1:6" x14ac:dyDescent="0.3">
      <c r="A66" t="s">
        <v>48</v>
      </c>
      <c r="B66" t="s">
        <v>54</v>
      </c>
      <c r="C66" t="s">
        <v>12</v>
      </c>
      <c r="D66">
        <v>992</v>
      </c>
      <c r="E66">
        <v>0</v>
      </c>
      <c r="F66">
        <v>59</v>
      </c>
    </row>
    <row r="67" spans="1:6" x14ac:dyDescent="0.3">
      <c r="A67" t="s">
        <v>48</v>
      </c>
      <c r="B67" t="s">
        <v>54</v>
      </c>
      <c r="C67" t="s">
        <v>13</v>
      </c>
      <c r="D67">
        <v>154</v>
      </c>
      <c r="E67">
        <v>2</v>
      </c>
      <c r="F67">
        <v>13</v>
      </c>
    </row>
    <row r="68" spans="1:6" x14ac:dyDescent="0.3">
      <c r="A68" t="s">
        <v>48</v>
      </c>
      <c r="B68" t="s">
        <v>54</v>
      </c>
      <c r="C68" t="s">
        <v>33</v>
      </c>
      <c r="D68">
        <v>86</v>
      </c>
      <c r="E68">
        <v>0</v>
      </c>
      <c r="F68">
        <v>3</v>
      </c>
    </row>
    <row r="69" spans="1:6" x14ac:dyDescent="0.3">
      <c r="A69" t="s">
        <v>48</v>
      </c>
      <c r="B69" t="s">
        <v>54</v>
      </c>
      <c r="C69" t="s">
        <v>40</v>
      </c>
      <c r="D69">
        <v>15</v>
      </c>
      <c r="E69">
        <v>0</v>
      </c>
      <c r="F69">
        <v>1</v>
      </c>
    </row>
    <row r="70" spans="1:6" x14ac:dyDescent="0.3">
      <c r="A70" t="s">
        <v>48</v>
      </c>
      <c r="B70" t="s">
        <v>54</v>
      </c>
      <c r="C70" t="s">
        <v>14</v>
      </c>
      <c r="D70">
        <v>110</v>
      </c>
      <c r="E70">
        <v>0</v>
      </c>
      <c r="F70">
        <v>8</v>
      </c>
    </row>
    <row r="71" spans="1:6" x14ac:dyDescent="0.3">
      <c r="A71" t="s">
        <v>48</v>
      </c>
      <c r="B71" t="s">
        <v>54</v>
      </c>
      <c r="C71" t="s">
        <v>15</v>
      </c>
      <c r="D71">
        <v>112</v>
      </c>
      <c r="E71">
        <v>0</v>
      </c>
      <c r="F71">
        <v>3</v>
      </c>
    </row>
    <row r="72" spans="1:6" x14ac:dyDescent="0.3">
      <c r="A72" t="s">
        <v>48</v>
      </c>
      <c r="B72" t="s">
        <v>54</v>
      </c>
      <c r="C72" t="s">
        <v>28</v>
      </c>
      <c r="D72">
        <v>214</v>
      </c>
      <c r="E72">
        <v>0</v>
      </c>
      <c r="F72">
        <v>18</v>
      </c>
    </row>
    <row r="73" spans="1:6" x14ac:dyDescent="0.3">
      <c r="A73" t="s">
        <v>48</v>
      </c>
      <c r="B73" t="s">
        <v>54</v>
      </c>
      <c r="C73" t="s">
        <v>41</v>
      </c>
      <c r="D73">
        <v>46</v>
      </c>
      <c r="E73">
        <v>0</v>
      </c>
      <c r="F73">
        <v>5</v>
      </c>
    </row>
    <row r="74" spans="1:6" x14ac:dyDescent="0.3">
      <c r="A74" t="s">
        <v>48</v>
      </c>
      <c r="B74" t="s">
        <v>54</v>
      </c>
      <c r="C74" t="s">
        <v>16</v>
      </c>
      <c r="D74">
        <v>119</v>
      </c>
      <c r="E74">
        <v>0</v>
      </c>
      <c r="F74">
        <v>3</v>
      </c>
    </row>
    <row r="75" spans="1:6" x14ac:dyDescent="0.3">
      <c r="A75" t="s">
        <v>48</v>
      </c>
      <c r="B75" t="s">
        <v>54</v>
      </c>
      <c r="C75" t="s">
        <v>34</v>
      </c>
      <c r="D75">
        <v>2293</v>
      </c>
      <c r="E75">
        <v>3</v>
      </c>
      <c r="F75">
        <v>82</v>
      </c>
    </row>
    <row r="76" spans="1:6" x14ac:dyDescent="0.3">
      <c r="A76" t="s">
        <v>48</v>
      </c>
      <c r="B76" t="s">
        <v>54</v>
      </c>
      <c r="C76" t="s">
        <v>42</v>
      </c>
      <c r="D76">
        <v>1212</v>
      </c>
      <c r="E76">
        <v>1</v>
      </c>
      <c r="F76">
        <v>62</v>
      </c>
    </row>
    <row r="77" spans="1:6" x14ac:dyDescent="0.3">
      <c r="A77" t="s">
        <v>48</v>
      </c>
      <c r="B77" t="s">
        <v>54</v>
      </c>
      <c r="C77" t="s">
        <v>29</v>
      </c>
      <c r="D77">
        <v>1275</v>
      </c>
      <c r="E77">
        <v>0</v>
      </c>
      <c r="F77">
        <v>71</v>
      </c>
    </row>
    <row r="78" spans="1:6" x14ac:dyDescent="0.3">
      <c r="A78" t="s">
        <v>48</v>
      </c>
      <c r="B78" t="s">
        <v>54</v>
      </c>
      <c r="C78" t="s">
        <v>30</v>
      </c>
      <c r="D78">
        <v>841</v>
      </c>
      <c r="E78">
        <v>1</v>
      </c>
      <c r="F78">
        <v>45</v>
      </c>
    </row>
    <row r="79" spans="1:6" x14ac:dyDescent="0.3">
      <c r="A79" t="s">
        <v>48</v>
      </c>
      <c r="B79" t="s">
        <v>54</v>
      </c>
      <c r="C79" t="s">
        <v>44</v>
      </c>
      <c r="D79">
        <v>105</v>
      </c>
      <c r="E79">
        <v>0</v>
      </c>
      <c r="F79">
        <v>6</v>
      </c>
    </row>
    <row r="80" spans="1:6" x14ac:dyDescent="0.3">
      <c r="A80" t="s">
        <v>48</v>
      </c>
      <c r="B80" t="s">
        <v>54</v>
      </c>
      <c r="C80" t="s">
        <v>35</v>
      </c>
      <c r="D80">
        <v>353</v>
      </c>
      <c r="E80">
        <v>0</v>
      </c>
      <c r="F80">
        <v>7</v>
      </c>
    </row>
    <row r="81" spans="1:6" x14ac:dyDescent="0.3">
      <c r="A81" t="s">
        <v>48</v>
      </c>
      <c r="B81" t="s">
        <v>54</v>
      </c>
      <c r="C81" t="s">
        <v>17</v>
      </c>
      <c r="D81">
        <v>1115</v>
      </c>
      <c r="E81">
        <v>0</v>
      </c>
      <c r="F81">
        <v>29</v>
      </c>
    </row>
    <row r="82" spans="1:6" x14ac:dyDescent="0.3">
      <c r="A82" t="s">
        <v>48</v>
      </c>
      <c r="B82" t="s">
        <v>54</v>
      </c>
      <c r="C82" t="s">
        <v>36</v>
      </c>
      <c r="D82">
        <v>647</v>
      </c>
      <c r="E82">
        <v>0</v>
      </c>
      <c r="F82">
        <v>14</v>
      </c>
    </row>
    <row r="83" spans="1:6" x14ac:dyDescent="0.3">
      <c r="A83" t="s">
        <v>48</v>
      </c>
      <c r="B83" t="s">
        <v>54</v>
      </c>
      <c r="C83" t="s">
        <v>18</v>
      </c>
      <c r="D83">
        <v>153</v>
      </c>
      <c r="E83">
        <v>0</v>
      </c>
      <c r="F83">
        <v>1</v>
      </c>
    </row>
    <row r="84" spans="1:6" x14ac:dyDescent="0.3">
      <c r="A84" t="s">
        <v>48</v>
      </c>
      <c r="B84" t="s">
        <v>54</v>
      </c>
      <c r="C84" t="s">
        <v>19</v>
      </c>
      <c r="D84">
        <v>214</v>
      </c>
      <c r="E84">
        <v>0</v>
      </c>
      <c r="F84">
        <v>3</v>
      </c>
    </row>
    <row r="85" spans="1:6" x14ac:dyDescent="0.3">
      <c r="A85" t="s">
        <v>48</v>
      </c>
      <c r="B85" t="s">
        <v>54</v>
      </c>
      <c r="C85" t="s">
        <v>3</v>
      </c>
      <c r="D85">
        <v>804</v>
      </c>
      <c r="E85">
        <v>0</v>
      </c>
      <c r="F85">
        <v>28</v>
      </c>
    </row>
    <row r="86" spans="1:6" x14ac:dyDescent="0.3">
      <c r="A86" t="s">
        <v>48</v>
      </c>
      <c r="B86" t="s">
        <v>54</v>
      </c>
      <c r="C86" t="s">
        <v>4</v>
      </c>
      <c r="D86">
        <v>255</v>
      </c>
      <c r="E86">
        <v>0</v>
      </c>
      <c r="F86">
        <v>11</v>
      </c>
    </row>
    <row r="87" spans="1:6" x14ac:dyDescent="0.3">
      <c r="A87" t="s">
        <v>48</v>
      </c>
      <c r="B87" t="s">
        <v>54</v>
      </c>
      <c r="C87" t="s">
        <v>20</v>
      </c>
      <c r="D87">
        <v>2964</v>
      </c>
      <c r="E87">
        <v>0</v>
      </c>
      <c r="F87">
        <v>78</v>
      </c>
    </row>
    <row r="88" spans="1:6" x14ac:dyDescent="0.3">
      <c r="A88" t="s">
        <v>48</v>
      </c>
      <c r="B88" t="s">
        <v>54</v>
      </c>
      <c r="C88" t="s">
        <v>5</v>
      </c>
      <c r="D88">
        <v>44</v>
      </c>
      <c r="E88">
        <v>0</v>
      </c>
      <c r="F88">
        <v>1</v>
      </c>
    </row>
    <row r="89" spans="1:6" x14ac:dyDescent="0.3">
      <c r="A89" t="s">
        <v>48</v>
      </c>
      <c r="B89" t="s">
        <v>54</v>
      </c>
      <c r="C89" t="s">
        <v>21</v>
      </c>
      <c r="D89">
        <v>35</v>
      </c>
      <c r="E89">
        <v>0</v>
      </c>
      <c r="F89">
        <v>1</v>
      </c>
    </row>
    <row r="90" spans="1:6" x14ac:dyDescent="0.3">
      <c r="A90" t="s">
        <v>48</v>
      </c>
      <c r="B90" t="s">
        <v>54</v>
      </c>
      <c r="C90" t="s">
        <v>6</v>
      </c>
      <c r="D90">
        <v>29</v>
      </c>
      <c r="E90">
        <v>0</v>
      </c>
      <c r="F90">
        <v>0</v>
      </c>
    </row>
    <row r="91" spans="1:6" x14ac:dyDescent="0.3">
      <c r="A91" t="s">
        <v>48</v>
      </c>
      <c r="B91" t="s">
        <v>54</v>
      </c>
      <c r="C91" t="s">
        <v>7</v>
      </c>
      <c r="D91">
        <v>67</v>
      </c>
      <c r="E91">
        <v>0</v>
      </c>
      <c r="F91">
        <v>3</v>
      </c>
    </row>
    <row r="92" spans="1:6" x14ac:dyDescent="0.3">
      <c r="A92" t="s">
        <v>48</v>
      </c>
      <c r="B92" t="s">
        <v>54</v>
      </c>
      <c r="C92" t="s">
        <v>31</v>
      </c>
      <c r="D92">
        <v>101</v>
      </c>
      <c r="E92">
        <v>0</v>
      </c>
      <c r="F92">
        <v>1</v>
      </c>
    </row>
    <row r="93" spans="1:6" x14ac:dyDescent="0.3">
      <c r="A93" t="s">
        <v>48</v>
      </c>
      <c r="B93" t="s">
        <v>54</v>
      </c>
      <c r="C93" t="s">
        <v>22</v>
      </c>
      <c r="D93">
        <v>256</v>
      </c>
      <c r="E93">
        <v>0</v>
      </c>
      <c r="F93">
        <v>8</v>
      </c>
    </row>
    <row r="94" spans="1:6" x14ac:dyDescent="0.3">
      <c r="A94" t="s">
        <v>48</v>
      </c>
      <c r="B94" t="s">
        <v>54</v>
      </c>
      <c r="C94" t="s">
        <v>23</v>
      </c>
      <c r="D94">
        <v>42</v>
      </c>
      <c r="E94">
        <v>0</v>
      </c>
      <c r="F94">
        <v>1</v>
      </c>
    </row>
    <row r="95" spans="1:6" x14ac:dyDescent="0.3">
      <c r="A95" t="s">
        <v>48</v>
      </c>
      <c r="B95" t="s">
        <v>54</v>
      </c>
      <c r="C95" t="s">
        <v>24</v>
      </c>
      <c r="D95">
        <v>688</v>
      </c>
      <c r="E95">
        <v>0</v>
      </c>
      <c r="F95">
        <v>19</v>
      </c>
    </row>
    <row r="96" spans="1:6" x14ac:dyDescent="0.3">
      <c r="A96" t="s">
        <v>48</v>
      </c>
      <c r="B96" t="s">
        <v>54</v>
      </c>
      <c r="C96" t="s">
        <v>43</v>
      </c>
      <c r="D96">
        <v>692</v>
      </c>
      <c r="E96">
        <v>0</v>
      </c>
      <c r="F96">
        <v>24</v>
      </c>
    </row>
    <row r="97" spans="1:6" x14ac:dyDescent="0.3">
      <c r="A97" t="s">
        <v>49</v>
      </c>
      <c r="B97" t="s">
        <v>53</v>
      </c>
      <c r="C97" t="s">
        <v>8</v>
      </c>
      <c r="D97">
        <v>174</v>
      </c>
      <c r="E97">
        <v>1</v>
      </c>
      <c r="F97">
        <v>36</v>
      </c>
    </row>
    <row r="98" spans="1:6" x14ac:dyDescent="0.3">
      <c r="A98" t="s">
        <v>49</v>
      </c>
      <c r="B98" t="s">
        <v>53</v>
      </c>
      <c r="C98" t="s">
        <v>37</v>
      </c>
      <c r="D98">
        <v>749</v>
      </c>
      <c r="E98">
        <v>23</v>
      </c>
      <c r="F98">
        <v>304</v>
      </c>
    </row>
    <row r="99" spans="1:6" x14ac:dyDescent="0.3">
      <c r="A99" t="s">
        <v>49</v>
      </c>
      <c r="B99" t="s">
        <v>53</v>
      </c>
      <c r="C99" t="s">
        <v>38</v>
      </c>
      <c r="D99">
        <v>1127</v>
      </c>
      <c r="E99">
        <v>27</v>
      </c>
      <c r="F99">
        <v>394</v>
      </c>
    </row>
    <row r="100" spans="1:6" x14ac:dyDescent="0.3">
      <c r="A100" t="s">
        <v>49</v>
      </c>
      <c r="B100" t="s">
        <v>53</v>
      </c>
      <c r="C100" t="s">
        <v>47</v>
      </c>
      <c r="D100">
        <v>1316</v>
      </c>
      <c r="E100">
        <v>10</v>
      </c>
      <c r="F100">
        <v>320</v>
      </c>
    </row>
    <row r="101" spans="1:6" x14ac:dyDescent="0.3">
      <c r="A101" t="s">
        <v>49</v>
      </c>
      <c r="B101" t="s">
        <v>53</v>
      </c>
      <c r="C101" t="s">
        <v>46</v>
      </c>
      <c r="D101">
        <v>9</v>
      </c>
      <c r="E101">
        <v>0</v>
      </c>
      <c r="F101">
        <v>2</v>
      </c>
    </row>
    <row r="102" spans="1:6" x14ac:dyDescent="0.3">
      <c r="A102" t="s">
        <v>49</v>
      </c>
      <c r="B102" t="s">
        <v>53</v>
      </c>
      <c r="C102" t="s">
        <v>25</v>
      </c>
      <c r="D102">
        <v>44</v>
      </c>
      <c r="E102">
        <v>0</v>
      </c>
      <c r="F102">
        <v>16</v>
      </c>
    </row>
    <row r="103" spans="1:6" x14ac:dyDescent="0.3">
      <c r="A103" t="s">
        <v>49</v>
      </c>
      <c r="B103" t="s">
        <v>53</v>
      </c>
      <c r="C103" t="s">
        <v>32</v>
      </c>
      <c r="D103">
        <v>11</v>
      </c>
      <c r="E103">
        <v>0</v>
      </c>
      <c r="F103">
        <v>3</v>
      </c>
    </row>
    <row r="104" spans="1:6" x14ac:dyDescent="0.3">
      <c r="A104" t="s">
        <v>49</v>
      </c>
      <c r="B104" t="s">
        <v>53</v>
      </c>
      <c r="C104" t="s">
        <v>9</v>
      </c>
      <c r="D104">
        <v>6</v>
      </c>
      <c r="E104">
        <v>0</v>
      </c>
      <c r="F104">
        <v>2</v>
      </c>
    </row>
    <row r="105" spans="1:6" x14ac:dyDescent="0.3">
      <c r="A105" t="s">
        <v>49</v>
      </c>
      <c r="B105" t="s">
        <v>53</v>
      </c>
      <c r="C105" t="s">
        <v>1</v>
      </c>
      <c r="D105">
        <v>80</v>
      </c>
      <c r="E105">
        <v>0</v>
      </c>
      <c r="F105">
        <v>4</v>
      </c>
    </row>
    <row r="106" spans="1:6" x14ac:dyDescent="0.3">
      <c r="A106" t="s">
        <v>49</v>
      </c>
      <c r="B106" t="s">
        <v>53</v>
      </c>
      <c r="C106" t="s">
        <v>10</v>
      </c>
      <c r="D106">
        <v>253</v>
      </c>
      <c r="E106">
        <v>5</v>
      </c>
      <c r="F106">
        <v>111</v>
      </c>
    </row>
    <row r="107" spans="1:6" x14ac:dyDescent="0.3">
      <c r="A107" t="s">
        <v>49</v>
      </c>
      <c r="B107" t="s">
        <v>53</v>
      </c>
      <c r="C107" t="s">
        <v>2</v>
      </c>
      <c r="D107">
        <v>49</v>
      </c>
      <c r="E107">
        <v>0</v>
      </c>
      <c r="F107">
        <v>14</v>
      </c>
    </row>
    <row r="108" spans="1:6" x14ac:dyDescent="0.3">
      <c r="A108" t="s">
        <v>49</v>
      </c>
      <c r="B108" t="s">
        <v>53</v>
      </c>
      <c r="C108" t="s">
        <v>11</v>
      </c>
      <c r="D108">
        <v>353</v>
      </c>
      <c r="E108">
        <v>16</v>
      </c>
      <c r="F108">
        <v>150</v>
      </c>
    </row>
    <row r="109" spans="1:6" x14ac:dyDescent="0.3">
      <c r="A109" t="s">
        <v>49</v>
      </c>
      <c r="B109" t="s">
        <v>53</v>
      </c>
      <c r="C109" t="s">
        <v>26</v>
      </c>
      <c r="D109">
        <v>184</v>
      </c>
      <c r="E109">
        <v>1</v>
      </c>
      <c r="F109">
        <v>32</v>
      </c>
    </row>
    <row r="110" spans="1:6" x14ac:dyDescent="0.3">
      <c r="A110" t="s">
        <v>49</v>
      </c>
      <c r="B110" t="s">
        <v>53</v>
      </c>
      <c r="C110" t="s">
        <v>39</v>
      </c>
      <c r="D110">
        <v>2266</v>
      </c>
      <c r="E110">
        <v>4</v>
      </c>
      <c r="F110">
        <v>319</v>
      </c>
    </row>
    <row r="111" spans="1:6" x14ac:dyDescent="0.3">
      <c r="A111" t="s">
        <v>49</v>
      </c>
      <c r="B111" t="s">
        <v>53</v>
      </c>
      <c r="C111" t="s">
        <v>45</v>
      </c>
      <c r="D111">
        <v>183</v>
      </c>
      <c r="E111">
        <v>0</v>
      </c>
      <c r="F111">
        <v>18</v>
      </c>
    </row>
    <row r="112" spans="1:6" x14ac:dyDescent="0.3">
      <c r="A112" t="s">
        <v>49</v>
      </c>
      <c r="B112" t="s">
        <v>53</v>
      </c>
      <c r="C112" t="s">
        <v>27</v>
      </c>
      <c r="D112">
        <v>6062</v>
      </c>
      <c r="E112">
        <v>12</v>
      </c>
      <c r="F112">
        <v>1719</v>
      </c>
    </row>
    <row r="113" spans="1:6" x14ac:dyDescent="0.3">
      <c r="A113" t="s">
        <v>49</v>
      </c>
      <c r="B113" t="s">
        <v>53</v>
      </c>
      <c r="C113" t="s">
        <v>12</v>
      </c>
      <c r="D113">
        <v>5767</v>
      </c>
      <c r="E113">
        <v>6</v>
      </c>
      <c r="F113">
        <v>927</v>
      </c>
    </row>
    <row r="114" spans="1:6" x14ac:dyDescent="0.3">
      <c r="A114" t="s">
        <v>49</v>
      </c>
      <c r="B114" t="s">
        <v>53</v>
      </c>
      <c r="C114" t="s">
        <v>13</v>
      </c>
      <c r="D114">
        <v>530</v>
      </c>
      <c r="E114">
        <v>11</v>
      </c>
      <c r="F114">
        <v>178</v>
      </c>
    </row>
    <row r="115" spans="1:6" x14ac:dyDescent="0.3">
      <c r="A115" t="s">
        <v>49</v>
      </c>
      <c r="B115" t="s">
        <v>53</v>
      </c>
      <c r="C115" t="s">
        <v>33</v>
      </c>
      <c r="D115">
        <v>379</v>
      </c>
      <c r="E115">
        <v>3</v>
      </c>
      <c r="F115">
        <v>86</v>
      </c>
    </row>
    <row r="116" spans="1:6" x14ac:dyDescent="0.3">
      <c r="A116" t="s">
        <v>49</v>
      </c>
      <c r="B116" t="s">
        <v>53</v>
      </c>
      <c r="C116" t="s">
        <v>40</v>
      </c>
      <c r="D116">
        <v>26</v>
      </c>
      <c r="E116">
        <v>1</v>
      </c>
      <c r="F116">
        <v>9</v>
      </c>
    </row>
    <row r="117" spans="1:6" x14ac:dyDescent="0.3">
      <c r="A117" t="s">
        <v>49</v>
      </c>
      <c r="B117" t="s">
        <v>53</v>
      </c>
      <c r="C117" t="s">
        <v>14</v>
      </c>
      <c r="D117">
        <v>274</v>
      </c>
      <c r="E117">
        <v>6</v>
      </c>
      <c r="F117">
        <v>64</v>
      </c>
    </row>
    <row r="118" spans="1:6" x14ac:dyDescent="0.3">
      <c r="A118" t="s">
        <v>49</v>
      </c>
      <c r="B118" t="s">
        <v>53</v>
      </c>
      <c r="C118" t="s">
        <v>15</v>
      </c>
      <c r="D118">
        <v>287</v>
      </c>
      <c r="E118">
        <v>5</v>
      </c>
      <c r="F118">
        <v>66</v>
      </c>
    </row>
    <row r="119" spans="1:6" x14ac:dyDescent="0.3">
      <c r="A119" t="s">
        <v>49</v>
      </c>
      <c r="B119" t="s">
        <v>53</v>
      </c>
      <c r="C119" t="s">
        <v>28</v>
      </c>
      <c r="D119">
        <v>554</v>
      </c>
      <c r="E119">
        <v>19</v>
      </c>
      <c r="F119">
        <v>195</v>
      </c>
    </row>
    <row r="120" spans="1:6" x14ac:dyDescent="0.3">
      <c r="A120" t="s">
        <v>49</v>
      </c>
      <c r="B120" t="s">
        <v>53</v>
      </c>
      <c r="C120" t="s">
        <v>41</v>
      </c>
      <c r="D120">
        <v>427</v>
      </c>
      <c r="E120">
        <v>0</v>
      </c>
      <c r="F120">
        <v>147</v>
      </c>
    </row>
    <row r="121" spans="1:6" x14ac:dyDescent="0.3">
      <c r="A121" t="s">
        <v>49</v>
      </c>
      <c r="B121" t="s">
        <v>53</v>
      </c>
      <c r="C121" t="s">
        <v>16</v>
      </c>
      <c r="D121">
        <v>188</v>
      </c>
      <c r="E121">
        <v>0</v>
      </c>
      <c r="F121">
        <v>19</v>
      </c>
    </row>
    <row r="122" spans="1:6" x14ac:dyDescent="0.3">
      <c r="A122" t="s">
        <v>49</v>
      </c>
      <c r="B122" t="s">
        <v>53</v>
      </c>
      <c r="C122" t="s">
        <v>34</v>
      </c>
      <c r="D122">
        <v>1614</v>
      </c>
      <c r="E122">
        <v>29</v>
      </c>
      <c r="F122">
        <v>369</v>
      </c>
    </row>
    <row r="123" spans="1:6" x14ac:dyDescent="0.3">
      <c r="A123" t="s">
        <v>49</v>
      </c>
      <c r="B123" t="s">
        <v>53</v>
      </c>
      <c r="C123" t="s">
        <v>42</v>
      </c>
      <c r="D123">
        <v>1888</v>
      </c>
      <c r="E123">
        <v>15</v>
      </c>
      <c r="F123">
        <v>353</v>
      </c>
    </row>
    <row r="124" spans="1:6" x14ac:dyDescent="0.3">
      <c r="A124" t="s">
        <v>49</v>
      </c>
      <c r="B124" t="s">
        <v>53</v>
      </c>
      <c r="C124" t="s">
        <v>29</v>
      </c>
      <c r="D124">
        <v>1711</v>
      </c>
      <c r="E124">
        <v>15</v>
      </c>
      <c r="F124">
        <v>308</v>
      </c>
    </row>
    <row r="125" spans="1:6" x14ac:dyDescent="0.3">
      <c r="A125" t="s">
        <v>49</v>
      </c>
      <c r="B125" t="s">
        <v>53</v>
      </c>
      <c r="C125" t="s">
        <v>30</v>
      </c>
      <c r="D125">
        <v>470</v>
      </c>
      <c r="E125">
        <v>2</v>
      </c>
      <c r="F125">
        <v>80</v>
      </c>
    </row>
    <row r="126" spans="1:6" x14ac:dyDescent="0.3">
      <c r="A126" t="s">
        <v>49</v>
      </c>
      <c r="B126" t="s">
        <v>53</v>
      </c>
      <c r="C126" t="s">
        <v>44</v>
      </c>
      <c r="D126">
        <v>77</v>
      </c>
      <c r="E126">
        <v>1</v>
      </c>
      <c r="F126">
        <v>12</v>
      </c>
    </row>
    <row r="127" spans="1:6" x14ac:dyDescent="0.3">
      <c r="A127" t="s">
        <v>49</v>
      </c>
      <c r="B127" t="s">
        <v>53</v>
      </c>
      <c r="C127" t="s">
        <v>35</v>
      </c>
      <c r="D127">
        <v>285</v>
      </c>
      <c r="E127">
        <v>2</v>
      </c>
      <c r="F127">
        <v>44</v>
      </c>
    </row>
    <row r="128" spans="1:6" x14ac:dyDescent="0.3">
      <c r="A128" t="s">
        <v>49</v>
      </c>
      <c r="B128" t="s">
        <v>53</v>
      </c>
      <c r="C128" t="s">
        <v>17</v>
      </c>
      <c r="D128">
        <v>1279</v>
      </c>
      <c r="E128">
        <v>3</v>
      </c>
      <c r="F128">
        <v>157</v>
      </c>
    </row>
    <row r="129" spans="1:6" x14ac:dyDescent="0.3">
      <c r="A129" t="s">
        <v>49</v>
      </c>
      <c r="B129" t="s">
        <v>53</v>
      </c>
      <c r="C129" t="s">
        <v>36</v>
      </c>
      <c r="D129">
        <v>750</v>
      </c>
      <c r="E129">
        <v>0</v>
      </c>
      <c r="F129">
        <v>60</v>
      </c>
    </row>
    <row r="130" spans="1:6" x14ac:dyDescent="0.3">
      <c r="A130" t="s">
        <v>49</v>
      </c>
      <c r="B130" t="s">
        <v>53</v>
      </c>
      <c r="C130" t="s">
        <v>18</v>
      </c>
      <c r="D130">
        <v>109</v>
      </c>
      <c r="E130">
        <v>0</v>
      </c>
      <c r="F130">
        <v>12</v>
      </c>
    </row>
    <row r="131" spans="1:6" x14ac:dyDescent="0.3">
      <c r="A131" t="s">
        <v>49</v>
      </c>
      <c r="B131" t="s">
        <v>53</v>
      </c>
      <c r="C131" t="s">
        <v>19</v>
      </c>
      <c r="D131">
        <v>185</v>
      </c>
      <c r="E131">
        <v>0</v>
      </c>
      <c r="F131">
        <v>8</v>
      </c>
    </row>
    <row r="132" spans="1:6" x14ac:dyDescent="0.3">
      <c r="A132" t="s">
        <v>49</v>
      </c>
      <c r="B132" t="s">
        <v>53</v>
      </c>
      <c r="C132" t="s">
        <v>3</v>
      </c>
      <c r="D132">
        <v>918</v>
      </c>
      <c r="E132">
        <v>2</v>
      </c>
      <c r="F132">
        <v>118</v>
      </c>
    </row>
    <row r="133" spans="1:6" x14ac:dyDescent="0.3">
      <c r="A133" t="s">
        <v>49</v>
      </c>
      <c r="B133" t="s">
        <v>53</v>
      </c>
      <c r="C133" t="s">
        <v>4</v>
      </c>
      <c r="D133">
        <v>284</v>
      </c>
      <c r="E133">
        <v>6</v>
      </c>
      <c r="F133">
        <v>34</v>
      </c>
    </row>
    <row r="134" spans="1:6" x14ac:dyDescent="0.3">
      <c r="A134" t="s">
        <v>49</v>
      </c>
      <c r="B134" t="s">
        <v>53</v>
      </c>
      <c r="C134" t="s">
        <v>20</v>
      </c>
      <c r="D134">
        <v>3643</v>
      </c>
      <c r="E134">
        <v>5</v>
      </c>
      <c r="F134">
        <v>517</v>
      </c>
    </row>
    <row r="135" spans="1:6" x14ac:dyDescent="0.3">
      <c r="A135" t="s">
        <v>49</v>
      </c>
      <c r="B135" t="s">
        <v>53</v>
      </c>
      <c r="C135" t="s">
        <v>5</v>
      </c>
      <c r="D135">
        <v>3</v>
      </c>
      <c r="E135">
        <v>0</v>
      </c>
      <c r="F135">
        <v>0</v>
      </c>
    </row>
    <row r="136" spans="1:6" x14ac:dyDescent="0.3">
      <c r="A136" t="s">
        <v>49</v>
      </c>
      <c r="B136" t="s">
        <v>53</v>
      </c>
      <c r="C136" t="s">
        <v>21</v>
      </c>
      <c r="D136">
        <v>7</v>
      </c>
      <c r="E136">
        <v>0</v>
      </c>
      <c r="F136">
        <v>0</v>
      </c>
    </row>
    <row r="137" spans="1:6" x14ac:dyDescent="0.3">
      <c r="A137" t="s">
        <v>49</v>
      </c>
      <c r="B137" t="s">
        <v>53</v>
      </c>
      <c r="C137" t="s">
        <v>6</v>
      </c>
      <c r="D137">
        <v>17</v>
      </c>
      <c r="E137">
        <v>0</v>
      </c>
      <c r="F137">
        <v>1</v>
      </c>
    </row>
    <row r="138" spans="1:6" x14ac:dyDescent="0.3">
      <c r="A138" t="s">
        <v>49</v>
      </c>
      <c r="B138" t="s">
        <v>53</v>
      </c>
      <c r="C138" t="s">
        <v>7</v>
      </c>
      <c r="D138">
        <v>33</v>
      </c>
      <c r="E138">
        <v>0</v>
      </c>
      <c r="F138">
        <v>2</v>
      </c>
    </row>
    <row r="139" spans="1:6" x14ac:dyDescent="0.3">
      <c r="A139" t="s">
        <v>49</v>
      </c>
      <c r="B139" t="s">
        <v>53</v>
      </c>
      <c r="C139" t="s">
        <v>31</v>
      </c>
      <c r="D139">
        <v>87</v>
      </c>
      <c r="E139">
        <v>0</v>
      </c>
      <c r="F139">
        <v>8</v>
      </c>
    </row>
    <row r="140" spans="1:6" x14ac:dyDescent="0.3">
      <c r="A140" t="s">
        <v>49</v>
      </c>
      <c r="B140" t="s">
        <v>53</v>
      </c>
      <c r="C140" t="s">
        <v>22</v>
      </c>
      <c r="D140">
        <v>12</v>
      </c>
      <c r="E140">
        <v>0</v>
      </c>
      <c r="F140">
        <v>2</v>
      </c>
    </row>
    <row r="141" spans="1:6" x14ac:dyDescent="0.3">
      <c r="A141" t="s">
        <v>49</v>
      </c>
      <c r="B141" t="s">
        <v>53</v>
      </c>
      <c r="C141" t="s">
        <v>23</v>
      </c>
      <c r="D141">
        <v>31</v>
      </c>
      <c r="E141">
        <v>0</v>
      </c>
      <c r="F141">
        <v>3</v>
      </c>
    </row>
    <row r="142" spans="1:6" x14ac:dyDescent="0.3">
      <c r="A142" t="s">
        <v>49</v>
      </c>
      <c r="B142" t="s">
        <v>53</v>
      </c>
      <c r="C142" t="s">
        <v>24</v>
      </c>
      <c r="D142">
        <v>32</v>
      </c>
      <c r="E142">
        <v>0</v>
      </c>
      <c r="F142">
        <v>1</v>
      </c>
    </row>
    <row r="143" spans="1:6" x14ac:dyDescent="0.3">
      <c r="A143" t="s">
        <v>49</v>
      </c>
      <c r="B143" t="s">
        <v>53</v>
      </c>
      <c r="C143" t="s">
        <v>43</v>
      </c>
      <c r="D143">
        <v>684</v>
      </c>
      <c r="E143">
        <v>3</v>
      </c>
      <c r="F143">
        <v>79</v>
      </c>
    </row>
    <row r="144" spans="1:6" x14ac:dyDescent="0.3">
      <c r="A144" t="s">
        <v>49</v>
      </c>
      <c r="B144" t="s">
        <v>54</v>
      </c>
      <c r="C144" t="s">
        <v>8</v>
      </c>
      <c r="D144">
        <v>52</v>
      </c>
      <c r="E144">
        <v>0</v>
      </c>
      <c r="F144">
        <v>4</v>
      </c>
    </row>
    <row r="145" spans="1:6" x14ac:dyDescent="0.3">
      <c r="A145" t="s">
        <v>49</v>
      </c>
      <c r="B145" t="s">
        <v>54</v>
      </c>
      <c r="C145" t="s">
        <v>37</v>
      </c>
      <c r="D145">
        <v>255</v>
      </c>
      <c r="E145">
        <v>1</v>
      </c>
      <c r="F145">
        <v>40</v>
      </c>
    </row>
    <row r="146" spans="1:6" x14ac:dyDescent="0.3">
      <c r="A146" t="s">
        <v>49</v>
      </c>
      <c r="B146" t="s">
        <v>54</v>
      </c>
      <c r="C146" t="s">
        <v>38</v>
      </c>
      <c r="D146">
        <v>384</v>
      </c>
      <c r="E146">
        <v>2</v>
      </c>
      <c r="F146">
        <v>46</v>
      </c>
    </row>
    <row r="147" spans="1:6" x14ac:dyDescent="0.3">
      <c r="A147" t="s">
        <v>49</v>
      </c>
      <c r="B147" t="s">
        <v>54</v>
      </c>
      <c r="C147" t="s">
        <v>47</v>
      </c>
      <c r="D147">
        <v>539</v>
      </c>
      <c r="E147">
        <v>1</v>
      </c>
      <c r="F147">
        <v>46</v>
      </c>
    </row>
    <row r="148" spans="1:6" x14ac:dyDescent="0.3">
      <c r="A148" t="s">
        <v>49</v>
      </c>
      <c r="B148" t="s">
        <v>54</v>
      </c>
      <c r="C148" t="s">
        <v>46</v>
      </c>
      <c r="D148">
        <v>5</v>
      </c>
      <c r="E148">
        <v>0</v>
      </c>
      <c r="F148">
        <v>2</v>
      </c>
    </row>
    <row r="149" spans="1:6" x14ac:dyDescent="0.3">
      <c r="A149" t="s">
        <v>49</v>
      </c>
      <c r="B149" t="s">
        <v>54</v>
      </c>
      <c r="C149" t="s">
        <v>25</v>
      </c>
      <c r="D149">
        <v>8</v>
      </c>
      <c r="E149">
        <v>0</v>
      </c>
      <c r="F149">
        <v>0</v>
      </c>
    </row>
    <row r="150" spans="1:6" x14ac:dyDescent="0.3">
      <c r="A150" t="s">
        <v>49</v>
      </c>
      <c r="B150" t="s">
        <v>54</v>
      </c>
      <c r="C150" t="s">
        <v>32</v>
      </c>
      <c r="D150">
        <v>49</v>
      </c>
      <c r="E150">
        <v>6</v>
      </c>
      <c r="F150">
        <v>42</v>
      </c>
    </row>
    <row r="151" spans="1:6" x14ac:dyDescent="0.3">
      <c r="A151" t="s">
        <v>49</v>
      </c>
      <c r="B151" t="s">
        <v>54</v>
      </c>
      <c r="C151" t="s">
        <v>9</v>
      </c>
      <c r="D151">
        <v>2</v>
      </c>
      <c r="E151">
        <v>0</v>
      </c>
      <c r="F151">
        <v>0</v>
      </c>
    </row>
    <row r="152" spans="1:6" x14ac:dyDescent="0.3">
      <c r="A152" t="s">
        <v>49</v>
      </c>
      <c r="B152" t="s">
        <v>54</v>
      </c>
      <c r="C152" t="s">
        <v>1</v>
      </c>
      <c r="D152">
        <v>20</v>
      </c>
      <c r="E152">
        <v>0</v>
      </c>
      <c r="F152">
        <v>1</v>
      </c>
    </row>
    <row r="153" spans="1:6" x14ac:dyDescent="0.3">
      <c r="A153" t="s">
        <v>49</v>
      </c>
      <c r="B153" t="s">
        <v>54</v>
      </c>
      <c r="C153" t="s">
        <v>10</v>
      </c>
      <c r="D153">
        <v>147</v>
      </c>
      <c r="E153">
        <v>0</v>
      </c>
      <c r="F153">
        <v>32</v>
      </c>
    </row>
    <row r="154" spans="1:6" x14ac:dyDescent="0.3">
      <c r="A154" t="s">
        <v>49</v>
      </c>
      <c r="B154" t="s">
        <v>54</v>
      </c>
      <c r="C154" t="s">
        <v>2</v>
      </c>
      <c r="D154">
        <v>65</v>
      </c>
      <c r="E154">
        <v>0</v>
      </c>
      <c r="F154">
        <v>13</v>
      </c>
    </row>
    <row r="155" spans="1:6" x14ac:dyDescent="0.3">
      <c r="A155" t="s">
        <v>49</v>
      </c>
      <c r="B155" t="s">
        <v>54</v>
      </c>
      <c r="C155" t="s">
        <v>11</v>
      </c>
      <c r="D155">
        <v>392</v>
      </c>
      <c r="E155">
        <v>1</v>
      </c>
      <c r="F155">
        <v>41</v>
      </c>
    </row>
    <row r="156" spans="1:6" x14ac:dyDescent="0.3">
      <c r="A156" t="s">
        <v>49</v>
      </c>
      <c r="B156" t="s">
        <v>54</v>
      </c>
      <c r="C156" t="s">
        <v>26</v>
      </c>
      <c r="D156">
        <v>120</v>
      </c>
      <c r="E156">
        <v>0</v>
      </c>
      <c r="F156">
        <v>2</v>
      </c>
    </row>
    <row r="157" spans="1:6" x14ac:dyDescent="0.3">
      <c r="A157" t="s">
        <v>49</v>
      </c>
      <c r="B157" t="s">
        <v>54</v>
      </c>
      <c r="C157" t="s">
        <v>39</v>
      </c>
      <c r="D157">
        <v>1200</v>
      </c>
      <c r="E157">
        <v>1</v>
      </c>
      <c r="F157">
        <v>36</v>
      </c>
    </row>
    <row r="158" spans="1:6" x14ac:dyDescent="0.3">
      <c r="A158" t="s">
        <v>49</v>
      </c>
      <c r="B158" t="s">
        <v>54</v>
      </c>
      <c r="C158" t="s">
        <v>45</v>
      </c>
      <c r="D158">
        <v>178</v>
      </c>
      <c r="E158">
        <v>0</v>
      </c>
      <c r="F158">
        <v>3</v>
      </c>
    </row>
    <row r="159" spans="1:6" x14ac:dyDescent="0.3">
      <c r="A159" t="s">
        <v>49</v>
      </c>
      <c r="B159" t="s">
        <v>54</v>
      </c>
      <c r="C159" t="s">
        <v>27</v>
      </c>
      <c r="D159">
        <v>1088</v>
      </c>
      <c r="E159">
        <v>0</v>
      </c>
      <c r="F159">
        <v>128</v>
      </c>
    </row>
    <row r="160" spans="1:6" x14ac:dyDescent="0.3">
      <c r="A160" t="s">
        <v>49</v>
      </c>
      <c r="B160" t="s">
        <v>54</v>
      </c>
      <c r="C160" t="s">
        <v>12</v>
      </c>
      <c r="D160">
        <v>829</v>
      </c>
      <c r="E160">
        <v>0</v>
      </c>
      <c r="F160">
        <v>59</v>
      </c>
    </row>
    <row r="161" spans="1:6" x14ac:dyDescent="0.3">
      <c r="A161" t="s">
        <v>49</v>
      </c>
      <c r="B161" t="s">
        <v>54</v>
      </c>
      <c r="C161" t="s">
        <v>13</v>
      </c>
      <c r="D161">
        <v>184</v>
      </c>
      <c r="E161">
        <v>0</v>
      </c>
      <c r="F161">
        <v>30</v>
      </c>
    </row>
    <row r="162" spans="1:6" x14ac:dyDescent="0.3">
      <c r="A162" t="s">
        <v>49</v>
      </c>
      <c r="B162" t="s">
        <v>54</v>
      </c>
      <c r="C162" t="s">
        <v>33</v>
      </c>
      <c r="D162">
        <v>100</v>
      </c>
      <c r="E162">
        <v>0</v>
      </c>
      <c r="F162">
        <v>3</v>
      </c>
    </row>
    <row r="163" spans="1:6" x14ac:dyDescent="0.3">
      <c r="A163" t="s">
        <v>49</v>
      </c>
      <c r="B163" t="s">
        <v>54</v>
      </c>
      <c r="C163" t="s">
        <v>40</v>
      </c>
      <c r="D163">
        <v>16</v>
      </c>
      <c r="E163">
        <v>0</v>
      </c>
      <c r="F163">
        <v>0</v>
      </c>
    </row>
    <row r="164" spans="1:6" x14ac:dyDescent="0.3">
      <c r="A164" t="s">
        <v>49</v>
      </c>
      <c r="B164" t="s">
        <v>54</v>
      </c>
      <c r="C164" t="s">
        <v>14</v>
      </c>
      <c r="D164">
        <v>116</v>
      </c>
      <c r="E164">
        <v>0</v>
      </c>
      <c r="F164">
        <v>6</v>
      </c>
    </row>
    <row r="165" spans="1:6" x14ac:dyDescent="0.3">
      <c r="A165" t="s">
        <v>49</v>
      </c>
      <c r="B165" t="s">
        <v>54</v>
      </c>
      <c r="C165" t="s">
        <v>15</v>
      </c>
      <c r="D165">
        <v>125</v>
      </c>
      <c r="E165">
        <v>0</v>
      </c>
      <c r="F165">
        <v>6</v>
      </c>
    </row>
    <row r="166" spans="1:6" x14ac:dyDescent="0.3">
      <c r="A166" t="s">
        <v>49</v>
      </c>
      <c r="B166" t="s">
        <v>54</v>
      </c>
      <c r="C166" t="s">
        <v>28</v>
      </c>
      <c r="D166">
        <v>192</v>
      </c>
      <c r="E166">
        <v>0</v>
      </c>
      <c r="F166">
        <v>10</v>
      </c>
    </row>
    <row r="167" spans="1:6" x14ac:dyDescent="0.3">
      <c r="A167" t="s">
        <v>49</v>
      </c>
      <c r="B167" t="s">
        <v>54</v>
      </c>
      <c r="C167" t="s">
        <v>41</v>
      </c>
      <c r="D167">
        <v>52</v>
      </c>
      <c r="E167">
        <v>0</v>
      </c>
      <c r="F167">
        <v>7</v>
      </c>
    </row>
    <row r="168" spans="1:6" x14ac:dyDescent="0.3">
      <c r="A168" t="s">
        <v>49</v>
      </c>
      <c r="B168" t="s">
        <v>54</v>
      </c>
      <c r="C168" t="s">
        <v>16</v>
      </c>
      <c r="D168">
        <v>103</v>
      </c>
      <c r="E168">
        <v>0</v>
      </c>
      <c r="F168">
        <v>2</v>
      </c>
    </row>
    <row r="169" spans="1:6" x14ac:dyDescent="0.3">
      <c r="A169" t="s">
        <v>49</v>
      </c>
      <c r="B169" t="s">
        <v>54</v>
      </c>
      <c r="C169" t="s">
        <v>34</v>
      </c>
      <c r="D169">
        <v>2248</v>
      </c>
      <c r="E169">
        <v>2</v>
      </c>
      <c r="F169">
        <v>76</v>
      </c>
    </row>
    <row r="170" spans="1:6" x14ac:dyDescent="0.3">
      <c r="A170" t="s">
        <v>49</v>
      </c>
      <c r="B170" t="s">
        <v>54</v>
      </c>
      <c r="C170" t="s">
        <v>42</v>
      </c>
      <c r="D170">
        <v>1089</v>
      </c>
      <c r="E170">
        <v>1</v>
      </c>
      <c r="F170">
        <v>66</v>
      </c>
    </row>
    <row r="171" spans="1:6" x14ac:dyDescent="0.3">
      <c r="A171" t="s">
        <v>49</v>
      </c>
      <c r="B171" t="s">
        <v>54</v>
      </c>
      <c r="C171" t="s">
        <v>29</v>
      </c>
      <c r="D171">
        <v>1308</v>
      </c>
      <c r="E171">
        <v>0</v>
      </c>
      <c r="F171">
        <v>84</v>
      </c>
    </row>
    <row r="172" spans="1:6" x14ac:dyDescent="0.3">
      <c r="A172" t="s">
        <v>49</v>
      </c>
      <c r="B172" t="s">
        <v>54</v>
      </c>
      <c r="C172" t="s">
        <v>30</v>
      </c>
      <c r="D172">
        <v>752</v>
      </c>
      <c r="E172">
        <v>2</v>
      </c>
      <c r="F172">
        <v>36</v>
      </c>
    </row>
    <row r="173" spans="1:6" x14ac:dyDescent="0.3">
      <c r="A173" t="s">
        <v>49</v>
      </c>
      <c r="B173" t="s">
        <v>54</v>
      </c>
      <c r="C173" t="s">
        <v>44</v>
      </c>
      <c r="D173">
        <v>120</v>
      </c>
      <c r="E173">
        <v>0</v>
      </c>
      <c r="F173">
        <v>16</v>
      </c>
    </row>
    <row r="174" spans="1:6" x14ac:dyDescent="0.3">
      <c r="A174" t="s">
        <v>49</v>
      </c>
      <c r="B174" t="s">
        <v>54</v>
      </c>
      <c r="C174" t="s">
        <v>35</v>
      </c>
      <c r="D174">
        <v>377</v>
      </c>
      <c r="E174">
        <v>0</v>
      </c>
      <c r="F174">
        <v>9</v>
      </c>
    </row>
    <row r="175" spans="1:6" x14ac:dyDescent="0.3">
      <c r="A175" t="s">
        <v>49</v>
      </c>
      <c r="B175" t="s">
        <v>54</v>
      </c>
      <c r="C175" t="s">
        <v>17</v>
      </c>
      <c r="D175">
        <v>1265</v>
      </c>
      <c r="E175">
        <v>0</v>
      </c>
      <c r="F175">
        <v>29</v>
      </c>
    </row>
    <row r="176" spans="1:6" x14ac:dyDescent="0.3">
      <c r="A176" t="s">
        <v>49</v>
      </c>
      <c r="B176" t="s">
        <v>54</v>
      </c>
      <c r="C176" t="s">
        <v>36</v>
      </c>
      <c r="D176">
        <v>730</v>
      </c>
      <c r="E176">
        <v>1</v>
      </c>
      <c r="F176">
        <v>9</v>
      </c>
    </row>
    <row r="177" spans="1:6" x14ac:dyDescent="0.3">
      <c r="A177" t="s">
        <v>49</v>
      </c>
      <c r="B177" t="s">
        <v>54</v>
      </c>
      <c r="C177" t="s">
        <v>18</v>
      </c>
      <c r="D177">
        <v>133</v>
      </c>
      <c r="E177">
        <v>0</v>
      </c>
      <c r="F177">
        <v>2</v>
      </c>
    </row>
    <row r="178" spans="1:6" x14ac:dyDescent="0.3">
      <c r="A178" t="s">
        <v>49</v>
      </c>
      <c r="B178" t="s">
        <v>54</v>
      </c>
      <c r="C178" t="s">
        <v>19</v>
      </c>
      <c r="D178">
        <v>222</v>
      </c>
      <c r="E178">
        <v>0</v>
      </c>
      <c r="F178">
        <v>7</v>
      </c>
    </row>
    <row r="179" spans="1:6" x14ac:dyDescent="0.3">
      <c r="A179" t="s">
        <v>49</v>
      </c>
      <c r="B179" t="s">
        <v>54</v>
      </c>
      <c r="C179" t="s">
        <v>3</v>
      </c>
      <c r="D179">
        <v>797</v>
      </c>
      <c r="E179">
        <v>0</v>
      </c>
      <c r="F179">
        <v>26</v>
      </c>
    </row>
    <row r="180" spans="1:6" x14ac:dyDescent="0.3">
      <c r="A180" t="s">
        <v>49</v>
      </c>
      <c r="B180" t="s">
        <v>54</v>
      </c>
      <c r="C180" t="s">
        <v>4</v>
      </c>
      <c r="D180">
        <v>222</v>
      </c>
      <c r="E180">
        <v>0</v>
      </c>
      <c r="F180">
        <v>5</v>
      </c>
    </row>
    <row r="181" spans="1:6" x14ac:dyDescent="0.3">
      <c r="A181" t="s">
        <v>49</v>
      </c>
      <c r="B181" t="s">
        <v>54</v>
      </c>
      <c r="C181" t="s">
        <v>20</v>
      </c>
      <c r="D181">
        <v>2763</v>
      </c>
      <c r="E181">
        <v>1</v>
      </c>
      <c r="F181">
        <v>96</v>
      </c>
    </row>
    <row r="182" spans="1:6" x14ac:dyDescent="0.3">
      <c r="A182" t="s">
        <v>49</v>
      </c>
      <c r="B182" t="s">
        <v>54</v>
      </c>
      <c r="C182" t="s">
        <v>5</v>
      </c>
      <c r="D182">
        <v>41</v>
      </c>
      <c r="E182">
        <v>0</v>
      </c>
      <c r="F182">
        <v>0</v>
      </c>
    </row>
    <row r="183" spans="1:6" x14ac:dyDescent="0.3">
      <c r="A183" t="s">
        <v>49</v>
      </c>
      <c r="B183" t="s">
        <v>54</v>
      </c>
      <c r="C183" t="s">
        <v>21</v>
      </c>
      <c r="D183">
        <v>28</v>
      </c>
      <c r="E183">
        <v>0</v>
      </c>
      <c r="F183">
        <v>1</v>
      </c>
    </row>
    <row r="184" spans="1:6" x14ac:dyDescent="0.3">
      <c r="A184" t="s">
        <v>49</v>
      </c>
      <c r="B184" t="s">
        <v>54</v>
      </c>
      <c r="C184" t="s">
        <v>6</v>
      </c>
      <c r="D184">
        <v>53</v>
      </c>
      <c r="E184">
        <v>0</v>
      </c>
      <c r="F184">
        <v>0</v>
      </c>
    </row>
    <row r="185" spans="1:6" x14ac:dyDescent="0.3">
      <c r="A185" t="s">
        <v>49</v>
      </c>
      <c r="B185" t="s">
        <v>54</v>
      </c>
      <c r="C185" t="s">
        <v>7</v>
      </c>
      <c r="D185">
        <v>122</v>
      </c>
      <c r="E185">
        <v>0</v>
      </c>
      <c r="F185">
        <v>0</v>
      </c>
    </row>
    <row r="186" spans="1:6" x14ac:dyDescent="0.3">
      <c r="A186" t="s">
        <v>49</v>
      </c>
      <c r="B186" t="s">
        <v>54</v>
      </c>
      <c r="C186" t="s">
        <v>31</v>
      </c>
      <c r="D186">
        <v>92</v>
      </c>
      <c r="E186">
        <v>0</v>
      </c>
      <c r="F186">
        <v>5</v>
      </c>
    </row>
    <row r="187" spans="1:6" x14ac:dyDescent="0.3">
      <c r="A187" t="s">
        <v>49</v>
      </c>
      <c r="B187" t="s">
        <v>54</v>
      </c>
      <c r="C187" t="s">
        <v>22</v>
      </c>
      <c r="D187">
        <v>260</v>
      </c>
      <c r="E187">
        <v>0</v>
      </c>
      <c r="F187">
        <v>12</v>
      </c>
    </row>
    <row r="188" spans="1:6" x14ac:dyDescent="0.3">
      <c r="A188" t="s">
        <v>49</v>
      </c>
      <c r="B188" t="s">
        <v>54</v>
      </c>
      <c r="C188" t="s">
        <v>23</v>
      </c>
      <c r="D188">
        <v>63</v>
      </c>
      <c r="E188">
        <v>0</v>
      </c>
      <c r="F188">
        <v>1</v>
      </c>
    </row>
    <row r="189" spans="1:6" x14ac:dyDescent="0.3">
      <c r="A189" t="s">
        <v>49</v>
      </c>
      <c r="B189" t="s">
        <v>54</v>
      </c>
      <c r="C189" t="s">
        <v>24</v>
      </c>
      <c r="D189">
        <v>750</v>
      </c>
      <c r="E189">
        <v>0</v>
      </c>
      <c r="F189">
        <v>22</v>
      </c>
    </row>
    <row r="190" spans="1:6" x14ac:dyDescent="0.3">
      <c r="A190" t="s">
        <v>49</v>
      </c>
      <c r="B190" t="s">
        <v>54</v>
      </c>
      <c r="C190" t="s">
        <v>43</v>
      </c>
      <c r="D190">
        <v>665</v>
      </c>
      <c r="E190">
        <v>0</v>
      </c>
      <c r="F190">
        <v>16</v>
      </c>
    </row>
    <row r="191" spans="1:6" x14ac:dyDescent="0.3">
      <c r="A191" t="s">
        <v>50</v>
      </c>
      <c r="B191" t="s">
        <v>53</v>
      </c>
      <c r="C191" t="s">
        <v>8</v>
      </c>
      <c r="D191">
        <v>173</v>
      </c>
      <c r="E191">
        <v>0</v>
      </c>
      <c r="F191">
        <v>33</v>
      </c>
    </row>
    <row r="192" spans="1:6" x14ac:dyDescent="0.3">
      <c r="A192" t="s">
        <v>50</v>
      </c>
      <c r="B192" t="s">
        <v>53</v>
      </c>
      <c r="C192" t="s">
        <v>37</v>
      </c>
      <c r="D192">
        <v>643</v>
      </c>
      <c r="E192">
        <v>26</v>
      </c>
      <c r="F192">
        <v>251</v>
      </c>
    </row>
    <row r="193" spans="1:6" x14ac:dyDescent="0.3">
      <c r="A193" t="s">
        <v>50</v>
      </c>
      <c r="B193" t="s">
        <v>53</v>
      </c>
      <c r="C193" t="s">
        <v>38</v>
      </c>
      <c r="D193">
        <v>1245</v>
      </c>
      <c r="E193">
        <v>35</v>
      </c>
      <c r="F193">
        <v>389</v>
      </c>
    </row>
    <row r="194" spans="1:6" x14ac:dyDescent="0.3">
      <c r="A194" t="s">
        <v>50</v>
      </c>
      <c r="B194" t="s">
        <v>53</v>
      </c>
      <c r="C194" t="s">
        <v>47</v>
      </c>
      <c r="D194">
        <v>1343</v>
      </c>
      <c r="E194">
        <v>9</v>
      </c>
      <c r="F194">
        <v>316</v>
      </c>
    </row>
    <row r="195" spans="1:6" x14ac:dyDescent="0.3">
      <c r="A195" t="s">
        <v>50</v>
      </c>
      <c r="B195" t="s">
        <v>53</v>
      </c>
      <c r="C195" t="s">
        <v>46</v>
      </c>
      <c r="D195">
        <v>10</v>
      </c>
      <c r="E195">
        <v>0</v>
      </c>
      <c r="F195">
        <v>8</v>
      </c>
    </row>
    <row r="196" spans="1:6" x14ac:dyDescent="0.3">
      <c r="A196" t="s">
        <v>50</v>
      </c>
      <c r="B196" t="s">
        <v>53</v>
      </c>
      <c r="C196" t="s">
        <v>25</v>
      </c>
      <c r="D196">
        <v>37</v>
      </c>
      <c r="E196">
        <v>0</v>
      </c>
      <c r="F196">
        <v>21</v>
      </c>
    </row>
    <row r="197" spans="1:6" x14ac:dyDescent="0.3">
      <c r="A197" t="s">
        <v>50</v>
      </c>
      <c r="B197" t="s">
        <v>53</v>
      </c>
      <c r="C197" t="s">
        <v>32</v>
      </c>
      <c r="D197">
        <v>3</v>
      </c>
      <c r="E197">
        <v>0</v>
      </c>
      <c r="F197">
        <v>2</v>
      </c>
    </row>
    <row r="198" spans="1:6" x14ac:dyDescent="0.3">
      <c r="A198" t="s">
        <v>50</v>
      </c>
      <c r="B198" t="s">
        <v>53</v>
      </c>
      <c r="C198" t="s">
        <v>9</v>
      </c>
      <c r="D198">
        <v>2</v>
      </c>
      <c r="E198">
        <v>0</v>
      </c>
      <c r="F198">
        <v>0</v>
      </c>
    </row>
    <row r="199" spans="1:6" x14ac:dyDescent="0.3">
      <c r="A199" t="s">
        <v>50</v>
      </c>
      <c r="B199" t="s">
        <v>53</v>
      </c>
      <c r="C199" t="s">
        <v>1</v>
      </c>
      <c r="D199">
        <v>27</v>
      </c>
      <c r="E199">
        <v>0</v>
      </c>
      <c r="F199">
        <v>5</v>
      </c>
    </row>
    <row r="200" spans="1:6" x14ac:dyDescent="0.3">
      <c r="A200" t="s">
        <v>50</v>
      </c>
      <c r="B200" t="s">
        <v>53</v>
      </c>
      <c r="C200" t="s">
        <v>10</v>
      </c>
      <c r="D200">
        <v>183</v>
      </c>
      <c r="E200">
        <v>5</v>
      </c>
      <c r="F200">
        <v>75</v>
      </c>
    </row>
    <row r="201" spans="1:6" x14ac:dyDescent="0.3">
      <c r="A201" t="s">
        <v>50</v>
      </c>
      <c r="B201" t="s">
        <v>53</v>
      </c>
      <c r="C201" t="s">
        <v>2</v>
      </c>
      <c r="D201">
        <v>25</v>
      </c>
      <c r="E201">
        <v>0</v>
      </c>
      <c r="F201">
        <v>5</v>
      </c>
    </row>
    <row r="202" spans="1:6" x14ac:dyDescent="0.3">
      <c r="A202" t="s">
        <v>50</v>
      </c>
      <c r="B202" t="s">
        <v>53</v>
      </c>
      <c r="C202" t="s">
        <v>11</v>
      </c>
      <c r="D202">
        <v>248</v>
      </c>
      <c r="E202">
        <v>14</v>
      </c>
      <c r="F202">
        <v>85</v>
      </c>
    </row>
    <row r="203" spans="1:6" x14ac:dyDescent="0.3">
      <c r="A203" t="s">
        <v>50</v>
      </c>
      <c r="B203" t="s">
        <v>53</v>
      </c>
      <c r="C203" t="s">
        <v>26</v>
      </c>
      <c r="D203">
        <v>198</v>
      </c>
      <c r="E203">
        <v>0</v>
      </c>
      <c r="F203">
        <v>23</v>
      </c>
    </row>
    <row r="204" spans="1:6" x14ac:dyDescent="0.3">
      <c r="A204" t="s">
        <v>50</v>
      </c>
      <c r="B204" t="s">
        <v>53</v>
      </c>
      <c r="C204" t="s">
        <v>39</v>
      </c>
      <c r="D204">
        <v>2451</v>
      </c>
      <c r="E204">
        <v>5</v>
      </c>
      <c r="F204">
        <v>390</v>
      </c>
    </row>
    <row r="205" spans="1:6" x14ac:dyDescent="0.3">
      <c r="A205" t="s">
        <v>50</v>
      </c>
      <c r="B205" t="s">
        <v>53</v>
      </c>
      <c r="C205" t="s">
        <v>45</v>
      </c>
      <c r="D205">
        <v>228</v>
      </c>
      <c r="E205">
        <v>0</v>
      </c>
      <c r="F205">
        <v>25</v>
      </c>
    </row>
    <row r="206" spans="1:6" x14ac:dyDescent="0.3">
      <c r="A206" t="s">
        <v>50</v>
      </c>
      <c r="B206" t="s">
        <v>53</v>
      </c>
      <c r="C206" t="s">
        <v>27</v>
      </c>
      <c r="D206">
        <v>5400</v>
      </c>
      <c r="E206">
        <v>7</v>
      </c>
      <c r="F206">
        <v>1531</v>
      </c>
    </row>
    <row r="207" spans="1:6" x14ac:dyDescent="0.3">
      <c r="A207" t="s">
        <v>50</v>
      </c>
      <c r="B207" t="s">
        <v>53</v>
      </c>
      <c r="C207" t="s">
        <v>12</v>
      </c>
      <c r="D207">
        <v>5548</v>
      </c>
      <c r="E207">
        <v>3</v>
      </c>
      <c r="F207">
        <v>903</v>
      </c>
    </row>
    <row r="208" spans="1:6" x14ac:dyDescent="0.3">
      <c r="A208" t="s">
        <v>50</v>
      </c>
      <c r="B208" t="s">
        <v>53</v>
      </c>
      <c r="C208" t="s">
        <v>13</v>
      </c>
      <c r="D208">
        <v>447</v>
      </c>
      <c r="E208">
        <v>10</v>
      </c>
      <c r="F208">
        <v>154</v>
      </c>
    </row>
    <row r="209" spans="1:6" x14ac:dyDescent="0.3">
      <c r="A209" t="s">
        <v>50</v>
      </c>
      <c r="B209" t="s">
        <v>53</v>
      </c>
      <c r="C209" t="s">
        <v>33</v>
      </c>
      <c r="D209">
        <v>430</v>
      </c>
      <c r="E209">
        <v>2</v>
      </c>
      <c r="F209">
        <v>99</v>
      </c>
    </row>
    <row r="210" spans="1:6" x14ac:dyDescent="0.3">
      <c r="A210" t="s">
        <v>50</v>
      </c>
      <c r="B210" t="s">
        <v>53</v>
      </c>
      <c r="C210" t="s">
        <v>40</v>
      </c>
      <c r="D210">
        <v>44</v>
      </c>
      <c r="E210">
        <v>0</v>
      </c>
      <c r="F210">
        <v>5</v>
      </c>
    </row>
    <row r="211" spans="1:6" x14ac:dyDescent="0.3">
      <c r="A211" t="s">
        <v>50</v>
      </c>
      <c r="B211" t="s">
        <v>53</v>
      </c>
      <c r="C211" t="s">
        <v>14</v>
      </c>
      <c r="D211">
        <v>294</v>
      </c>
      <c r="E211">
        <v>2</v>
      </c>
      <c r="F211">
        <v>74</v>
      </c>
    </row>
    <row r="212" spans="1:6" x14ac:dyDescent="0.3">
      <c r="A212" t="s">
        <v>50</v>
      </c>
      <c r="B212" t="s">
        <v>53</v>
      </c>
      <c r="C212" t="s">
        <v>15</v>
      </c>
      <c r="D212">
        <v>298</v>
      </c>
      <c r="E212">
        <v>1</v>
      </c>
      <c r="F212">
        <v>76</v>
      </c>
    </row>
    <row r="213" spans="1:6" x14ac:dyDescent="0.3">
      <c r="A213" t="s">
        <v>50</v>
      </c>
      <c r="B213" t="s">
        <v>53</v>
      </c>
      <c r="C213" t="s">
        <v>28</v>
      </c>
      <c r="D213">
        <v>529</v>
      </c>
      <c r="E213">
        <v>23</v>
      </c>
      <c r="F213">
        <v>197</v>
      </c>
    </row>
    <row r="214" spans="1:6" x14ac:dyDescent="0.3">
      <c r="A214" t="s">
        <v>50</v>
      </c>
      <c r="B214" t="s">
        <v>53</v>
      </c>
      <c r="C214" t="s">
        <v>41</v>
      </c>
      <c r="D214">
        <v>407</v>
      </c>
      <c r="E214">
        <v>2</v>
      </c>
      <c r="F214">
        <v>154</v>
      </c>
    </row>
    <row r="215" spans="1:6" x14ac:dyDescent="0.3">
      <c r="A215" t="s">
        <v>50</v>
      </c>
      <c r="B215" t="s">
        <v>53</v>
      </c>
      <c r="C215" t="s">
        <v>16</v>
      </c>
      <c r="D215">
        <v>281</v>
      </c>
      <c r="E215">
        <v>0</v>
      </c>
      <c r="F215">
        <v>22</v>
      </c>
    </row>
    <row r="216" spans="1:6" x14ac:dyDescent="0.3">
      <c r="A216" t="s">
        <v>50</v>
      </c>
      <c r="B216" t="s">
        <v>53</v>
      </c>
      <c r="C216" t="s">
        <v>34</v>
      </c>
      <c r="D216">
        <v>1188</v>
      </c>
      <c r="E216">
        <v>28</v>
      </c>
      <c r="F216">
        <v>227</v>
      </c>
    </row>
    <row r="217" spans="1:6" x14ac:dyDescent="0.3">
      <c r="A217" t="s">
        <v>50</v>
      </c>
      <c r="B217" t="s">
        <v>53</v>
      </c>
      <c r="C217" t="s">
        <v>42</v>
      </c>
      <c r="D217">
        <v>1684</v>
      </c>
      <c r="E217">
        <v>9</v>
      </c>
      <c r="F217">
        <v>378</v>
      </c>
    </row>
    <row r="218" spans="1:6" x14ac:dyDescent="0.3">
      <c r="A218" t="s">
        <v>50</v>
      </c>
      <c r="B218" t="s">
        <v>53</v>
      </c>
      <c r="C218" t="s">
        <v>29</v>
      </c>
      <c r="D218">
        <v>1443</v>
      </c>
      <c r="E218">
        <v>17</v>
      </c>
      <c r="F218">
        <v>290</v>
      </c>
    </row>
    <row r="219" spans="1:6" x14ac:dyDescent="0.3">
      <c r="A219" t="s">
        <v>50</v>
      </c>
      <c r="B219" t="s">
        <v>53</v>
      </c>
      <c r="C219" t="s">
        <v>30</v>
      </c>
      <c r="D219">
        <v>402</v>
      </c>
      <c r="E219">
        <v>1</v>
      </c>
      <c r="F219">
        <v>67</v>
      </c>
    </row>
    <row r="220" spans="1:6" x14ac:dyDescent="0.3">
      <c r="A220" t="s">
        <v>50</v>
      </c>
      <c r="B220" t="s">
        <v>53</v>
      </c>
      <c r="C220" t="s">
        <v>44</v>
      </c>
      <c r="D220">
        <v>65</v>
      </c>
      <c r="E220">
        <v>0</v>
      </c>
      <c r="F220">
        <v>6</v>
      </c>
    </row>
    <row r="221" spans="1:6" x14ac:dyDescent="0.3">
      <c r="A221" t="s">
        <v>50</v>
      </c>
      <c r="B221" t="s">
        <v>53</v>
      </c>
      <c r="C221" t="s">
        <v>35</v>
      </c>
      <c r="D221">
        <v>241</v>
      </c>
      <c r="E221">
        <v>1</v>
      </c>
      <c r="F221">
        <v>69</v>
      </c>
    </row>
    <row r="222" spans="1:6" x14ac:dyDescent="0.3">
      <c r="A222" t="s">
        <v>50</v>
      </c>
      <c r="B222" t="s">
        <v>53</v>
      </c>
      <c r="C222" t="s">
        <v>17</v>
      </c>
      <c r="D222">
        <v>994</v>
      </c>
      <c r="E222">
        <v>6</v>
      </c>
      <c r="F222">
        <v>128</v>
      </c>
    </row>
    <row r="223" spans="1:6" x14ac:dyDescent="0.3">
      <c r="A223" t="s">
        <v>50</v>
      </c>
      <c r="B223" t="s">
        <v>53</v>
      </c>
      <c r="C223" t="s">
        <v>36</v>
      </c>
      <c r="D223">
        <v>557</v>
      </c>
      <c r="E223">
        <v>2</v>
      </c>
      <c r="F223">
        <v>59</v>
      </c>
    </row>
    <row r="224" spans="1:6" x14ac:dyDescent="0.3">
      <c r="A224" t="s">
        <v>50</v>
      </c>
      <c r="B224" t="s">
        <v>53</v>
      </c>
      <c r="C224" t="s">
        <v>18</v>
      </c>
      <c r="D224">
        <v>110</v>
      </c>
      <c r="E224">
        <v>0</v>
      </c>
      <c r="F224">
        <v>6</v>
      </c>
    </row>
    <row r="225" spans="1:6" x14ac:dyDescent="0.3">
      <c r="A225" t="s">
        <v>50</v>
      </c>
      <c r="B225" t="s">
        <v>53</v>
      </c>
      <c r="C225" t="s">
        <v>19</v>
      </c>
      <c r="D225">
        <v>209</v>
      </c>
      <c r="E225">
        <v>0</v>
      </c>
      <c r="F225">
        <v>22</v>
      </c>
    </row>
    <row r="226" spans="1:6" x14ac:dyDescent="0.3">
      <c r="A226" t="s">
        <v>50</v>
      </c>
      <c r="B226" t="s">
        <v>53</v>
      </c>
      <c r="C226" t="s">
        <v>3</v>
      </c>
      <c r="D226">
        <v>1012</v>
      </c>
      <c r="E226">
        <v>0</v>
      </c>
      <c r="F226">
        <v>114</v>
      </c>
    </row>
    <row r="227" spans="1:6" x14ac:dyDescent="0.3">
      <c r="A227" t="s">
        <v>50</v>
      </c>
      <c r="B227" t="s">
        <v>53</v>
      </c>
      <c r="C227" t="s">
        <v>4</v>
      </c>
      <c r="D227">
        <v>366</v>
      </c>
      <c r="E227">
        <v>0</v>
      </c>
      <c r="F227">
        <v>45</v>
      </c>
    </row>
    <row r="228" spans="1:6" x14ac:dyDescent="0.3">
      <c r="A228" t="s">
        <v>50</v>
      </c>
      <c r="B228" t="s">
        <v>53</v>
      </c>
      <c r="C228" t="s">
        <v>20</v>
      </c>
      <c r="D228">
        <v>3703</v>
      </c>
      <c r="E228">
        <v>2</v>
      </c>
      <c r="F228">
        <v>417</v>
      </c>
    </row>
    <row r="229" spans="1:6" x14ac:dyDescent="0.3">
      <c r="A229" t="s">
        <v>50</v>
      </c>
      <c r="B229" t="s">
        <v>53</v>
      </c>
      <c r="C229" t="s">
        <v>5</v>
      </c>
      <c r="D229">
        <v>3</v>
      </c>
      <c r="E229">
        <v>0</v>
      </c>
      <c r="F229">
        <v>2</v>
      </c>
    </row>
    <row r="230" spans="1:6" x14ac:dyDescent="0.3">
      <c r="A230" t="s">
        <v>50</v>
      </c>
      <c r="B230" t="s">
        <v>53</v>
      </c>
      <c r="C230" t="s">
        <v>21</v>
      </c>
      <c r="D230">
        <v>5</v>
      </c>
      <c r="E230">
        <v>0</v>
      </c>
      <c r="F230">
        <v>1</v>
      </c>
    </row>
    <row r="231" spans="1:6" x14ac:dyDescent="0.3">
      <c r="A231" t="s">
        <v>50</v>
      </c>
      <c r="B231" t="s">
        <v>53</v>
      </c>
      <c r="C231" t="s">
        <v>6</v>
      </c>
      <c r="D231">
        <v>6</v>
      </c>
      <c r="E231">
        <v>0</v>
      </c>
      <c r="F231">
        <v>0</v>
      </c>
    </row>
    <row r="232" spans="1:6" x14ac:dyDescent="0.3">
      <c r="A232" t="s">
        <v>50</v>
      </c>
      <c r="B232" t="s">
        <v>53</v>
      </c>
      <c r="C232" t="s">
        <v>7</v>
      </c>
      <c r="D232">
        <v>22</v>
      </c>
      <c r="E232">
        <v>0</v>
      </c>
      <c r="F232">
        <v>1</v>
      </c>
    </row>
    <row r="233" spans="1:6" x14ac:dyDescent="0.3">
      <c r="A233" t="s">
        <v>50</v>
      </c>
      <c r="B233" t="s">
        <v>53</v>
      </c>
      <c r="C233" t="s">
        <v>31</v>
      </c>
      <c r="D233">
        <v>57</v>
      </c>
      <c r="E233">
        <v>0</v>
      </c>
      <c r="F233">
        <v>4</v>
      </c>
    </row>
    <row r="234" spans="1:6" x14ac:dyDescent="0.3">
      <c r="A234" t="s">
        <v>50</v>
      </c>
      <c r="B234" t="s">
        <v>53</v>
      </c>
      <c r="C234" t="s">
        <v>22</v>
      </c>
      <c r="D234">
        <v>16</v>
      </c>
      <c r="E234">
        <v>0</v>
      </c>
      <c r="F234">
        <v>0</v>
      </c>
    </row>
    <row r="235" spans="1:6" x14ac:dyDescent="0.3">
      <c r="A235" t="s">
        <v>50</v>
      </c>
      <c r="B235" t="s">
        <v>53</v>
      </c>
      <c r="C235" t="s">
        <v>23</v>
      </c>
      <c r="D235">
        <v>16</v>
      </c>
      <c r="E235">
        <v>0</v>
      </c>
      <c r="F235">
        <v>1</v>
      </c>
    </row>
    <row r="236" spans="1:6" x14ac:dyDescent="0.3">
      <c r="A236" t="s">
        <v>50</v>
      </c>
      <c r="B236" t="s">
        <v>53</v>
      </c>
      <c r="C236" t="s">
        <v>24</v>
      </c>
      <c r="D236">
        <v>15</v>
      </c>
      <c r="E236">
        <v>0</v>
      </c>
      <c r="F236">
        <v>0</v>
      </c>
    </row>
    <row r="237" spans="1:6" x14ac:dyDescent="0.3">
      <c r="A237" t="s">
        <v>50</v>
      </c>
      <c r="B237" t="s">
        <v>53</v>
      </c>
      <c r="C237" t="s">
        <v>43</v>
      </c>
      <c r="D237">
        <v>692</v>
      </c>
      <c r="E237">
        <v>1</v>
      </c>
      <c r="F237">
        <v>60</v>
      </c>
    </row>
    <row r="238" spans="1:6" x14ac:dyDescent="0.3">
      <c r="A238" t="s">
        <v>50</v>
      </c>
      <c r="B238" t="s">
        <v>54</v>
      </c>
      <c r="C238" t="s">
        <v>8</v>
      </c>
      <c r="D238">
        <v>42</v>
      </c>
      <c r="E238">
        <v>0</v>
      </c>
      <c r="F238">
        <v>3</v>
      </c>
    </row>
    <row r="239" spans="1:6" x14ac:dyDescent="0.3">
      <c r="A239" t="s">
        <v>50</v>
      </c>
      <c r="B239" t="s">
        <v>54</v>
      </c>
      <c r="C239" t="s">
        <v>37</v>
      </c>
      <c r="D239">
        <v>234</v>
      </c>
      <c r="E239">
        <v>1</v>
      </c>
      <c r="F239">
        <v>46</v>
      </c>
    </row>
    <row r="240" spans="1:6" x14ac:dyDescent="0.3">
      <c r="A240" t="s">
        <v>50</v>
      </c>
      <c r="B240" t="s">
        <v>54</v>
      </c>
      <c r="C240" t="s">
        <v>38</v>
      </c>
      <c r="D240">
        <v>373</v>
      </c>
      <c r="E240">
        <v>4</v>
      </c>
      <c r="F240">
        <v>51</v>
      </c>
    </row>
    <row r="241" spans="1:6" x14ac:dyDescent="0.3">
      <c r="A241" t="s">
        <v>50</v>
      </c>
      <c r="B241" t="s">
        <v>54</v>
      </c>
      <c r="C241" t="s">
        <v>47</v>
      </c>
      <c r="D241">
        <v>456</v>
      </c>
      <c r="E241">
        <v>0</v>
      </c>
      <c r="F241">
        <v>40</v>
      </c>
    </row>
    <row r="242" spans="1:6" x14ac:dyDescent="0.3">
      <c r="A242" t="s">
        <v>50</v>
      </c>
      <c r="B242" t="s">
        <v>54</v>
      </c>
      <c r="C242" t="s">
        <v>46</v>
      </c>
      <c r="D242">
        <v>3</v>
      </c>
      <c r="E242">
        <v>0</v>
      </c>
      <c r="F242">
        <v>0</v>
      </c>
    </row>
    <row r="243" spans="1:6" x14ac:dyDescent="0.3">
      <c r="A243" t="s">
        <v>50</v>
      </c>
      <c r="B243" t="s">
        <v>54</v>
      </c>
      <c r="C243" t="s">
        <v>25</v>
      </c>
      <c r="D243">
        <v>12</v>
      </c>
      <c r="E243">
        <v>0</v>
      </c>
      <c r="F243">
        <v>2</v>
      </c>
    </row>
    <row r="244" spans="1:6" x14ac:dyDescent="0.3">
      <c r="A244" t="s">
        <v>50</v>
      </c>
      <c r="B244" t="s">
        <v>54</v>
      </c>
      <c r="C244" t="s">
        <v>32</v>
      </c>
      <c r="D244">
        <v>24</v>
      </c>
      <c r="E244">
        <v>0</v>
      </c>
      <c r="F244">
        <v>5</v>
      </c>
    </row>
    <row r="245" spans="1:6" x14ac:dyDescent="0.3">
      <c r="A245" t="s">
        <v>50</v>
      </c>
      <c r="B245" t="s">
        <v>54</v>
      </c>
      <c r="C245" t="s">
        <v>9</v>
      </c>
      <c r="D245">
        <v>2</v>
      </c>
      <c r="E245">
        <v>0</v>
      </c>
      <c r="F245">
        <v>0</v>
      </c>
    </row>
    <row r="246" spans="1:6" x14ac:dyDescent="0.3">
      <c r="A246" t="s">
        <v>50</v>
      </c>
      <c r="B246" t="s">
        <v>54</v>
      </c>
      <c r="C246" t="s">
        <v>1</v>
      </c>
      <c r="D246">
        <v>9</v>
      </c>
      <c r="E246">
        <v>0</v>
      </c>
      <c r="F246">
        <v>0</v>
      </c>
    </row>
    <row r="247" spans="1:6" x14ac:dyDescent="0.3">
      <c r="A247" t="s">
        <v>50</v>
      </c>
      <c r="B247" t="s">
        <v>54</v>
      </c>
      <c r="C247" t="s">
        <v>10</v>
      </c>
      <c r="D247">
        <v>103</v>
      </c>
      <c r="E247">
        <v>1</v>
      </c>
      <c r="F247">
        <v>46</v>
      </c>
    </row>
    <row r="248" spans="1:6" x14ac:dyDescent="0.3">
      <c r="A248" t="s">
        <v>50</v>
      </c>
      <c r="B248" t="s">
        <v>54</v>
      </c>
      <c r="C248" t="s">
        <v>2</v>
      </c>
      <c r="D248">
        <v>39</v>
      </c>
      <c r="E248">
        <v>0</v>
      </c>
      <c r="F248">
        <v>10</v>
      </c>
    </row>
    <row r="249" spans="1:6" x14ac:dyDescent="0.3">
      <c r="A249" t="s">
        <v>50</v>
      </c>
      <c r="B249" t="s">
        <v>54</v>
      </c>
      <c r="C249" t="s">
        <v>11</v>
      </c>
      <c r="D249">
        <v>267</v>
      </c>
      <c r="E249">
        <v>3</v>
      </c>
      <c r="F249">
        <v>44</v>
      </c>
    </row>
    <row r="250" spans="1:6" x14ac:dyDescent="0.3">
      <c r="A250" t="s">
        <v>50</v>
      </c>
      <c r="B250" t="s">
        <v>54</v>
      </c>
      <c r="C250" t="s">
        <v>26</v>
      </c>
      <c r="D250">
        <v>120</v>
      </c>
      <c r="E250">
        <v>0</v>
      </c>
      <c r="F250">
        <v>1</v>
      </c>
    </row>
    <row r="251" spans="1:6" x14ac:dyDescent="0.3">
      <c r="A251" t="s">
        <v>50</v>
      </c>
      <c r="B251" t="s">
        <v>54</v>
      </c>
      <c r="C251" t="s">
        <v>39</v>
      </c>
      <c r="D251">
        <v>1196</v>
      </c>
      <c r="E251">
        <v>0</v>
      </c>
      <c r="F251">
        <v>54</v>
      </c>
    </row>
    <row r="252" spans="1:6" x14ac:dyDescent="0.3">
      <c r="A252" t="s">
        <v>50</v>
      </c>
      <c r="B252" t="s">
        <v>54</v>
      </c>
      <c r="C252" t="s">
        <v>45</v>
      </c>
      <c r="D252">
        <v>179</v>
      </c>
      <c r="E252">
        <v>0</v>
      </c>
      <c r="F252">
        <v>6</v>
      </c>
    </row>
    <row r="253" spans="1:6" x14ac:dyDescent="0.3">
      <c r="A253" t="s">
        <v>50</v>
      </c>
      <c r="B253" t="s">
        <v>54</v>
      </c>
      <c r="C253" t="s">
        <v>27</v>
      </c>
      <c r="D253">
        <v>979</v>
      </c>
      <c r="E253">
        <v>0</v>
      </c>
      <c r="F253">
        <v>130</v>
      </c>
    </row>
    <row r="254" spans="1:6" x14ac:dyDescent="0.3">
      <c r="A254" t="s">
        <v>50</v>
      </c>
      <c r="B254" t="s">
        <v>54</v>
      </c>
      <c r="C254" t="s">
        <v>12</v>
      </c>
      <c r="D254">
        <v>771</v>
      </c>
      <c r="E254">
        <v>0</v>
      </c>
      <c r="F254">
        <v>39</v>
      </c>
    </row>
    <row r="255" spans="1:6" x14ac:dyDescent="0.3">
      <c r="A255" t="s">
        <v>50</v>
      </c>
      <c r="B255" t="s">
        <v>54</v>
      </c>
      <c r="C255" t="s">
        <v>13</v>
      </c>
      <c r="D255">
        <v>168</v>
      </c>
      <c r="E255">
        <v>1</v>
      </c>
      <c r="F255">
        <v>17</v>
      </c>
    </row>
    <row r="256" spans="1:6" x14ac:dyDescent="0.3">
      <c r="A256" t="s">
        <v>50</v>
      </c>
      <c r="B256" t="s">
        <v>54</v>
      </c>
      <c r="C256" t="s">
        <v>33</v>
      </c>
      <c r="D256">
        <v>71</v>
      </c>
      <c r="E256">
        <v>0</v>
      </c>
      <c r="F256">
        <v>8</v>
      </c>
    </row>
    <row r="257" spans="1:6" x14ac:dyDescent="0.3">
      <c r="A257" t="s">
        <v>50</v>
      </c>
      <c r="B257" t="s">
        <v>54</v>
      </c>
      <c r="C257" t="s">
        <v>40</v>
      </c>
      <c r="D257">
        <v>15</v>
      </c>
      <c r="E257">
        <v>0</v>
      </c>
      <c r="F257">
        <v>0</v>
      </c>
    </row>
    <row r="258" spans="1:6" x14ac:dyDescent="0.3">
      <c r="A258" t="s">
        <v>50</v>
      </c>
      <c r="B258" t="s">
        <v>54</v>
      </c>
      <c r="C258" t="s">
        <v>14</v>
      </c>
      <c r="D258">
        <v>105</v>
      </c>
      <c r="E258">
        <v>0</v>
      </c>
      <c r="F258">
        <v>10</v>
      </c>
    </row>
    <row r="259" spans="1:6" x14ac:dyDescent="0.3">
      <c r="A259" t="s">
        <v>50</v>
      </c>
      <c r="B259" t="s">
        <v>54</v>
      </c>
      <c r="C259" t="s">
        <v>15</v>
      </c>
      <c r="D259">
        <v>121</v>
      </c>
      <c r="E259">
        <v>1</v>
      </c>
      <c r="F259">
        <v>10</v>
      </c>
    </row>
    <row r="260" spans="1:6" x14ac:dyDescent="0.3">
      <c r="A260" t="s">
        <v>50</v>
      </c>
      <c r="B260" t="s">
        <v>54</v>
      </c>
      <c r="C260" t="s">
        <v>28</v>
      </c>
      <c r="D260">
        <v>141</v>
      </c>
      <c r="E260">
        <v>0</v>
      </c>
      <c r="F260">
        <v>7</v>
      </c>
    </row>
    <row r="261" spans="1:6" x14ac:dyDescent="0.3">
      <c r="A261" t="s">
        <v>50</v>
      </c>
      <c r="B261" t="s">
        <v>54</v>
      </c>
      <c r="C261" t="s">
        <v>41</v>
      </c>
      <c r="D261">
        <v>45</v>
      </c>
      <c r="E261">
        <v>0</v>
      </c>
      <c r="F261">
        <v>17</v>
      </c>
    </row>
    <row r="262" spans="1:6" x14ac:dyDescent="0.3">
      <c r="A262" t="s">
        <v>50</v>
      </c>
      <c r="B262" t="s">
        <v>54</v>
      </c>
      <c r="C262" t="s">
        <v>16</v>
      </c>
      <c r="D262">
        <v>130</v>
      </c>
      <c r="E262">
        <v>0</v>
      </c>
      <c r="F262">
        <v>2</v>
      </c>
    </row>
    <row r="263" spans="1:6" x14ac:dyDescent="0.3">
      <c r="A263" t="s">
        <v>50</v>
      </c>
      <c r="B263" t="s">
        <v>54</v>
      </c>
      <c r="C263" t="s">
        <v>34</v>
      </c>
      <c r="D263">
        <v>1309</v>
      </c>
      <c r="E263">
        <v>1</v>
      </c>
      <c r="F263">
        <v>39</v>
      </c>
    </row>
    <row r="264" spans="1:6" x14ac:dyDescent="0.3">
      <c r="A264" t="s">
        <v>50</v>
      </c>
      <c r="B264" t="s">
        <v>54</v>
      </c>
      <c r="C264" t="s">
        <v>42</v>
      </c>
      <c r="D264">
        <v>813</v>
      </c>
      <c r="E264">
        <v>0</v>
      </c>
      <c r="F264">
        <v>57</v>
      </c>
    </row>
    <row r="265" spans="1:6" x14ac:dyDescent="0.3">
      <c r="A265" t="s">
        <v>50</v>
      </c>
      <c r="B265" t="s">
        <v>54</v>
      </c>
      <c r="C265" t="s">
        <v>29</v>
      </c>
      <c r="D265">
        <v>1030</v>
      </c>
      <c r="E265">
        <v>1</v>
      </c>
      <c r="F265">
        <v>50</v>
      </c>
    </row>
    <row r="266" spans="1:6" x14ac:dyDescent="0.3">
      <c r="A266" t="s">
        <v>50</v>
      </c>
      <c r="B266" t="s">
        <v>54</v>
      </c>
      <c r="C266" t="s">
        <v>30</v>
      </c>
      <c r="D266">
        <v>579</v>
      </c>
      <c r="E266">
        <v>0</v>
      </c>
      <c r="F266">
        <v>21</v>
      </c>
    </row>
    <row r="267" spans="1:6" x14ac:dyDescent="0.3">
      <c r="A267" t="s">
        <v>50</v>
      </c>
      <c r="B267" t="s">
        <v>54</v>
      </c>
      <c r="C267" t="s">
        <v>44</v>
      </c>
      <c r="D267">
        <v>83</v>
      </c>
      <c r="E267">
        <v>0</v>
      </c>
      <c r="F267">
        <v>4</v>
      </c>
    </row>
    <row r="268" spans="1:6" x14ac:dyDescent="0.3">
      <c r="A268" t="s">
        <v>50</v>
      </c>
      <c r="B268" t="s">
        <v>54</v>
      </c>
      <c r="C268" t="s">
        <v>35</v>
      </c>
      <c r="D268">
        <v>271</v>
      </c>
      <c r="E268">
        <v>0</v>
      </c>
      <c r="F268">
        <v>7</v>
      </c>
    </row>
    <row r="269" spans="1:6" x14ac:dyDescent="0.3">
      <c r="A269" t="s">
        <v>50</v>
      </c>
      <c r="B269" t="s">
        <v>54</v>
      </c>
      <c r="C269" t="s">
        <v>17</v>
      </c>
      <c r="D269">
        <v>899</v>
      </c>
      <c r="E269">
        <v>0</v>
      </c>
      <c r="F269">
        <v>30</v>
      </c>
    </row>
    <row r="270" spans="1:6" x14ac:dyDescent="0.3">
      <c r="A270" t="s">
        <v>50</v>
      </c>
      <c r="B270" t="s">
        <v>54</v>
      </c>
      <c r="C270" t="s">
        <v>36</v>
      </c>
      <c r="D270">
        <v>511</v>
      </c>
      <c r="E270">
        <v>0</v>
      </c>
      <c r="F270">
        <v>10</v>
      </c>
    </row>
    <row r="271" spans="1:6" x14ac:dyDescent="0.3">
      <c r="A271" t="s">
        <v>50</v>
      </c>
      <c r="B271" t="s">
        <v>54</v>
      </c>
      <c r="C271" t="s">
        <v>18</v>
      </c>
      <c r="D271">
        <v>150</v>
      </c>
      <c r="E271">
        <v>0</v>
      </c>
      <c r="F271">
        <v>2</v>
      </c>
    </row>
    <row r="272" spans="1:6" x14ac:dyDescent="0.3">
      <c r="A272" t="s">
        <v>50</v>
      </c>
      <c r="B272" t="s">
        <v>54</v>
      </c>
      <c r="C272" t="s">
        <v>19</v>
      </c>
      <c r="D272">
        <v>205</v>
      </c>
      <c r="E272">
        <v>0</v>
      </c>
      <c r="F272">
        <v>3</v>
      </c>
    </row>
    <row r="273" spans="1:6" x14ac:dyDescent="0.3">
      <c r="A273" t="s">
        <v>50</v>
      </c>
      <c r="B273" t="s">
        <v>54</v>
      </c>
      <c r="C273" t="s">
        <v>3</v>
      </c>
      <c r="D273">
        <v>849</v>
      </c>
      <c r="E273">
        <v>2</v>
      </c>
      <c r="F273">
        <v>28</v>
      </c>
    </row>
    <row r="274" spans="1:6" x14ac:dyDescent="0.3">
      <c r="A274" t="s">
        <v>50</v>
      </c>
      <c r="B274" t="s">
        <v>54</v>
      </c>
      <c r="C274" t="s">
        <v>4</v>
      </c>
      <c r="D274">
        <v>237</v>
      </c>
      <c r="E274">
        <v>0</v>
      </c>
      <c r="F274">
        <v>7</v>
      </c>
    </row>
    <row r="275" spans="1:6" x14ac:dyDescent="0.3">
      <c r="A275" t="s">
        <v>50</v>
      </c>
      <c r="B275" t="s">
        <v>54</v>
      </c>
      <c r="C275" t="s">
        <v>20</v>
      </c>
      <c r="D275">
        <v>2638</v>
      </c>
      <c r="E275">
        <v>0</v>
      </c>
      <c r="F275">
        <v>64</v>
      </c>
    </row>
    <row r="276" spans="1:6" x14ac:dyDescent="0.3">
      <c r="A276" t="s">
        <v>50</v>
      </c>
      <c r="B276" t="s">
        <v>54</v>
      </c>
      <c r="C276" t="s">
        <v>5</v>
      </c>
      <c r="D276">
        <v>35</v>
      </c>
      <c r="E276">
        <v>0</v>
      </c>
      <c r="F276">
        <v>0</v>
      </c>
    </row>
    <row r="277" spans="1:6" x14ac:dyDescent="0.3">
      <c r="A277" t="s">
        <v>50</v>
      </c>
      <c r="B277" t="s">
        <v>54</v>
      </c>
      <c r="C277" t="s">
        <v>21</v>
      </c>
      <c r="D277">
        <v>7</v>
      </c>
      <c r="E277">
        <v>0</v>
      </c>
      <c r="F277">
        <v>0</v>
      </c>
    </row>
    <row r="278" spans="1:6" x14ac:dyDescent="0.3">
      <c r="A278" t="s">
        <v>50</v>
      </c>
      <c r="B278" t="s">
        <v>54</v>
      </c>
      <c r="C278" t="s">
        <v>6</v>
      </c>
      <c r="D278">
        <v>19</v>
      </c>
      <c r="E278">
        <v>0</v>
      </c>
      <c r="F278">
        <v>0</v>
      </c>
    </row>
    <row r="279" spans="1:6" x14ac:dyDescent="0.3">
      <c r="A279" t="s">
        <v>50</v>
      </c>
      <c r="B279" t="s">
        <v>54</v>
      </c>
      <c r="C279" t="s">
        <v>7</v>
      </c>
      <c r="D279">
        <v>41</v>
      </c>
      <c r="E279">
        <v>0</v>
      </c>
      <c r="F279">
        <v>0</v>
      </c>
    </row>
    <row r="280" spans="1:6" x14ac:dyDescent="0.3">
      <c r="A280" t="s">
        <v>50</v>
      </c>
      <c r="B280" t="s">
        <v>54</v>
      </c>
      <c r="C280" t="s">
        <v>31</v>
      </c>
      <c r="D280">
        <v>52</v>
      </c>
      <c r="E280">
        <v>0</v>
      </c>
      <c r="F280">
        <v>1</v>
      </c>
    </row>
    <row r="281" spans="1:6" x14ac:dyDescent="0.3">
      <c r="A281" t="s">
        <v>50</v>
      </c>
      <c r="B281" t="s">
        <v>54</v>
      </c>
      <c r="C281" t="s">
        <v>22</v>
      </c>
      <c r="D281">
        <v>180</v>
      </c>
      <c r="E281">
        <v>0</v>
      </c>
      <c r="F281">
        <v>1</v>
      </c>
    </row>
    <row r="282" spans="1:6" x14ac:dyDescent="0.3">
      <c r="A282" t="s">
        <v>50</v>
      </c>
      <c r="B282" t="s">
        <v>54</v>
      </c>
      <c r="C282" t="s">
        <v>23</v>
      </c>
      <c r="D282">
        <v>20</v>
      </c>
      <c r="E282">
        <v>0</v>
      </c>
      <c r="F282">
        <v>1</v>
      </c>
    </row>
    <row r="283" spans="1:6" x14ac:dyDescent="0.3">
      <c r="A283" t="s">
        <v>50</v>
      </c>
      <c r="B283" t="s">
        <v>54</v>
      </c>
      <c r="C283" t="s">
        <v>24</v>
      </c>
      <c r="D283">
        <v>450</v>
      </c>
      <c r="E283">
        <v>0</v>
      </c>
      <c r="F283">
        <v>14</v>
      </c>
    </row>
    <row r="284" spans="1:6" x14ac:dyDescent="0.3">
      <c r="A284" t="s">
        <v>50</v>
      </c>
      <c r="B284" t="s">
        <v>54</v>
      </c>
      <c r="C284" t="s">
        <v>43</v>
      </c>
      <c r="D284">
        <v>523</v>
      </c>
      <c r="E284">
        <v>0</v>
      </c>
      <c r="F284">
        <v>15</v>
      </c>
    </row>
    <row r="285" spans="1:6" x14ac:dyDescent="0.3">
      <c r="A285" t="s">
        <v>51</v>
      </c>
      <c r="B285" t="s">
        <v>53</v>
      </c>
      <c r="C285" t="s">
        <v>8</v>
      </c>
      <c r="D285">
        <v>144</v>
      </c>
      <c r="E285">
        <v>0</v>
      </c>
      <c r="F285">
        <v>31</v>
      </c>
    </row>
    <row r="286" spans="1:6" x14ac:dyDescent="0.3">
      <c r="A286" t="s">
        <v>51</v>
      </c>
      <c r="B286" t="s">
        <v>53</v>
      </c>
      <c r="C286" t="s">
        <v>37</v>
      </c>
      <c r="D286">
        <v>593</v>
      </c>
      <c r="E286">
        <v>24</v>
      </c>
      <c r="F286">
        <v>252</v>
      </c>
    </row>
    <row r="287" spans="1:6" x14ac:dyDescent="0.3">
      <c r="A287" t="s">
        <v>51</v>
      </c>
      <c r="B287" t="s">
        <v>53</v>
      </c>
      <c r="C287" t="s">
        <v>38</v>
      </c>
      <c r="D287">
        <v>1085</v>
      </c>
      <c r="E287">
        <v>28</v>
      </c>
      <c r="F287">
        <v>322</v>
      </c>
    </row>
    <row r="288" spans="1:6" x14ac:dyDescent="0.3">
      <c r="A288" t="s">
        <v>51</v>
      </c>
      <c r="B288" t="s">
        <v>53</v>
      </c>
      <c r="C288" t="s">
        <v>47</v>
      </c>
      <c r="D288">
        <v>1229</v>
      </c>
      <c r="E288">
        <v>9</v>
      </c>
      <c r="F288">
        <v>271</v>
      </c>
    </row>
    <row r="289" spans="1:6" x14ac:dyDescent="0.3">
      <c r="A289" t="s">
        <v>51</v>
      </c>
      <c r="B289" t="s">
        <v>53</v>
      </c>
      <c r="C289" t="s">
        <v>46</v>
      </c>
      <c r="D289">
        <v>11</v>
      </c>
      <c r="E289">
        <v>0</v>
      </c>
      <c r="F289">
        <v>1</v>
      </c>
    </row>
    <row r="290" spans="1:6" x14ac:dyDescent="0.3">
      <c r="A290" t="s">
        <v>51</v>
      </c>
      <c r="B290" t="s">
        <v>53</v>
      </c>
      <c r="C290" t="s">
        <v>25</v>
      </c>
      <c r="D290">
        <v>40</v>
      </c>
      <c r="E290">
        <v>0</v>
      </c>
      <c r="F290">
        <v>9</v>
      </c>
    </row>
    <row r="291" spans="1:6" x14ac:dyDescent="0.3">
      <c r="A291" t="s">
        <v>51</v>
      </c>
      <c r="B291" t="s">
        <v>53</v>
      </c>
      <c r="C291" t="s">
        <v>32</v>
      </c>
      <c r="D291">
        <v>10</v>
      </c>
      <c r="E291">
        <v>0</v>
      </c>
      <c r="F291">
        <v>6</v>
      </c>
    </row>
    <row r="292" spans="1:6" x14ac:dyDescent="0.3">
      <c r="A292" t="s">
        <v>51</v>
      </c>
      <c r="B292" t="s">
        <v>53</v>
      </c>
      <c r="C292" t="s">
        <v>9</v>
      </c>
      <c r="D292">
        <v>3</v>
      </c>
      <c r="E292">
        <v>0</v>
      </c>
      <c r="F292">
        <v>3</v>
      </c>
    </row>
    <row r="293" spans="1:6" x14ac:dyDescent="0.3">
      <c r="A293" t="s">
        <v>51</v>
      </c>
      <c r="B293" t="s">
        <v>53</v>
      </c>
      <c r="C293" t="s">
        <v>1</v>
      </c>
      <c r="D293">
        <v>34</v>
      </c>
      <c r="E293">
        <v>0</v>
      </c>
      <c r="F293">
        <v>7</v>
      </c>
    </row>
    <row r="294" spans="1:6" x14ac:dyDescent="0.3">
      <c r="A294" t="s">
        <v>51</v>
      </c>
      <c r="B294" t="s">
        <v>53</v>
      </c>
      <c r="C294" t="s">
        <v>10</v>
      </c>
      <c r="D294">
        <v>181</v>
      </c>
      <c r="E294">
        <v>6</v>
      </c>
      <c r="F294">
        <v>86</v>
      </c>
    </row>
    <row r="295" spans="1:6" x14ac:dyDescent="0.3">
      <c r="A295" t="s">
        <v>51</v>
      </c>
      <c r="B295" t="s">
        <v>53</v>
      </c>
      <c r="C295" t="s">
        <v>2</v>
      </c>
      <c r="D295">
        <v>35</v>
      </c>
      <c r="E295">
        <v>0</v>
      </c>
      <c r="F295">
        <v>10</v>
      </c>
    </row>
    <row r="296" spans="1:6" x14ac:dyDescent="0.3">
      <c r="A296" t="s">
        <v>51</v>
      </c>
      <c r="B296" t="s">
        <v>53</v>
      </c>
      <c r="C296" t="s">
        <v>11</v>
      </c>
      <c r="D296">
        <v>224</v>
      </c>
      <c r="E296">
        <v>14</v>
      </c>
      <c r="F296">
        <v>88</v>
      </c>
    </row>
    <row r="297" spans="1:6" x14ac:dyDescent="0.3">
      <c r="A297" t="s">
        <v>51</v>
      </c>
      <c r="B297" t="s">
        <v>53</v>
      </c>
      <c r="C297" t="s">
        <v>26</v>
      </c>
      <c r="D297">
        <v>172</v>
      </c>
      <c r="E297">
        <v>1</v>
      </c>
      <c r="F297">
        <v>25</v>
      </c>
    </row>
    <row r="298" spans="1:6" x14ac:dyDescent="0.3">
      <c r="A298" t="s">
        <v>51</v>
      </c>
      <c r="B298" t="s">
        <v>53</v>
      </c>
      <c r="C298" t="s">
        <v>39</v>
      </c>
      <c r="D298">
        <v>2285</v>
      </c>
      <c r="E298">
        <v>5</v>
      </c>
      <c r="F298">
        <v>337</v>
      </c>
    </row>
    <row r="299" spans="1:6" x14ac:dyDescent="0.3">
      <c r="A299" t="s">
        <v>51</v>
      </c>
      <c r="B299" t="s">
        <v>53</v>
      </c>
      <c r="C299" t="s">
        <v>45</v>
      </c>
      <c r="D299">
        <v>244</v>
      </c>
      <c r="E299">
        <v>3</v>
      </c>
      <c r="F299">
        <v>17</v>
      </c>
    </row>
    <row r="300" spans="1:6" x14ac:dyDescent="0.3">
      <c r="A300" t="s">
        <v>51</v>
      </c>
      <c r="B300" t="s">
        <v>53</v>
      </c>
      <c r="C300" t="s">
        <v>27</v>
      </c>
      <c r="D300">
        <v>5123</v>
      </c>
      <c r="E300">
        <v>8</v>
      </c>
      <c r="F300">
        <v>1336</v>
      </c>
    </row>
    <row r="301" spans="1:6" x14ac:dyDescent="0.3">
      <c r="A301" t="s">
        <v>51</v>
      </c>
      <c r="B301" t="s">
        <v>53</v>
      </c>
      <c r="C301" t="s">
        <v>12</v>
      </c>
      <c r="D301">
        <v>5361</v>
      </c>
      <c r="E301">
        <v>2</v>
      </c>
      <c r="F301">
        <v>781</v>
      </c>
    </row>
    <row r="302" spans="1:6" x14ac:dyDescent="0.3">
      <c r="A302" t="s">
        <v>51</v>
      </c>
      <c r="B302" t="s">
        <v>53</v>
      </c>
      <c r="C302" t="s">
        <v>13</v>
      </c>
      <c r="D302">
        <v>446</v>
      </c>
      <c r="E302">
        <v>12</v>
      </c>
      <c r="F302">
        <v>175</v>
      </c>
    </row>
    <row r="303" spans="1:6" x14ac:dyDescent="0.3">
      <c r="A303" t="s">
        <v>51</v>
      </c>
      <c r="B303" t="s">
        <v>53</v>
      </c>
      <c r="C303" t="s">
        <v>33</v>
      </c>
      <c r="D303">
        <v>357</v>
      </c>
      <c r="E303">
        <v>5</v>
      </c>
      <c r="F303">
        <v>73</v>
      </c>
    </row>
    <row r="304" spans="1:6" x14ac:dyDescent="0.3">
      <c r="A304" t="s">
        <v>51</v>
      </c>
      <c r="B304" t="s">
        <v>53</v>
      </c>
      <c r="C304" t="s">
        <v>40</v>
      </c>
      <c r="D304">
        <v>29</v>
      </c>
      <c r="E304">
        <v>1</v>
      </c>
      <c r="F304">
        <v>4</v>
      </c>
    </row>
    <row r="305" spans="1:6" x14ac:dyDescent="0.3">
      <c r="A305" t="s">
        <v>51</v>
      </c>
      <c r="B305" t="s">
        <v>53</v>
      </c>
      <c r="C305" t="s">
        <v>14</v>
      </c>
      <c r="D305">
        <v>292</v>
      </c>
      <c r="E305">
        <v>1</v>
      </c>
      <c r="F305">
        <v>85</v>
      </c>
    </row>
    <row r="306" spans="1:6" x14ac:dyDescent="0.3">
      <c r="A306" t="s">
        <v>51</v>
      </c>
      <c r="B306" t="s">
        <v>53</v>
      </c>
      <c r="C306" t="s">
        <v>15</v>
      </c>
      <c r="D306">
        <v>268</v>
      </c>
      <c r="E306">
        <v>4</v>
      </c>
      <c r="F306">
        <v>84</v>
      </c>
    </row>
    <row r="307" spans="1:6" x14ac:dyDescent="0.3">
      <c r="A307" t="s">
        <v>51</v>
      </c>
      <c r="B307" t="s">
        <v>53</v>
      </c>
      <c r="C307" t="s">
        <v>28</v>
      </c>
      <c r="D307">
        <v>481</v>
      </c>
      <c r="E307">
        <v>25</v>
      </c>
      <c r="F307">
        <v>207</v>
      </c>
    </row>
    <row r="308" spans="1:6" x14ac:dyDescent="0.3">
      <c r="A308" t="s">
        <v>51</v>
      </c>
      <c r="B308" t="s">
        <v>53</v>
      </c>
      <c r="C308" t="s">
        <v>41</v>
      </c>
      <c r="D308">
        <v>338</v>
      </c>
      <c r="E308">
        <v>1</v>
      </c>
      <c r="F308">
        <v>94</v>
      </c>
    </row>
    <row r="309" spans="1:6" x14ac:dyDescent="0.3">
      <c r="A309" t="s">
        <v>51</v>
      </c>
      <c r="B309" t="s">
        <v>53</v>
      </c>
      <c r="C309" t="s">
        <v>16</v>
      </c>
      <c r="D309">
        <v>344</v>
      </c>
      <c r="E309">
        <v>1</v>
      </c>
      <c r="F309">
        <v>28</v>
      </c>
    </row>
    <row r="310" spans="1:6" x14ac:dyDescent="0.3">
      <c r="A310" t="s">
        <v>51</v>
      </c>
      <c r="B310" t="s">
        <v>53</v>
      </c>
      <c r="C310" t="s">
        <v>34</v>
      </c>
      <c r="D310">
        <v>1163</v>
      </c>
      <c r="E310">
        <v>25</v>
      </c>
      <c r="F310">
        <v>245</v>
      </c>
    </row>
    <row r="311" spans="1:6" x14ac:dyDescent="0.3">
      <c r="A311" t="s">
        <v>51</v>
      </c>
      <c r="B311" t="s">
        <v>53</v>
      </c>
      <c r="C311" t="s">
        <v>42</v>
      </c>
      <c r="D311">
        <v>1582</v>
      </c>
      <c r="E311">
        <v>7</v>
      </c>
      <c r="F311">
        <v>317</v>
      </c>
    </row>
    <row r="312" spans="1:6" x14ac:dyDescent="0.3">
      <c r="A312" t="s">
        <v>51</v>
      </c>
      <c r="B312" t="s">
        <v>53</v>
      </c>
      <c r="C312" t="s">
        <v>29</v>
      </c>
      <c r="D312">
        <v>1395</v>
      </c>
      <c r="E312">
        <v>10</v>
      </c>
      <c r="F312">
        <v>267</v>
      </c>
    </row>
    <row r="313" spans="1:6" x14ac:dyDescent="0.3">
      <c r="A313" t="s">
        <v>51</v>
      </c>
      <c r="B313" t="s">
        <v>53</v>
      </c>
      <c r="C313" t="s">
        <v>30</v>
      </c>
      <c r="D313">
        <v>399</v>
      </c>
      <c r="E313">
        <v>2</v>
      </c>
      <c r="F313">
        <v>72</v>
      </c>
    </row>
    <row r="314" spans="1:6" x14ac:dyDescent="0.3">
      <c r="A314" t="s">
        <v>51</v>
      </c>
      <c r="B314" t="s">
        <v>53</v>
      </c>
      <c r="C314" t="s">
        <v>44</v>
      </c>
      <c r="D314">
        <v>72</v>
      </c>
      <c r="E314">
        <v>0</v>
      </c>
      <c r="F314">
        <v>7</v>
      </c>
    </row>
    <row r="315" spans="1:6" x14ac:dyDescent="0.3">
      <c r="A315" t="s">
        <v>51</v>
      </c>
      <c r="B315" t="s">
        <v>53</v>
      </c>
      <c r="C315" t="s">
        <v>35</v>
      </c>
      <c r="D315">
        <v>255</v>
      </c>
      <c r="E315">
        <v>2</v>
      </c>
      <c r="F315">
        <v>41</v>
      </c>
    </row>
    <row r="316" spans="1:6" x14ac:dyDescent="0.3">
      <c r="A316" t="s">
        <v>51</v>
      </c>
      <c r="B316" t="s">
        <v>53</v>
      </c>
      <c r="C316" t="s">
        <v>17</v>
      </c>
      <c r="D316">
        <v>882</v>
      </c>
      <c r="E316">
        <v>5</v>
      </c>
      <c r="F316">
        <v>91</v>
      </c>
    </row>
    <row r="317" spans="1:6" x14ac:dyDescent="0.3">
      <c r="A317" t="s">
        <v>51</v>
      </c>
      <c r="B317" t="s">
        <v>53</v>
      </c>
      <c r="C317" t="s">
        <v>36</v>
      </c>
      <c r="D317">
        <v>626</v>
      </c>
      <c r="E317">
        <v>0</v>
      </c>
      <c r="F317">
        <v>33</v>
      </c>
    </row>
    <row r="318" spans="1:6" x14ac:dyDescent="0.3">
      <c r="A318" t="s">
        <v>51</v>
      </c>
      <c r="B318" t="s">
        <v>53</v>
      </c>
      <c r="C318" t="s">
        <v>18</v>
      </c>
      <c r="D318">
        <v>148</v>
      </c>
      <c r="E318">
        <v>0</v>
      </c>
      <c r="F318">
        <v>10</v>
      </c>
    </row>
    <row r="319" spans="1:6" x14ac:dyDescent="0.3">
      <c r="A319" t="s">
        <v>51</v>
      </c>
      <c r="B319" t="s">
        <v>53</v>
      </c>
      <c r="C319" t="s">
        <v>19</v>
      </c>
      <c r="D319">
        <v>265</v>
      </c>
      <c r="E319">
        <v>0</v>
      </c>
      <c r="F319">
        <v>16</v>
      </c>
    </row>
    <row r="320" spans="1:6" x14ac:dyDescent="0.3">
      <c r="A320" t="s">
        <v>51</v>
      </c>
      <c r="B320" t="s">
        <v>53</v>
      </c>
      <c r="C320" t="s">
        <v>3</v>
      </c>
      <c r="D320">
        <v>1129</v>
      </c>
      <c r="E320">
        <v>3</v>
      </c>
      <c r="F320">
        <v>161</v>
      </c>
    </row>
    <row r="321" spans="1:6" x14ac:dyDescent="0.3">
      <c r="A321" t="s">
        <v>51</v>
      </c>
      <c r="B321" t="s">
        <v>53</v>
      </c>
      <c r="C321" t="s">
        <v>4</v>
      </c>
      <c r="D321">
        <v>341</v>
      </c>
      <c r="E321">
        <v>1</v>
      </c>
      <c r="F321">
        <v>31</v>
      </c>
    </row>
    <row r="322" spans="1:6" x14ac:dyDescent="0.3">
      <c r="A322" t="s">
        <v>51</v>
      </c>
      <c r="B322" t="s">
        <v>53</v>
      </c>
      <c r="C322" t="s">
        <v>20</v>
      </c>
      <c r="D322">
        <v>3472</v>
      </c>
      <c r="E322">
        <v>11</v>
      </c>
      <c r="F322">
        <v>434</v>
      </c>
    </row>
    <row r="323" spans="1:6" x14ac:dyDescent="0.3">
      <c r="A323" t="s">
        <v>51</v>
      </c>
      <c r="B323" t="s">
        <v>53</v>
      </c>
      <c r="C323" t="s">
        <v>5</v>
      </c>
      <c r="D323">
        <v>4</v>
      </c>
      <c r="E323">
        <v>0</v>
      </c>
      <c r="F323">
        <v>2</v>
      </c>
    </row>
    <row r="324" spans="1:6" x14ac:dyDescent="0.3">
      <c r="A324" t="s">
        <v>51</v>
      </c>
      <c r="B324" t="s">
        <v>53</v>
      </c>
      <c r="C324" t="s">
        <v>21</v>
      </c>
      <c r="D324">
        <v>4</v>
      </c>
      <c r="E324">
        <v>0</v>
      </c>
      <c r="F324">
        <v>1</v>
      </c>
    </row>
    <row r="325" spans="1:6" x14ac:dyDescent="0.3">
      <c r="A325" t="s">
        <v>51</v>
      </c>
      <c r="B325" t="s">
        <v>53</v>
      </c>
      <c r="C325" t="s">
        <v>6</v>
      </c>
      <c r="D325">
        <v>15</v>
      </c>
      <c r="E325">
        <v>0</v>
      </c>
      <c r="F325">
        <v>3</v>
      </c>
    </row>
    <row r="326" spans="1:6" x14ac:dyDescent="0.3">
      <c r="A326" t="s">
        <v>51</v>
      </c>
      <c r="B326" t="s">
        <v>53</v>
      </c>
      <c r="C326" t="s">
        <v>7</v>
      </c>
      <c r="D326">
        <v>37</v>
      </c>
      <c r="E326">
        <v>0</v>
      </c>
      <c r="F326">
        <v>0</v>
      </c>
    </row>
    <row r="327" spans="1:6" x14ac:dyDescent="0.3">
      <c r="A327" t="s">
        <v>51</v>
      </c>
      <c r="B327" t="s">
        <v>53</v>
      </c>
      <c r="C327" t="s">
        <v>31</v>
      </c>
      <c r="D327">
        <v>60</v>
      </c>
      <c r="E327">
        <v>0</v>
      </c>
      <c r="F327">
        <v>3</v>
      </c>
    </row>
    <row r="328" spans="1:6" x14ac:dyDescent="0.3">
      <c r="A328" t="s">
        <v>51</v>
      </c>
      <c r="B328" t="s">
        <v>53</v>
      </c>
      <c r="C328" t="s">
        <v>22</v>
      </c>
      <c r="D328">
        <v>16</v>
      </c>
      <c r="E328">
        <v>0</v>
      </c>
      <c r="F328">
        <v>3</v>
      </c>
    </row>
    <row r="329" spans="1:6" x14ac:dyDescent="0.3">
      <c r="A329" t="s">
        <v>51</v>
      </c>
      <c r="B329" t="s">
        <v>53</v>
      </c>
      <c r="C329" t="s">
        <v>23</v>
      </c>
      <c r="D329">
        <v>11</v>
      </c>
      <c r="E329">
        <v>0</v>
      </c>
      <c r="F329">
        <v>0</v>
      </c>
    </row>
    <row r="330" spans="1:6" x14ac:dyDescent="0.3">
      <c r="A330" t="s">
        <v>51</v>
      </c>
      <c r="B330" t="s">
        <v>53</v>
      </c>
      <c r="C330" t="s">
        <v>24</v>
      </c>
      <c r="D330">
        <v>37</v>
      </c>
      <c r="E330">
        <v>0</v>
      </c>
      <c r="F330">
        <v>3</v>
      </c>
    </row>
    <row r="331" spans="1:6" x14ac:dyDescent="0.3">
      <c r="A331" t="s">
        <v>51</v>
      </c>
      <c r="B331" t="s">
        <v>53</v>
      </c>
      <c r="C331" t="s">
        <v>43</v>
      </c>
      <c r="D331">
        <v>668</v>
      </c>
      <c r="E331">
        <v>1</v>
      </c>
      <c r="F331">
        <v>46</v>
      </c>
    </row>
    <row r="332" spans="1:6" x14ac:dyDescent="0.3">
      <c r="A332" t="s">
        <v>51</v>
      </c>
      <c r="B332" t="s">
        <v>54</v>
      </c>
      <c r="C332" t="s">
        <v>8</v>
      </c>
      <c r="D332">
        <v>47</v>
      </c>
      <c r="E332">
        <v>0</v>
      </c>
      <c r="F332">
        <v>3</v>
      </c>
    </row>
    <row r="333" spans="1:6" x14ac:dyDescent="0.3">
      <c r="A333" t="s">
        <v>51</v>
      </c>
      <c r="B333" t="s">
        <v>54</v>
      </c>
      <c r="C333" t="s">
        <v>37</v>
      </c>
      <c r="D333">
        <v>211</v>
      </c>
      <c r="E333">
        <v>1</v>
      </c>
      <c r="F333">
        <v>38</v>
      </c>
    </row>
    <row r="334" spans="1:6" x14ac:dyDescent="0.3">
      <c r="A334" t="s">
        <v>51</v>
      </c>
      <c r="B334" t="s">
        <v>54</v>
      </c>
      <c r="C334" t="s">
        <v>38</v>
      </c>
      <c r="D334">
        <v>354</v>
      </c>
      <c r="E334">
        <v>5</v>
      </c>
      <c r="F334">
        <v>64</v>
      </c>
    </row>
    <row r="335" spans="1:6" x14ac:dyDescent="0.3">
      <c r="A335" t="s">
        <v>51</v>
      </c>
      <c r="B335" t="s">
        <v>54</v>
      </c>
      <c r="C335" t="s">
        <v>47</v>
      </c>
      <c r="D335">
        <v>505</v>
      </c>
      <c r="E335">
        <v>1</v>
      </c>
      <c r="F335">
        <v>40</v>
      </c>
    </row>
    <row r="336" spans="1:6" x14ac:dyDescent="0.3">
      <c r="A336" t="s">
        <v>51</v>
      </c>
      <c r="B336" t="s">
        <v>54</v>
      </c>
      <c r="C336" t="s">
        <v>46</v>
      </c>
      <c r="D336">
        <v>4</v>
      </c>
      <c r="E336">
        <v>0</v>
      </c>
      <c r="F336">
        <v>0</v>
      </c>
    </row>
    <row r="337" spans="1:6" x14ac:dyDescent="0.3">
      <c r="A337" t="s">
        <v>51</v>
      </c>
      <c r="B337" t="s">
        <v>54</v>
      </c>
      <c r="C337" t="s">
        <v>25</v>
      </c>
      <c r="D337">
        <v>5</v>
      </c>
      <c r="E337">
        <v>0</v>
      </c>
      <c r="F337">
        <v>0</v>
      </c>
    </row>
    <row r="338" spans="1:6" x14ac:dyDescent="0.3">
      <c r="A338" t="s">
        <v>51</v>
      </c>
      <c r="B338" t="s">
        <v>54</v>
      </c>
      <c r="C338" t="s">
        <v>32</v>
      </c>
      <c r="D338">
        <v>27</v>
      </c>
      <c r="E338">
        <v>0</v>
      </c>
      <c r="F338">
        <v>4</v>
      </c>
    </row>
    <row r="339" spans="1:6" x14ac:dyDescent="0.3">
      <c r="A339" t="s">
        <v>51</v>
      </c>
      <c r="B339" t="s">
        <v>54</v>
      </c>
      <c r="C339" t="s">
        <v>9</v>
      </c>
      <c r="D339">
        <v>4</v>
      </c>
      <c r="E339">
        <v>0</v>
      </c>
      <c r="F339">
        <v>2</v>
      </c>
    </row>
    <row r="340" spans="1:6" x14ac:dyDescent="0.3">
      <c r="A340" t="s">
        <v>51</v>
      </c>
      <c r="B340" t="s">
        <v>54</v>
      </c>
      <c r="C340" t="s">
        <v>1</v>
      </c>
      <c r="D340">
        <v>13</v>
      </c>
      <c r="E340">
        <v>0</v>
      </c>
      <c r="F340">
        <v>0</v>
      </c>
    </row>
    <row r="341" spans="1:6" x14ac:dyDescent="0.3">
      <c r="A341" t="s">
        <v>51</v>
      </c>
      <c r="B341" t="s">
        <v>54</v>
      </c>
      <c r="C341" t="s">
        <v>10</v>
      </c>
      <c r="D341">
        <v>82</v>
      </c>
      <c r="E341">
        <v>0</v>
      </c>
      <c r="F341">
        <v>21</v>
      </c>
    </row>
    <row r="342" spans="1:6" x14ac:dyDescent="0.3">
      <c r="A342" t="s">
        <v>51</v>
      </c>
      <c r="B342" t="s">
        <v>54</v>
      </c>
      <c r="C342" t="s">
        <v>2</v>
      </c>
      <c r="D342">
        <v>49</v>
      </c>
      <c r="E342">
        <v>0</v>
      </c>
      <c r="F342">
        <v>14</v>
      </c>
    </row>
    <row r="343" spans="1:6" x14ac:dyDescent="0.3">
      <c r="A343" t="s">
        <v>51</v>
      </c>
      <c r="B343" t="s">
        <v>54</v>
      </c>
      <c r="C343" t="s">
        <v>11</v>
      </c>
      <c r="D343">
        <v>224</v>
      </c>
      <c r="E343">
        <v>1</v>
      </c>
      <c r="F343">
        <v>28</v>
      </c>
    </row>
    <row r="344" spans="1:6" x14ac:dyDescent="0.3">
      <c r="A344" t="s">
        <v>51</v>
      </c>
      <c r="B344" t="s">
        <v>54</v>
      </c>
      <c r="C344" t="s">
        <v>26</v>
      </c>
      <c r="D344">
        <v>126</v>
      </c>
      <c r="E344">
        <v>0</v>
      </c>
      <c r="F344">
        <v>1</v>
      </c>
    </row>
    <row r="345" spans="1:6" x14ac:dyDescent="0.3">
      <c r="A345" t="s">
        <v>51</v>
      </c>
      <c r="B345" t="s">
        <v>54</v>
      </c>
      <c r="C345" t="s">
        <v>39</v>
      </c>
      <c r="D345">
        <v>1180</v>
      </c>
      <c r="E345">
        <v>0</v>
      </c>
      <c r="F345">
        <v>50</v>
      </c>
    </row>
    <row r="346" spans="1:6" x14ac:dyDescent="0.3">
      <c r="A346" t="s">
        <v>51</v>
      </c>
      <c r="B346" t="s">
        <v>54</v>
      </c>
      <c r="C346" t="s">
        <v>45</v>
      </c>
      <c r="D346">
        <v>165</v>
      </c>
      <c r="E346">
        <v>0</v>
      </c>
      <c r="F346">
        <v>4</v>
      </c>
    </row>
    <row r="347" spans="1:6" x14ac:dyDescent="0.3">
      <c r="A347" t="s">
        <v>51</v>
      </c>
      <c r="B347" t="s">
        <v>54</v>
      </c>
      <c r="C347" t="s">
        <v>27</v>
      </c>
      <c r="D347">
        <v>919</v>
      </c>
      <c r="E347">
        <v>0</v>
      </c>
      <c r="F347">
        <v>115</v>
      </c>
    </row>
    <row r="348" spans="1:6" x14ac:dyDescent="0.3">
      <c r="A348" t="s">
        <v>51</v>
      </c>
      <c r="B348" t="s">
        <v>54</v>
      </c>
      <c r="C348" t="s">
        <v>12</v>
      </c>
      <c r="D348">
        <v>675</v>
      </c>
      <c r="E348">
        <v>0</v>
      </c>
      <c r="F348">
        <v>27</v>
      </c>
    </row>
    <row r="349" spans="1:6" x14ac:dyDescent="0.3">
      <c r="A349" t="s">
        <v>51</v>
      </c>
      <c r="B349" t="s">
        <v>54</v>
      </c>
      <c r="C349" t="s">
        <v>13</v>
      </c>
      <c r="D349">
        <v>140</v>
      </c>
      <c r="E349">
        <v>1</v>
      </c>
      <c r="F349">
        <v>19</v>
      </c>
    </row>
    <row r="350" spans="1:6" x14ac:dyDescent="0.3">
      <c r="A350" t="s">
        <v>51</v>
      </c>
      <c r="B350" t="s">
        <v>54</v>
      </c>
      <c r="C350" t="s">
        <v>33</v>
      </c>
      <c r="D350">
        <v>81</v>
      </c>
      <c r="E350">
        <v>0</v>
      </c>
      <c r="F350">
        <v>7</v>
      </c>
    </row>
    <row r="351" spans="1:6" x14ac:dyDescent="0.3">
      <c r="A351" t="s">
        <v>51</v>
      </c>
      <c r="B351" t="s">
        <v>54</v>
      </c>
      <c r="C351" t="s">
        <v>40</v>
      </c>
      <c r="D351">
        <v>15</v>
      </c>
      <c r="E351">
        <v>0</v>
      </c>
      <c r="F351">
        <v>0</v>
      </c>
    </row>
    <row r="352" spans="1:6" x14ac:dyDescent="0.3">
      <c r="A352" t="s">
        <v>51</v>
      </c>
      <c r="B352" t="s">
        <v>54</v>
      </c>
      <c r="C352" t="s">
        <v>14</v>
      </c>
      <c r="D352">
        <v>109</v>
      </c>
      <c r="E352">
        <v>0</v>
      </c>
      <c r="F352">
        <v>6</v>
      </c>
    </row>
    <row r="353" spans="1:6" x14ac:dyDescent="0.3">
      <c r="A353" t="s">
        <v>51</v>
      </c>
      <c r="B353" t="s">
        <v>54</v>
      </c>
      <c r="C353" t="s">
        <v>15</v>
      </c>
      <c r="D353">
        <v>111</v>
      </c>
      <c r="E353">
        <v>1</v>
      </c>
      <c r="F353">
        <v>9</v>
      </c>
    </row>
    <row r="354" spans="1:6" x14ac:dyDescent="0.3">
      <c r="A354" t="s">
        <v>51</v>
      </c>
      <c r="B354" t="s">
        <v>54</v>
      </c>
      <c r="C354" t="s">
        <v>28</v>
      </c>
      <c r="D354">
        <v>159</v>
      </c>
      <c r="E354">
        <v>0</v>
      </c>
      <c r="F354">
        <v>14</v>
      </c>
    </row>
    <row r="355" spans="1:6" x14ac:dyDescent="0.3">
      <c r="A355" t="s">
        <v>51</v>
      </c>
      <c r="B355" t="s">
        <v>54</v>
      </c>
      <c r="C355" t="s">
        <v>41</v>
      </c>
      <c r="D355">
        <v>45</v>
      </c>
      <c r="E355">
        <v>0</v>
      </c>
      <c r="F355">
        <v>9</v>
      </c>
    </row>
    <row r="356" spans="1:6" x14ac:dyDescent="0.3">
      <c r="A356" t="s">
        <v>51</v>
      </c>
      <c r="B356" t="s">
        <v>54</v>
      </c>
      <c r="C356" t="s">
        <v>16</v>
      </c>
      <c r="D356">
        <v>157</v>
      </c>
      <c r="E356">
        <v>0</v>
      </c>
      <c r="F356">
        <v>5</v>
      </c>
    </row>
    <row r="357" spans="1:6" x14ac:dyDescent="0.3">
      <c r="A357" t="s">
        <v>51</v>
      </c>
      <c r="B357" t="s">
        <v>54</v>
      </c>
      <c r="C357" t="s">
        <v>34</v>
      </c>
      <c r="D357">
        <v>1413</v>
      </c>
      <c r="E357">
        <v>1</v>
      </c>
      <c r="F357">
        <v>58</v>
      </c>
    </row>
    <row r="358" spans="1:6" x14ac:dyDescent="0.3">
      <c r="A358" t="s">
        <v>51</v>
      </c>
      <c r="B358" t="s">
        <v>54</v>
      </c>
      <c r="C358" t="s">
        <v>42</v>
      </c>
      <c r="D358">
        <v>884</v>
      </c>
      <c r="E358">
        <v>2</v>
      </c>
      <c r="F358">
        <v>44</v>
      </c>
    </row>
    <row r="359" spans="1:6" x14ac:dyDescent="0.3">
      <c r="A359" t="s">
        <v>51</v>
      </c>
      <c r="B359" t="s">
        <v>54</v>
      </c>
      <c r="C359" t="s">
        <v>29</v>
      </c>
      <c r="D359">
        <v>1026</v>
      </c>
      <c r="E359">
        <v>3</v>
      </c>
      <c r="F359">
        <v>76</v>
      </c>
    </row>
    <row r="360" spans="1:6" x14ac:dyDescent="0.3">
      <c r="A360" t="s">
        <v>51</v>
      </c>
      <c r="B360" t="s">
        <v>54</v>
      </c>
      <c r="C360" t="s">
        <v>30</v>
      </c>
      <c r="D360">
        <v>518</v>
      </c>
      <c r="E360">
        <v>0</v>
      </c>
      <c r="F360">
        <v>18</v>
      </c>
    </row>
    <row r="361" spans="1:6" x14ac:dyDescent="0.3">
      <c r="A361" t="s">
        <v>51</v>
      </c>
      <c r="B361" t="s">
        <v>54</v>
      </c>
      <c r="C361" t="s">
        <v>44</v>
      </c>
      <c r="D361">
        <v>99</v>
      </c>
      <c r="E361">
        <v>0</v>
      </c>
      <c r="F361">
        <v>10</v>
      </c>
    </row>
    <row r="362" spans="1:6" x14ac:dyDescent="0.3">
      <c r="A362" t="s">
        <v>51</v>
      </c>
      <c r="B362" t="s">
        <v>54</v>
      </c>
      <c r="C362" t="s">
        <v>35</v>
      </c>
      <c r="D362">
        <v>264</v>
      </c>
      <c r="E362">
        <v>0</v>
      </c>
      <c r="F362">
        <v>8</v>
      </c>
    </row>
    <row r="363" spans="1:6" x14ac:dyDescent="0.3">
      <c r="A363" t="s">
        <v>51</v>
      </c>
      <c r="B363" t="s">
        <v>54</v>
      </c>
      <c r="C363" t="s">
        <v>17</v>
      </c>
      <c r="D363">
        <v>813</v>
      </c>
      <c r="E363">
        <v>0</v>
      </c>
      <c r="F363">
        <v>30</v>
      </c>
    </row>
    <row r="364" spans="1:6" x14ac:dyDescent="0.3">
      <c r="A364" t="s">
        <v>51</v>
      </c>
      <c r="B364" t="s">
        <v>54</v>
      </c>
      <c r="C364" t="s">
        <v>36</v>
      </c>
      <c r="D364">
        <v>586</v>
      </c>
      <c r="E364">
        <v>0</v>
      </c>
      <c r="F364">
        <v>13</v>
      </c>
    </row>
    <row r="365" spans="1:6" x14ac:dyDescent="0.3">
      <c r="A365" t="s">
        <v>51</v>
      </c>
      <c r="B365" t="s">
        <v>54</v>
      </c>
      <c r="C365" t="s">
        <v>18</v>
      </c>
      <c r="D365">
        <v>151</v>
      </c>
      <c r="E365">
        <v>0</v>
      </c>
      <c r="F365">
        <v>4</v>
      </c>
    </row>
    <row r="366" spans="1:6" x14ac:dyDescent="0.3">
      <c r="A366" t="s">
        <v>51</v>
      </c>
      <c r="B366" t="s">
        <v>54</v>
      </c>
      <c r="C366" t="s">
        <v>19</v>
      </c>
      <c r="D366">
        <v>260</v>
      </c>
      <c r="E366">
        <v>0</v>
      </c>
      <c r="F366">
        <v>17</v>
      </c>
    </row>
    <row r="367" spans="1:6" x14ac:dyDescent="0.3">
      <c r="A367" t="s">
        <v>51</v>
      </c>
      <c r="B367" t="s">
        <v>54</v>
      </c>
      <c r="C367" t="s">
        <v>3</v>
      </c>
      <c r="D367">
        <v>812</v>
      </c>
      <c r="E367">
        <v>0</v>
      </c>
      <c r="F367">
        <v>35</v>
      </c>
    </row>
    <row r="368" spans="1:6" x14ac:dyDescent="0.3">
      <c r="A368" t="s">
        <v>51</v>
      </c>
      <c r="B368" t="s">
        <v>54</v>
      </c>
      <c r="C368" t="s">
        <v>4</v>
      </c>
      <c r="D368">
        <v>238</v>
      </c>
      <c r="E368">
        <v>0</v>
      </c>
      <c r="F368">
        <v>9</v>
      </c>
    </row>
    <row r="369" spans="1:6" x14ac:dyDescent="0.3">
      <c r="A369" t="s">
        <v>51</v>
      </c>
      <c r="B369" t="s">
        <v>54</v>
      </c>
      <c r="C369" t="s">
        <v>20</v>
      </c>
      <c r="D369">
        <v>2443</v>
      </c>
      <c r="E369">
        <v>0</v>
      </c>
      <c r="F369">
        <v>65</v>
      </c>
    </row>
    <row r="370" spans="1:6" x14ac:dyDescent="0.3">
      <c r="A370" t="s">
        <v>51</v>
      </c>
      <c r="B370" t="s">
        <v>54</v>
      </c>
      <c r="C370" t="s">
        <v>5</v>
      </c>
      <c r="D370">
        <v>31</v>
      </c>
      <c r="E370">
        <v>0</v>
      </c>
      <c r="F370">
        <v>1</v>
      </c>
    </row>
    <row r="371" spans="1:6" x14ac:dyDescent="0.3">
      <c r="A371" t="s">
        <v>51</v>
      </c>
      <c r="B371" t="s">
        <v>54</v>
      </c>
      <c r="C371" t="s">
        <v>21</v>
      </c>
      <c r="D371">
        <v>26</v>
      </c>
      <c r="E371">
        <v>0</v>
      </c>
      <c r="F371">
        <v>1</v>
      </c>
    </row>
    <row r="372" spans="1:6" x14ac:dyDescent="0.3">
      <c r="A372" t="s">
        <v>51</v>
      </c>
      <c r="B372" t="s">
        <v>54</v>
      </c>
      <c r="C372" t="s">
        <v>6</v>
      </c>
      <c r="D372">
        <v>29</v>
      </c>
      <c r="E372">
        <v>0</v>
      </c>
      <c r="F372">
        <v>5</v>
      </c>
    </row>
    <row r="373" spans="1:6" x14ac:dyDescent="0.3">
      <c r="A373" t="s">
        <v>51</v>
      </c>
      <c r="B373" t="s">
        <v>54</v>
      </c>
      <c r="C373" t="s">
        <v>7</v>
      </c>
      <c r="D373">
        <v>53</v>
      </c>
      <c r="E373">
        <v>0</v>
      </c>
      <c r="F373">
        <v>3</v>
      </c>
    </row>
    <row r="374" spans="1:6" x14ac:dyDescent="0.3">
      <c r="A374" t="s">
        <v>51</v>
      </c>
      <c r="B374" t="s">
        <v>54</v>
      </c>
      <c r="C374" t="s">
        <v>31</v>
      </c>
      <c r="D374">
        <v>72</v>
      </c>
      <c r="E374">
        <v>0</v>
      </c>
      <c r="F374">
        <v>3</v>
      </c>
    </row>
    <row r="375" spans="1:6" x14ac:dyDescent="0.3">
      <c r="A375" t="s">
        <v>51</v>
      </c>
      <c r="B375" t="s">
        <v>54</v>
      </c>
      <c r="C375" t="s">
        <v>22</v>
      </c>
      <c r="D375">
        <v>192</v>
      </c>
      <c r="E375">
        <v>0</v>
      </c>
      <c r="F375">
        <v>8</v>
      </c>
    </row>
    <row r="376" spans="1:6" x14ac:dyDescent="0.3">
      <c r="A376" t="s">
        <v>51</v>
      </c>
      <c r="B376" t="s">
        <v>54</v>
      </c>
      <c r="C376" t="s">
        <v>23</v>
      </c>
      <c r="D376">
        <v>43</v>
      </c>
      <c r="E376">
        <v>0</v>
      </c>
      <c r="F376">
        <v>1</v>
      </c>
    </row>
    <row r="377" spans="1:6" x14ac:dyDescent="0.3">
      <c r="A377" t="s">
        <v>51</v>
      </c>
      <c r="B377" t="s">
        <v>54</v>
      </c>
      <c r="C377" t="s">
        <v>24</v>
      </c>
      <c r="D377">
        <v>598</v>
      </c>
      <c r="E377">
        <v>0</v>
      </c>
      <c r="F377">
        <v>20</v>
      </c>
    </row>
    <row r="378" spans="1:6" x14ac:dyDescent="0.3">
      <c r="A378" t="s">
        <v>51</v>
      </c>
      <c r="B378" t="s">
        <v>54</v>
      </c>
      <c r="C378" t="s">
        <v>43</v>
      </c>
      <c r="D378">
        <v>566</v>
      </c>
      <c r="E378">
        <v>0</v>
      </c>
      <c r="F378">
        <v>16</v>
      </c>
    </row>
    <row r="379" spans="1:6" x14ac:dyDescent="0.3">
      <c r="A379" t="s">
        <v>52</v>
      </c>
      <c r="B379" t="s">
        <v>53</v>
      </c>
      <c r="C379" t="s">
        <v>8</v>
      </c>
      <c r="D379">
        <v>134</v>
      </c>
      <c r="E379">
        <v>0</v>
      </c>
      <c r="F379">
        <v>14</v>
      </c>
    </row>
    <row r="380" spans="1:6" x14ac:dyDescent="0.3">
      <c r="A380" t="s">
        <v>52</v>
      </c>
      <c r="B380" t="s">
        <v>53</v>
      </c>
      <c r="C380" t="s">
        <v>37</v>
      </c>
      <c r="D380">
        <v>536</v>
      </c>
      <c r="E380">
        <v>27</v>
      </c>
      <c r="F380">
        <v>247</v>
      </c>
    </row>
    <row r="381" spans="1:6" x14ac:dyDescent="0.3">
      <c r="A381" t="s">
        <v>52</v>
      </c>
      <c r="B381" t="s">
        <v>53</v>
      </c>
      <c r="C381" t="s">
        <v>38</v>
      </c>
      <c r="D381">
        <v>1096</v>
      </c>
      <c r="E381">
        <v>22</v>
      </c>
      <c r="F381">
        <v>335</v>
      </c>
    </row>
    <row r="382" spans="1:6" x14ac:dyDescent="0.3">
      <c r="A382" t="s">
        <v>52</v>
      </c>
      <c r="B382" t="s">
        <v>53</v>
      </c>
      <c r="C382" t="s">
        <v>47</v>
      </c>
      <c r="D382">
        <v>1214</v>
      </c>
      <c r="E382">
        <v>8</v>
      </c>
      <c r="F382">
        <v>248</v>
      </c>
    </row>
    <row r="383" spans="1:6" x14ac:dyDescent="0.3">
      <c r="A383" t="s">
        <v>52</v>
      </c>
      <c r="B383" t="s">
        <v>53</v>
      </c>
      <c r="C383" t="s">
        <v>46</v>
      </c>
      <c r="D383">
        <v>7</v>
      </c>
      <c r="E383">
        <v>0</v>
      </c>
      <c r="F383">
        <v>11</v>
      </c>
    </row>
    <row r="384" spans="1:6" x14ac:dyDescent="0.3">
      <c r="A384" t="s">
        <v>52</v>
      </c>
      <c r="B384" t="s">
        <v>53</v>
      </c>
      <c r="C384" t="s">
        <v>25</v>
      </c>
      <c r="D384">
        <v>32</v>
      </c>
      <c r="E384">
        <v>0</v>
      </c>
      <c r="F384">
        <v>7</v>
      </c>
    </row>
    <row r="385" spans="1:6" x14ac:dyDescent="0.3">
      <c r="A385" t="s">
        <v>52</v>
      </c>
      <c r="B385" t="s">
        <v>53</v>
      </c>
      <c r="C385" t="s">
        <v>32</v>
      </c>
      <c r="D385">
        <v>8</v>
      </c>
      <c r="E385">
        <v>0</v>
      </c>
      <c r="F385">
        <v>3</v>
      </c>
    </row>
    <row r="386" spans="1:6" x14ac:dyDescent="0.3">
      <c r="A386" t="s">
        <v>52</v>
      </c>
      <c r="B386" t="s">
        <v>53</v>
      </c>
      <c r="C386" t="s">
        <v>9</v>
      </c>
      <c r="D386">
        <v>4</v>
      </c>
      <c r="E386">
        <v>0</v>
      </c>
      <c r="F386">
        <v>2</v>
      </c>
    </row>
    <row r="387" spans="1:6" x14ac:dyDescent="0.3">
      <c r="A387" t="s">
        <v>52</v>
      </c>
      <c r="B387" t="s">
        <v>53</v>
      </c>
      <c r="C387" t="s">
        <v>1</v>
      </c>
      <c r="D387">
        <v>29</v>
      </c>
      <c r="E387">
        <v>0</v>
      </c>
      <c r="F387">
        <v>6</v>
      </c>
    </row>
    <row r="388" spans="1:6" x14ac:dyDescent="0.3">
      <c r="A388" t="s">
        <v>52</v>
      </c>
      <c r="B388" t="s">
        <v>53</v>
      </c>
      <c r="C388" t="s">
        <v>10</v>
      </c>
      <c r="D388">
        <v>167</v>
      </c>
      <c r="E388">
        <v>1</v>
      </c>
      <c r="F388">
        <v>87</v>
      </c>
    </row>
    <row r="389" spans="1:6" x14ac:dyDescent="0.3">
      <c r="A389" t="s">
        <v>52</v>
      </c>
      <c r="B389" t="s">
        <v>53</v>
      </c>
      <c r="C389" t="s">
        <v>2</v>
      </c>
      <c r="D389">
        <v>30</v>
      </c>
      <c r="E389">
        <v>0</v>
      </c>
      <c r="F389">
        <v>14</v>
      </c>
    </row>
    <row r="390" spans="1:6" x14ac:dyDescent="0.3">
      <c r="A390" t="s">
        <v>52</v>
      </c>
      <c r="B390" t="s">
        <v>53</v>
      </c>
      <c r="C390" t="s">
        <v>11</v>
      </c>
      <c r="D390">
        <v>206</v>
      </c>
      <c r="E390">
        <v>10</v>
      </c>
      <c r="F390">
        <v>75</v>
      </c>
    </row>
    <row r="391" spans="1:6" x14ac:dyDescent="0.3">
      <c r="A391" t="s">
        <v>52</v>
      </c>
      <c r="B391" t="s">
        <v>53</v>
      </c>
      <c r="C391" t="s">
        <v>26</v>
      </c>
      <c r="D391">
        <v>182</v>
      </c>
      <c r="E391">
        <v>0</v>
      </c>
      <c r="F391">
        <v>27</v>
      </c>
    </row>
    <row r="392" spans="1:6" x14ac:dyDescent="0.3">
      <c r="A392" t="s">
        <v>52</v>
      </c>
      <c r="B392" t="s">
        <v>53</v>
      </c>
      <c r="C392" t="s">
        <v>39</v>
      </c>
      <c r="D392">
        <v>2415</v>
      </c>
      <c r="E392">
        <v>2</v>
      </c>
      <c r="F392">
        <v>369</v>
      </c>
    </row>
    <row r="393" spans="1:6" x14ac:dyDescent="0.3">
      <c r="A393" t="s">
        <v>52</v>
      </c>
      <c r="B393" t="s">
        <v>53</v>
      </c>
      <c r="C393" t="s">
        <v>45</v>
      </c>
      <c r="D393">
        <v>217</v>
      </c>
      <c r="E393">
        <v>0</v>
      </c>
      <c r="F393">
        <v>24</v>
      </c>
    </row>
    <row r="394" spans="1:6" x14ac:dyDescent="0.3">
      <c r="A394" t="s">
        <v>52</v>
      </c>
      <c r="B394" t="s">
        <v>53</v>
      </c>
      <c r="C394" t="s">
        <v>27</v>
      </c>
      <c r="D394">
        <v>5133</v>
      </c>
      <c r="E394">
        <v>4</v>
      </c>
      <c r="F394">
        <v>1316</v>
      </c>
    </row>
    <row r="395" spans="1:6" x14ac:dyDescent="0.3">
      <c r="A395" t="s">
        <v>52</v>
      </c>
      <c r="B395" t="s">
        <v>53</v>
      </c>
      <c r="C395" t="s">
        <v>12</v>
      </c>
      <c r="D395">
        <v>5243</v>
      </c>
      <c r="E395">
        <v>2</v>
      </c>
      <c r="F395">
        <v>748</v>
      </c>
    </row>
    <row r="396" spans="1:6" x14ac:dyDescent="0.3">
      <c r="A396" t="s">
        <v>52</v>
      </c>
      <c r="B396" t="s">
        <v>53</v>
      </c>
      <c r="C396" t="s">
        <v>13</v>
      </c>
      <c r="D396">
        <v>413</v>
      </c>
      <c r="E396">
        <v>14</v>
      </c>
      <c r="F396">
        <v>170</v>
      </c>
    </row>
    <row r="397" spans="1:6" x14ac:dyDescent="0.3">
      <c r="A397" t="s">
        <v>52</v>
      </c>
      <c r="B397" t="s">
        <v>53</v>
      </c>
      <c r="C397" t="s">
        <v>33</v>
      </c>
      <c r="D397">
        <v>333</v>
      </c>
      <c r="E397">
        <v>4</v>
      </c>
      <c r="F397">
        <v>78</v>
      </c>
    </row>
    <row r="398" spans="1:6" x14ac:dyDescent="0.3">
      <c r="A398" t="s">
        <v>52</v>
      </c>
      <c r="B398" t="s">
        <v>53</v>
      </c>
      <c r="C398" t="s">
        <v>40</v>
      </c>
      <c r="D398">
        <v>36</v>
      </c>
      <c r="E398">
        <v>0</v>
      </c>
      <c r="F398">
        <v>9</v>
      </c>
    </row>
    <row r="399" spans="1:6" x14ac:dyDescent="0.3">
      <c r="A399" t="s">
        <v>52</v>
      </c>
      <c r="B399" t="s">
        <v>53</v>
      </c>
      <c r="C399" t="s">
        <v>14</v>
      </c>
      <c r="D399">
        <v>328</v>
      </c>
      <c r="E399">
        <v>1</v>
      </c>
      <c r="F399">
        <v>93</v>
      </c>
    </row>
    <row r="400" spans="1:6" x14ac:dyDescent="0.3">
      <c r="A400" t="s">
        <v>52</v>
      </c>
      <c r="B400" t="s">
        <v>53</v>
      </c>
      <c r="C400" t="s">
        <v>15</v>
      </c>
      <c r="D400">
        <v>272</v>
      </c>
      <c r="E400">
        <v>4</v>
      </c>
      <c r="F400">
        <v>81</v>
      </c>
    </row>
    <row r="401" spans="1:6" x14ac:dyDescent="0.3">
      <c r="A401" t="s">
        <v>52</v>
      </c>
      <c r="B401" t="s">
        <v>53</v>
      </c>
      <c r="C401" t="s">
        <v>28</v>
      </c>
      <c r="D401">
        <v>422</v>
      </c>
      <c r="E401">
        <v>27</v>
      </c>
      <c r="F401">
        <v>159</v>
      </c>
    </row>
    <row r="402" spans="1:6" x14ac:dyDescent="0.3">
      <c r="A402" t="s">
        <v>52</v>
      </c>
      <c r="B402" t="s">
        <v>53</v>
      </c>
      <c r="C402" t="s">
        <v>41</v>
      </c>
      <c r="D402">
        <v>407</v>
      </c>
      <c r="E402">
        <v>1</v>
      </c>
      <c r="F402">
        <v>120</v>
      </c>
    </row>
    <row r="403" spans="1:6" x14ac:dyDescent="0.3">
      <c r="A403" t="s">
        <v>52</v>
      </c>
      <c r="B403" t="s">
        <v>53</v>
      </c>
      <c r="C403" t="s">
        <v>16</v>
      </c>
      <c r="D403">
        <v>395</v>
      </c>
      <c r="E403">
        <v>0</v>
      </c>
      <c r="F403">
        <v>34</v>
      </c>
    </row>
    <row r="404" spans="1:6" x14ac:dyDescent="0.3">
      <c r="A404" t="s">
        <v>52</v>
      </c>
      <c r="B404" t="s">
        <v>53</v>
      </c>
      <c r="C404" t="s">
        <v>34</v>
      </c>
      <c r="D404">
        <v>1306</v>
      </c>
      <c r="E404">
        <v>29</v>
      </c>
      <c r="F404">
        <v>244</v>
      </c>
    </row>
    <row r="405" spans="1:6" x14ac:dyDescent="0.3">
      <c r="A405" t="s">
        <v>52</v>
      </c>
      <c r="B405" t="s">
        <v>53</v>
      </c>
      <c r="C405" t="s">
        <v>42</v>
      </c>
      <c r="D405">
        <v>1555</v>
      </c>
      <c r="E405">
        <v>9</v>
      </c>
      <c r="F405">
        <v>278</v>
      </c>
    </row>
    <row r="406" spans="1:6" x14ac:dyDescent="0.3">
      <c r="A406" t="s">
        <v>52</v>
      </c>
      <c r="B406" t="s">
        <v>53</v>
      </c>
      <c r="C406" t="s">
        <v>29</v>
      </c>
      <c r="D406">
        <v>1366</v>
      </c>
      <c r="E406">
        <v>9</v>
      </c>
      <c r="F406">
        <v>242</v>
      </c>
    </row>
    <row r="407" spans="1:6" x14ac:dyDescent="0.3">
      <c r="A407" t="s">
        <v>52</v>
      </c>
      <c r="B407" t="s">
        <v>53</v>
      </c>
      <c r="C407" t="s">
        <v>30</v>
      </c>
      <c r="D407">
        <v>355</v>
      </c>
      <c r="E407">
        <v>1</v>
      </c>
      <c r="F407">
        <v>48</v>
      </c>
    </row>
    <row r="408" spans="1:6" x14ac:dyDescent="0.3">
      <c r="A408" t="s">
        <v>52</v>
      </c>
      <c r="B408" t="s">
        <v>53</v>
      </c>
      <c r="C408" t="s">
        <v>44</v>
      </c>
      <c r="D408">
        <v>53</v>
      </c>
      <c r="E408">
        <v>0</v>
      </c>
      <c r="F408">
        <v>3</v>
      </c>
    </row>
    <row r="409" spans="1:6" x14ac:dyDescent="0.3">
      <c r="A409" t="s">
        <v>52</v>
      </c>
      <c r="B409" t="s">
        <v>53</v>
      </c>
      <c r="C409" t="s">
        <v>35</v>
      </c>
      <c r="D409">
        <v>205</v>
      </c>
      <c r="E409">
        <v>1</v>
      </c>
      <c r="F409">
        <v>17</v>
      </c>
    </row>
    <row r="410" spans="1:6" x14ac:dyDescent="0.3">
      <c r="A410" t="s">
        <v>52</v>
      </c>
      <c r="B410" t="s">
        <v>53</v>
      </c>
      <c r="C410" t="s">
        <v>17</v>
      </c>
      <c r="D410">
        <v>824</v>
      </c>
      <c r="E410">
        <v>5</v>
      </c>
      <c r="F410">
        <v>102</v>
      </c>
    </row>
    <row r="411" spans="1:6" x14ac:dyDescent="0.3">
      <c r="A411" t="s">
        <v>52</v>
      </c>
      <c r="B411" t="s">
        <v>53</v>
      </c>
      <c r="C411" t="s">
        <v>36</v>
      </c>
      <c r="D411">
        <v>544</v>
      </c>
      <c r="E411">
        <v>0</v>
      </c>
      <c r="F411">
        <v>30</v>
      </c>
    </row>
    <row r="412" spans="1:6" x14ac:dyDescent="0.3">
      <c r="A412" t="s">
        <v>52</v>
      </c>
      <c r="B412" t="s">
        <v>53</v>
      </c>
      <c r="C412" t="s">
        <v>18</v>
      </c>
      <c r="D412">
        <v>135</v>
      </c>
      <c r="E412">
        <v>0</v>
      </c>
      <c r="F412">
        <v>17</v>
      </c>
    </row>
    <row r="413" spans="1:6" x14ac:dyDescent="0.3">
      <c r="A413" t="s">
        <v>52</v>
      </c>
      <c r="B413" t="s">
        <v>53</v>
      </c>
      <c r="C413" t="s">
        <v>19</v>
      </c>
      <c r="D413">
        <v>251</v>
      </c>
      <c r="E413">
        <v>0</v>
      </c>
      <c r="F413">
        <v>15</v>
      </c>
    </row>
    <row r="414" spans="1:6" x14ac:dyDescent="0.3">
      <c r="A414" t="s">
        <v>52</v>
      </c>
      <c r="B414" t="s">
        <v>53</v>
      </c>
      <c r="C414" t="s">
        <v>3</v>
      </c>
      <c r="D414">
        <v>1028</v>
      </c>
      <c r="E414">
        <v>5</v>
      </c>
      <c r="F414">
        <v>123</v>
      </c>
    </row>
    <row r="415" spans="1:6" x14ac:dyDescent="0.3">
      <c r="A415" t="s">
        <v>52</v>
      </c>
      <c r="B415" t="s">
        <v>53</v>
      </c>
      <c r="C415" t="s">
        <v>4</v>
      </c>
      <c r="D415">
        <v>323</v>
      </c>
      <c r="E415">
        <v>0</v>
      </c>
      <c r="F415">
        <v>53</v>
      </c>
    </row>
    <row r="416" spans="1:6" x14ac:dyDescent="0.3">
      <c r="A416" t="s">
        <v>52</v>
      </c>
      <c r="B416" t="s">
        <v>53</v>
      </c>
      <c r="C416" t="s">
        <v>20</v>
      </c>
      <c r="D416">
        <v>3314</v>
      </c>
      <c r="E416">
        <v>8</v>
      </c>
      <c r="F416">
        <v>390</v>
      </c>
    </row>
    <row r="417" spans="1:6" x14ac:dyDescent="0.3">
      <c r="A417" t="s">
        <v>52</v>
      </c>
      <c r="B417" t="s">
        <v>53</v>
      </c>
      <c r="C417" t="s">
        <v>5</v>
      </c>
      <c r="D417">
        <v>3</v>
      </c>
      <c r="E417">
        <v>0</v>
      </c>
      <c r="F417">
        <v>1</v>
      </c>
    </row>
    <row r="418" spans="1:6" x14ac:dyDescent="0.3">
      <c r="A418" t="s">
        <v>52</v>
      </c>
      <c r="B418" t="s">
        <v>53</v>
      </c>
      <c r="C418" t="s">
        <v>21</v>
      </c>
      <c r="D418">
        <v>4</v>
      </c>
      <c r="E418">
        <v>0</v>
      </c>
      <c r="F418">
        <v>0</v>
      </c>
    </row>
    <row r="419" spans="1:6" x14ac:dyDescent="0.3">
      <c r="A419" t="s">
        <v>52</v>
      </c>
      <c r="B419" t="s">
        <v>53</v>
      </c>
      <c r="C419" t="s">
        <v>6</v>
      </c>
      <c r="D419">
        <v>14</v>
      </c>
      <c r="E419">
        <v>0</v>
      </c>
      <c r="F419">
        <v>0</v>
      </c>
    </row>
    <row r="420" spans="1:6" x14ac:dyDescent="0.3">
      <c r="A420" t="s">
        <v>52</v>
      </c>
      <c r="B420" t="s">
        <v>53</v>
      </c>
      <c r="C420" t="s">
        <v>7</v>
      </c>
      <c r="D420">
        <v>25</v>
      </c>
      <c r="E420">
        <v>0</v>
      </c>
      <c r="F420">
        <v>3</v>
      </c>
    </row>
    <row r="421" spans="1:6" x14ac:dyDescent="0.3">
      <c r="A421" t="s">
        <v>52</v>
      </c>
      <c r="B421" t="s">
        <v>53</v>
      </c>
      <c r="C421" t="s">
        <v>31</v>
      </c>
      <c r="D421">
        <v>59</v>
      </c>
      <c r="E421">
        <v>0</v>
      </c>
      <c r="F421">
        <v>9</v>
      </c>
    </row>
    <row r="422" spans="1:6" x14ac:dyDescent="0.3">
      <c r="A422" t="s">
        <v>52</v>
      </c>
      <c r="B422" t="s">
        <v>53</v>
      </c>
      <c r="C422" t="s">
        <v>22</v>
      </c>
      <c r="D422">
        <v>14</v>
      </c>
      <c r="E422">
        <v>0</v>
      </c>
      <c r="F422">
        <v>0</v>
      </c>
    </row>
    <row r="423" spans="1:6" x14ac:dyDescent="0.3">
      <c r="A423" t="s">
        <v>52</v>
      </c>
      <c r="B423" t="s">
        <v>53</v>
      </c>
      <c r="C423" t="s">
        <v>23</v>
      </c>
      <c r="D423">
        <v>25</v>
      </c>
      <c r="E423">
        <v>0</v>
      </c>
      <c r="F423">
        <v>5</v>
      </c>
    </row>
    <row r="424" spans="1:6" x14ac:dyDescent="0.3">
      <c r="A424" t="s">
        <v>52</v>
      </c>
      <c r="B424" t="s">
        <v>53</v>
      </c>
      <c r="C424" t="s">
        <v>24</v>
      </c>
      <c r="D424">
        <v>31</v>
      </c>
      <c r="E424">
        <v>0</v>
      </c>
      <c r="F424">
        <v>0</v>
      </c>
    </row>
    <row r="425" spans="1:6" x14ac:dyDescent="0.3">
      <c r="A425" t="s">
        <v>52</v>
      </c>
      <c r="B425" t="s">
        <v>53</v>
      </c>
      <c r="C425" t="s">
        <v>43</v>
      </c>
      <c r="D425">
        <v>641</v>
      </c>
      <c r="E425">
        <v>1</v>
      </c>
      <c r="F425">
        <v>69</v>
      </c>
    </row>
    <row r="426" spans="1:6" x14ac:dyDescent="0.3">
      <c r="A426" t="s">
        <v>52</v>
      </c>
      <c r="B426" t="s">
        <v>54</v>
      </c>
      <c r="C426" t="s">
        <v>8</v>
      </c>
      <c r="D426">
        <v>40</v>
      </c>
      <c r="E426">
        <v>0</v>
      </c>
      <c r="F426">
        <v>1</v>
      </c>
    </row>
    <row r="427" spans="1:6" x14ac:dyDescent="0.3">
      <c r="A427" t="s">
        <v>52</v>
      </c>
      <c r="B427" t="s">
        <v>54</v>
      </c>
      <c r="C427" t="s">
        <v>37</v>
      </c>
      <c r="D427">
        <v>270</v>
      </c>
      <c r="E427">
        <v>1</v>
      </c>
      <c r="F427">
        <v>48</v>
      </c>
    </row>
    <row r="428" spans="1:6" x14ac:dyDescent="0.3">
      <c r="A428" t="s">
        <v>52</v>
      </c>
      <c r="B428" t="s">
        <v>54</v>
      </c>
      <c r="C428" t="s">
        <v>38</v>
      </c>
      <c r="D428">
        <v>362</v>
      </c>
      <c r="E428">
        <v>6</v>
      </c>
      <c r="F428">
        <v>51</v>
      </c>
    </row>
    <row r="429" spans="1:6" x14ac:dyDescent="0.3">
      <c r="A429" t="s">
        <v>52</v>
      </c>
      <c r="B429" t="s">
        <v>54</v>
      </c>
      <c r="C429" t="s">
        <v>47</v>
      </c>
      <c r="D429">
        <v>497</v>
      </c>
      <c r="E429">
        <v>0</v>
      </c>
      <c r="F429">
        <v>38</v>
      </c>
    </row>
    <row r="430" spans="1:6" x14ac:dyDescent="0.3">
      <c r="A430" t="s">
        <v>52</v>
      </c>
      <c r="B430" t="s">
        <v>54</v>
      </c>
      <c r="C430" t="s">
        <v>46</v>
      </c>
      <c r="D430">
        <v>1</v>
      </c>
      <c r="E430">
        <v>0</v>
      </c>
      <c r="F430">
        <v>0</v>
      </c>
    </row>
    <row r="431" spans="1:6" x14ac:dyDescent="0.3">
      <c r="A431" t="s">
        <v>52</v>
      </c>
      <c r="B431" t="s">
        <v>54</v>
      </c>
      <c r="C431" t="s">
        <v>25</v>
      </c>
      <c r="D431">
        <v>4</v>
      </c>
      <c r="E431">
        <v>0</v>
      </c>
      <c r="F431">
        <v>0</v>
      </c>
    </row>
    <row r="432" spans="1:6" x14ac:dyDescent="0.3">
      <c r="A432" t="s">
        <v>52</v>
      </c>
      <c r="B432" t="s">
        <v>54</v>
      </c>
      <c r="C432" t="s">
        <v>32</v>
      </c>
      <c r="D432">
        <v>25</v>
      </c>
      <c r="E432">
        <v>0</v>
      </c>
      <c r="F432">
        <v>2</v>
      </c>
    </row>
    <row r="433" spans="1:6" x14ac:dyDescent="0.3">
      <c r="A433" t="s">
        <v>52</v>
      </c>
      <c r="B433" t="s">
        <v>54</v>
      </c>
      <c r="C433" t="s">
        <v>9</v>
      </c>
      <c r="D433">
        <v>1</v>
      </c>
      <c r="E433">
        <v>0</v>
      </c>
      <c r="F433">
        <v>0</v>
      </c>
    </row>
    <row r="434" spans="1:6" x14ac:dyDescent="0.3">
      <c r="A434" t="s">
        <v>52</v>
      </c>
      <c r="B434" t="s">
        <v>54</v>
      </c>
      <c r="C434" t="s">
        <v>1</v>
      </c>
      <c r="D434">
        <v>11</v>
      </c>
      <c r="E434">
        <v>2</v>
      </c>
      <c r="F434">
        <v>0</v>
      </c>
    </row>
    <row r="435" spans="1:6" x14ac:dyDescent="0.3">
      <c r="A435" t="s">
        <v>52</v>
      </c>
      <c r="B435" t="s">
        <v>54</v>
      </c>
      <c r="C435" t="s">
        <v>10</v>
      </c>
      <c r="D435">
        <v>96</v>
      </c>
      <c r="E435">
        <v>1</v>
      </c>
      <c r="F435">
        <v>42</v>
      </c>
    </row>
    <row r="436" spans="1:6" x14ac:dyDescent="0.3">
      <c r="A436" t="s">
        <v>52</v>
      </c>
      <c r="B436" t="s">
        <v>54</v>
      </c>
      <c r="C436" t="s">
        <v>2</v>
      </c>
      <c r="D436">
        <v>41</v>
      </c>
      <c r="E436">
        <v>0</v>
      </c>
      <c r="F436">
        <v>8</v>
      </c>
    </row>
    <row r="437" spans="1:6" x14ac:dyDescent="0.3">
      <c r="A437" t="s">
        <v>52</v>
      </c>
      <c r="B437" t="s">
        <v>54</v>
      </c>
      <c r="C437" t="s">
        <v>11</v>
      </c>
      <c r="D437">
        <v>229</v>
      </c>
      <c r="E437">
        <v>1</v>
      </c>
      <c r="F437">
        <v>44</v>
      </c>
    </row>
    <row r="438" spans="1:6" x14ac:dyDescent="0.3">
      <c r="A438" t="s">
        <v>52</v>
      </c>
      <c r="B438" t="s">
        <v>54</v>
      </c>
      <c r="C438" t="s">
        <v>26</v>
      </c>
      <c r="D438">
        <v>125</v>
      </c>
      <c r="E438">
        <v>0</v>
      </c>
      <c r="F438">
        <v>3</v>
      </c>
    </row>
    <row r="439" spans="1:6" x14ac:dyDescent="0.3">
      <c r="A439" t="s">
        <v>52</v>
      </c>
      <c r="B439" t="s">
        <v>54</v>
      </c>
      <c r="C439" t="s">
        <v>39</v>
      </c>
      <c r="D439">
        <v>1226</v>
      </c>
      <c r="E439">
        <v>0</v>
      </c>
      <c r="F439">
        <v>47</v>
      </c>
    </row>
    <row r="440" spans="1:6" x14ac:dyDescent="0.3">
      <c r="A440" t="s">
        <v>52</v>
      </c>
      <c r="B440" t="s">
        <v>54</v>
      </c>
      <c r="C440" t="s">
        <v>45</v>
      </c>
      <c r="D440">
        <v>179</v>
      </c>
      <c r="E440">
        <v>0</v>
      </c>
      <c r="F440">
        <v>7</v>
      </c>
    </row>
    <row r="441" spans="1:6" x14ac:dyDescent="0.3">
      <c r="A441" t="s">
        <v>52</v>
      </c>
      <c r="B441" t="s">
        <v>54</v>
      </c>
      <c r="C441" t="s">
        <v>27</v>
      </c>
      <c r="D441">
        <v>941</v>
      </c>
      <c r="E441">
        <v>0</v>
      </c>
      <c r="F441">
        <v>123</v>
      </c>
    </row>
    <row r="442" spans="1:6" x14ac:dyDescent="0.3">
      <c r="A442" t="s">
        <v>52</v>
      </c>
      <c r="B442" t="s">
        <v>54</v>
      </c>
      <c r="C442" t="s">
        <v>12</v>
      </c>
      <c r="D442">
        <v>659</v>
      </c>
      <c r="E442">
        <v>0</v>
      </c>
      <c r="F442">
        <v>40</v>
      </c>
    </row>
    <row r="443" spans="1:6" x14ac:dyDescent="0.3">
      <c r="A443" t="s">
        <v>52</v>
      </c>
      <c r="B443" t="s">
        <v>54</v>
      </c>
      <c r="C443" t="s">
        <v>13</v>
      </c>
      <c r="D443">
        <v>156</v>
      </c>
      <c r="E443">
        <v>1</v>
      </c>
      <c r="F443">
        <v>15</v>
      </c>
    </row>
    <row r="444" spans="1:6" x14ac:dyDescent="0.3">
      <c r="A444" t="s">
        <v>52</v>
      </c>
      <c r="B444" t="s">
        <v>54</v>
      </c>
      <c r="C444" t="s">
        <v>33</v>
      </c>
      <c r="D444">
        <v>52</v>
      </c>
      <c r="E444">
        <v>0</v>
      </c>
      <c r="F444">
        <v>6</v>
      </c>
    </row>
    <row r="445" spans="1:6" x14ac:dyDescent="0.3">
      <c r="A445" t="s">
        <v>52</v>
      </c>
      <c r="B445" t="s">
        <v>54</v>
      </c>
      <c r="C445" t="s">
        <v>40</v>
      </c>
      <c r="D445">
        <v>18</v>
      </c>
      <c r="E445">
        <v>0</v>
      </c>
      <c r="F445">
        <v>0</v>
      </c>
    </row>
    <row r="446" spans="1:6" x14ac:dyDescent="0.3">
      <c r="A446" t="s">
        <v>52</v>
      </c>
      <c r="B446" t="s">
        <v>54</v>
      </c>
      <c r="C446" t="s">
        <v>14</v>
      </c>
      <c r="D446">
        <v>96</v>
      </c>
      <c r="E446">
        <v>0</v>
      </c>
      <c r="F446">
        <v>4</v>
      </c>
    </row>
    <row r="447" spans="1:6" x14ac:dyDescent="0.3">
      <c r="A447" t="s">
        <v>52</v>
      </c>
      <c r="B447" t="s">
        <v>54</v>
      </c>
      <c r="C447" t="s">
        <v>15</v>
      </c>
      <c r="D447">
        <v>88</v>
      </c>
      <c r="E447">
        <v>1</v>
      </c>
      <c r="F447">
        <v>9</v>
      </c>
    </row>
    <row r="448" spans="1:6" x14ac:dyDescent="0.3">
      <c r="A448" t="s">
        <v>52</v>
      </c>
      <c r="B448" t="s">
        <v>54</v>
      </c>
      <c r="C448" t="s">
        <v>28</v>
      </c>
      <c r="D448">
        <v>147</v>
      </c>
      <c r="E448">
        <v>0</v>
      </c>
      <c r="F448">
        <v>5</v>
      </c>
    </row>
    <row r="449" spans="1:6" x14ac:dyDescent="0.3">
      <c r="A449" t="s">
        <v>52</v>
      </c>
      <c r="B449" t="s">
        <v>54</v>
      </c>
      <c r="C449" t="s">
        <v>41</v>
      </c>
      <c r="D449">
        <v>45</v>
      </c>
      <c r="E449">
        <v>0</v>
      </c>
      <c r="F449">
        <v>2</v>
      </c>
    </row>
    <row r="450" spans="1:6" x14ac:dyDescent="0.3">
      <c r="A450" t="s">
        <v>52</v>
      </c>
      <c r="B450" t="s">
        <v>54</v>
      </c>
      <c r="C450" t="s">
        <v>16</v>
      </c>
      <c r="D450">
        <v>171</v>
      </c>
      <c r="E450">
        <v>0</v>
      </c>
      <c r="F450">
        <v>4</v>
      </c>
    </row>
    <row r="451" spans="1:6" x14ac:dyDescent="0.3">
      <c r="A451" t="s">
        <v>52</v>
      </c>
      <c r="B451" t="s">
        <v>54</v>
      </c>
      <c r="C451" t="s">
        <v>34</v>
      </c>
      <c r="D451">
        <v>1331</v>
      </c>
      <c r="E451">
        <v>2</v>
      </c>
      <c r="F451">
        <v>56</v>
      </c>
    </row>
    <row r="452" spans="1:6" x14ac:dyDescent="0.3">
      <c r="A452" t="s">
        <v>52</v>
      </c>
      <c r="B452" t="s">
        <v>54</v>
      </c>
      <c r="C452" t="s">
        <v>42</v>
      </c>
      <c r="D452">
        <v>765</v>
      </c>
      <c r="E452">
        <v>2</v>
      </c>
      <c r="F452">
        <v>47</v>
      </c>
    </row>
    <row r="453" spans="1:6" x14ac:dyDescent="0.3">
      <c r="A453" t="s">
        <v>52</v>
      </c>
      <c r="B453" t="s">
        <v>54</v>
      </c>
      <c r="C453" t="s">
        <v>29</v>
      </c>
      <c r="D453">
        <v>943</v>
      </c>
      <c r="E453">
        <v>1</v>
      </c>
      <c r="F453">
        <v>63</v>
      </c>
    </row>
    <row r="454" spans="1:6" x14ac:dyDescent="0.3">
      <c r="A454" t="s">
        <v>52</v>
      </c>
      <c r="B454" t="s">
        <v>54</v>
      </c>
      <c r="C454" t="s">
        <v>30</v>
      </c>
      <c r="D454">
        <v>485</v>
      </c>
      <c r="E454">
        <v>1</v>
      </c>
      <c r="F454">
        <v>28</v>
      </c>
    </row>
    <row r="455" spans="1:6" x14ac:dyDescent="0.3">
      <c r="A455" t="s">
        <v>52</v>
      </c>
      <c r="B455" t="s">
        <v>54</v>
      </c>
      <c r="C455" t="s">
        <v>44</v>
      </c>
      <c r="D455">
        <v>79</v>
      </c>
      <c r="E455">
        <v>0</v>
      </c>
      <c r="F455">
        <v>1</v>
      </c>
    </row>
    <row r="456" spans="1:6" x14ac:dyDescent="0.3">
      <c r="A456" t="s">
        <v>52</v>
      </c>
      <c r="B456" t="s">
        <v>54</v>
      </c>
      <c r="C456" t="s">
        <v>35</v>
      </c>
      <c r="D456">
        <v>232</v>
      </c>
      <c r="E456">
        <v>0</v>
      </c>
      <c r="F456">
        <v>20</v>
      </c>
    </row>
    <row r="457" spans="1:6" x14ac:dyDescent="0.3">
      <c r="A457" t="s">
        <v>52</v>
      </c>
      <c r="B457" t="s">
        <v>54</v>
      </c>
      <c r="C457" t="s">
        <v>17</v>
      </c>
      <c r="D457">
        <v>711</v>
      </c>
      <c r="E457">
        <v>0</v>
      </c>
      <c r="F457">
        <v>23</v>
      </c>
    </row>
    <row r="458" spans="1:6" x14ac:dyDescent="0.3">
      <c r="A458" t="s">
        <v>52</v>
      </c>
      <c r="B458" t="s">
        <v>54</v>
      </c>
      <c r="C458" t="s">
        <v>36</v>
      </c>
      <c r="D458">
        <v>524</v>
      </c>
      <c r="E458">
        <v>0</v>
      </c>
      <c r="F458">
        <v>7</v>
      </c>
    </row>
    <row r="459" spans="1:6" x14ac:dyDescent="0.3">
      <c r="A459" t="s">
        <v>52</v>
      </c>
      <c r="B459" t="s">
        <v>54</v>
      </c>
      <c r="C459" t="s">
        <v>18</v>
      </c>
      <c r="D459">
        <v>129</v>
      </c>
      <c r="E459">
        <v>0</v>
      </c>
      <c r="F459">
        <v>1</v>
      </c>
    </row>
    <row r="460" spans="1:6" x14ac:dyDescent="0.3">
      <c r="A460" t="s">
        <v>52</v>
      </c>
      <c r="B460" t="s">
        <v>54</v>
      </c>
      <c r="C460" t="s">
        <v>19</v>
      </c>
      <c r="D460">
        <v>249</v>
      </c>
      <c r="E460">
        <v>0</v>
      </c>
      <c r="F460">
        <v>12</v>
      </c>
    </row>
    <row r="461" spans="1:6" x14ac:dyDescent="0.3">
      <c r="A461" t="s">
        <v>52</v>
      </c>
      <c r="B461" t="s">
        <v>54</v>
      </c>
      <c r="C461" t="s">
        <v>3</v>
      </c>
      <c r="D461">
        <v>819</v>
      </c>
      <c r="E461">
        <v>0</v>
      </c>
      <c r="F461">
        <v>33</v>
      </c>
    </row>
    <row r="462" spans="1:6" x14ac:dyDescent="0.3">
      <c r="A462" t="s">
        <v>52</v>
      </c>
      <c r="B462" t="s">
        <v>54</v>
      </c>
      <c r="C462" t="s">
        <v>4</v>
      </c>
      <c r="D462">
        <v>190</v>
      </c>
      <c r="E462">
        <v>0</v>
      </c>
      <c r="F462">
        <v>7</v>
      </c>
    </row>
    <row r="463" spans="1:6" x14ac:dyDescent="0.3">
      <c r="A463" t="s">
        <v>52</v>
      </c>
      <c r="B463" t="s">
        <v>54</v>
      </c>
      <c r="C463" t="s">
        <v>20</v>
      </c>
      <c r="D463">
        <v>2244</v>
      </c>
      <c r="E463">
        <v>0</v>
      </c>
      <c r="F463">
        <v>61</v>
      </c>
    </row>
    <row r="464" spans="1:6" x14ac:dyDescent="0.3">
      <c r="A464" t="s">
        <v>52</v>
      </c>
      <c r="B464" t="s">
        <v>54</v>
      </c>
      <c r="C464" t="s">
        <v>5</v>
      </c>
      <c r="D464">
        <v>23</v>
      </c>
      <c r="E464">
        <v>0</v>
      </c>
      <c r="F464">
        <v>0</v>
      </c>
    </row>
    <row r="465" spans="1:6" x14ac:dyDescent="0.3">
      <c r="A465" t="s">
        <v>52</v>
      </c>
      <c r="B465" t="s">
        <v>54</v>
      </c>
      <c r="C465" t="s">
        <v>21</v>
      </c>
      <c r="D465">
        <v>10</v>
      </c>
      <c r="E465">
        <v>0</v>
      </c>
      <c r="F465">
        <v>0</v>
      </c>
    </row>
    <row r="466" spans="1:6" x14ac:dyDescent="0.3">
      <c r="A466" t="s">
        <v>52</v>
      </c>
      <c r="B466" t="s">
        <v>54</v>
      </c>
      <c r="C466" t="s">
        <v>6</v>
      </c>
      <c r="D466">
        <v>23</v>
      </c>
      <c r="E466">
        <v>0</v>
      </c>
      <c r="F466">
        <v>0</v>
      </c>
    </row>
    <row r="467" spans="1:6" x14ac:dyDescent="0.3">
      <c r="A467" t="s">
        <v>52</v>
      </c>
      <c r="B467" t="s">
        <v>54</v>
      </c>
      <c r="C467" t="s">
        <v>7</v>
      </c>
      <c r="D467">
        <v>54</v>
      </c>
      <c r="E467">
        <v>0</v>
      </c>
      <c r="F467">
        <v>3</v>
      </c>
    </row>
    <row r="468" spans="1:6" x14ac:dyDescent="0.3">
      <c r="A468" t="s">
        <v>52</v>
      </c>
      <c r="B468" t="s">
        <v>54</v>
      </c>
      <c r="C468" t="s">
        <v>31</v>
      </c>
      <c r="D468">
        <v>61</v>
      </c>
      <c r="E468">
        <v>0</v>
      </c>
      <c r="F468">
        <v>1</v>
      </c>
    </row>
    <row r="469" spans="1:6" x14ac:dyDescent="0.3">
      <c r="A469" t="s">
        <v>52</v>
      </c>
      <c r="B469" t="s">
        <v>54</v>
      </c>
      <c r="C469" t="s">
        <v>22</v>
      </c>
      <c r="D469">
        <v>187</v>
      </c>
      <c r="E469">
        <v>0</v>
      </c>
      <c r="F469">
        <v>2</v>
      </c>
    </row>
    <row r="470" spans="1:6" x14ac:dyDescent="0.3">
      <c r="A470" t="s">
        <v>52</v>
      </c>
      <c r="B470" t="s">
        <v>54</v>
      </c>
      <c r="C470" t="s">
        <v>23</v>
      </c>
      <c r="D470">
        <v>38</v>
      </c>
      <c r="E470">
        <v>0</v>
      </c>
      <c r="F470">
        <v>1</v>
      </c>
    </row>
    <row r="471" spans="1:6" x14ac:dyDescent="0.3">
      <c r="A471" t="s">
        <v>52</v>
      </c>
      <c r="B471" t="s">
        <v>54</v>
      </c>
      <c r="C471" t="s">
        <v>24</v>
      </c>
      <c r="D471">
        <v>458</v>
      </c>
      <c r="E471">
        <v>0</v>
      </c>
      <c r="F471">
        <v>9</v>
      </c>
    </row>
    <row r="472" spans="1:6" x14ac:dyDescent="0.3">
      <c r="A472" t="s">
        <v>52</v>
      </c>
      <c r="B472" t="s">
        <v>54</v>
      </c>
      <c r="C472" t="s">
        <v>43</v>
      </c>
      <c r="D472">
        <v>525</v>
      </c>
      <c r="E472">
        <v>0</v>
      </c>
      <c r="F472">
        <v>14</v>
      </c>
    </row>
    <row r="473" spans="1:6" x14ac:dyDescent="0.3">
      <c r="A473" t="s">
        <v>74</v>
      </c>
      <c r="B473" t="s">
        <v>53</v>
      </c>
      <c r="C473" t="s">
        <v>8</v>
      </c>
      <c r="D473">
        <v>131</v>
      </c>
      <c r="E473">
        <v>0</v>
      </c>
      <c r="F473">
        <v>23</v>
      </c>
    </row>
    <row r="474" spans="1:6" x14ac:dyDescent="0.3">
      <c r="A474" t="s">
        <v>74</v>
      </c>
      <c r="B474" t="s">
        <v>53</v>
      </c>
      <c r="C474" t="s">
        <v>37</v>
      </c>
      <c r="D474">
        <v>633</v>
      </c>
      <c r="E474">
        <v>31</v>
      </c>
      <c r="F474">
        <v>288</v>
      </c>
    </row>
    <row r="475" spans="1:6" x14ac:dyDescent="0.3">
      <c r="A475" t="s">
        <v>74</v>
      </c>
      <c r="B475" t="s">
        <v>53</v>
      </c>
      <c r="C475" t="s">
        <v>38</v>
      </c>
      <c r="D475">
        <v>1160</v>
      </c>
      <c r="E475">
        <v>32</v>
      </c>
      <c r="F475">
        <v>347</v>
      </c>
    </row>
    <row r="476" spans="1:6" x14ac:dyDescent="0.3">
      <c r="A476" t="s">
        <v>74</v>
      </c>
      <c r="B476" t="s">
        <v>53</v>
      </c>
      <c r="C476" t="s">
        <v>47</v>
      </c>
      <c r="D476">
        <v>1260</v>
      </c>
      <c r="E476">
        <v>9</v>
      </c>
      <c r="F476">
        <v>254</v>
      </c>
    </row>
    <row r="477" spans="1:6" x14ac:dyDescent="0.3">
      <c r="A477" t="s">
        <v>74</v>
      </c>
      <c r="B477" t="s">
        <v>53</v>
      </c>
      <c r="C477" t="s">
        <v>46</v>
      </c>
      <c r="D477">
        <v>11</v>
      </c>
      <c r="E477">
        <v>0</v>
      </c>
      <c r="F477">
        <v>5</v>
      </c>
    </row>
    <row r="478" spans="1:6" x14ac:dyDescent="0.3">
      <c r="A478" t="s">
        <v>74</v>
      </c>
      <c r="B478" t="s">
        <v>53</v>
      </c>
      <c r="C478" t="s">
        <v>25</v>
      </c>
      <c r="D478">
        <v>26</v>
      </c>
      <c r="E478">
        <v>0</v>
      </c>
      <c r="F478">
        <v>3</v>
      </c>
    </row>
    <row r="479" spans="1:6" x14ac:dyDescent="0.3">
      <c r="A479" t="s">
        <v>74</v>
      </c>
      <c r="B479" t="s">
        <v>53</v>
      </c>
      <c r="C479" t="s">
        <v>32</v>
      </c>
      <c r="D479">
        <v>6</v>
      </c>
      <c r="E479">
        <v>0</v>
      </c>
      <c r="F479">
        <v>2</v>
      </c>
    </row>
    <row r="480" spans="1:6" x14ac:dyDescent="0.3">
      <c r="A480" t="s">
        <v>74</v>
      </c>
      <c r="B480" t="s">
        <v>53</v>
      </c>
      <c r="C480" t="s">
        <v>9</v>
      </c>
      <c r="D480">
        <v>1</v>
      </c>
      <c r="E480">
        <v>0</v>
      </c>
      <c r="F480">
        <v>0</v>
      </c>
    </row>
    <row r="481" spans="1:6" x14ac:dyDescent="0.3">
      <c r="A481" t="s">
        <v>74</v>
      </c>
      <c r="B481" t="s">
        <v>53</v>
      </c>
      <c r="C481" t="s">
        <v>1</v>
      </c>
      <c r="D481">
        <v>31</v>
      </c>
      <c r="E481">
        <v>0</v>
      </c>
      <c r="F481">
        <v>2</v>
      </c>
    </row>
    <row r="482" spans="1:6" x14ac:dyDescent="0.3">
      <c r="A482" t="s">
        <v>74</v>
      </c>
      <c r="B482" t="s">
        <v>53</v>
      </c>
      <c r="C482" t="s">
        <v>10</v>
      </c>
      <c r="D482">
        <v>163</v>
      </c>
      <c r="E482">
        <v>4</v>
      </c>
      <c r="F482">
        <v>76</v>
      </c>
    </row>
    <row r="483" spans="1:6" x14ac:dyDescent="0.3">
      <c r="A483" t="s">
        <v>74</v>
      </c>
      <c r="B483" t="s">
        <v>53</v>
      </c>
      <c r="C483" t="s">
        <v>2</v>
      </c>
      <c r="D483">
        <v>35</v>
      </c>
      <c r="E483">
        <v>0</v>
      </c>
      <c r="F483">
        <v>3</v>
      </c>
    </row>
    <row r="484" spans="1:6" x14ac:dyDescent="0.3">
      <c r="A484" t="s">
        <v>74</v>
      </c>
      <c r="B484" t="s">
        <v>53</v>
      </c>
      <c r="C484" t="s">
        <v>11</v>
      </c>
      <c r="D484">
        <v>222</v>
      </c>
      <c r="E484">
        <v>10</v>
      </c>
      <c r="F484">
        <v>64</v>
      </c>
    </row>
    <row r="485" spans="1:6" x14ac:dyDescent="0.3">
      <c r="A485" t="s">
        <v>74</v>
      </c>
      <c r="B485" t="s">
        <v>53</v>
      </c>
      <c r="C485" t="s">
        <v>26</v>
      </c>
      <c r="D485">
        <v>175</v>
      </c>
      <c r="E485">
        <v>0</v>
      </c>
      <c r="F485">
        <v>21</v>
      </c>
    </row>
    <row r="486" spans="1:6" x14ac:dyDescent="0.3">
      <c r="A486" t="s">
        <v>74</v>
      </c>
      <c r="B486" t="s">
        <v>53</v>
      </c>
      <c r="C486" t="s">
        <v>39</v>
      </c>
      <c r="D486">
        <v>2210</v>
      </c>
      <c r="E486">
        <v>3</v>
      </c>
      <c r="F486">
        <v>393</v>
      </c>
    </row>
    <row r="487" spans="1:6" x14ac:dyDescent="0.3">
      <c r="A487" t="s">
        <v>74</v>
      </c>
      <c r="B487" t="s">
        <v>53</v>
      </c>
      <c r="C487" t="s">
        <v>45</v>
      </c>
      <c r="D487">
        <v>193</v>
      </c>
      <c r="E487">
        <v>0</v>
      </c>
      <c r="F487">
        <v>15</v>
      </c>
    </row>
    <row r="488" spans="1:6" x14ac:dyDescent="0.3">
      <c r="A488" t="s">
        <v>74</v>
      </c>
      <c r="B488" t="s">
        <v>53</v>
      </c>
      <c r="C488" t="s">
        <v>27</v>
      </c>
      <c r="D488">
        <v>5073</v>
      </c>
      <c r="E488">
        <v>13</v>
      </c>
      <c r="F488">
        <v>1273</v>
      </c>
    </row>
    <row r="489" spans="1:6" x14ac:dyDescent="0.3">
      <c r="A489" t="s">
        <v>74</v>
      </c>
      <c r="B489" t="s">
        <v>53</v>
      </c>
      <c r="C489" t="s">
        <v>12</v>
      </c>
      <c r="D489">
        <v>5095</v>
      </c>
      <c r="E489">
        <v>1</v>
      </c>
      <c r="F489">
        <v>720</v>
      </c>
    </row>
    <row r="490" spans="1:6" x14ac:dyDescent="0.3">
      <c r="A490" t="s">
        <v>74</v>
      </c>
      <c r="B490" t="s">
        <v>53</v>
      </c>
      <c r="C490" t="s">
        <v>13</v>
      </c>
      <c r="D490">
        <v>426</v>
      </c>
      <c r="E490">
        <v>12</v>
      </c>
      <c r="F490">
        <v>129</v>
      </c>
    </row>
    <row r="491" spans="1:6" x14ac:dyDescent="0.3">
      <c r="A491" t="s">
        <v>74</v>
      </c>
      <c r="B491" t="s">
        <v>53</v>
      </c>
      <c r="C491" t="s">
        <v>33</v>
      </c>
      <c r="D491">
        <v>336</v>
      </c>
      <c r="E491">
        <v>3</v>
      </c>
      <c r="F491">
        <v>78</v>
      </c>
    </row>
    <row r="492" spans="1:6" x14ac:dyDescent="0.3">
      <c r="A492" t="s">
        <v>74</v>
      </c>
      <c r="B492" t="s">
        <v>53</v>
      </c>
      <c r="C492" t="s">
        <v>40</v>
      </c>
      <c r="D492">
        <v>44</v>
      </c>
      <c r="E492">
        <v>1</v>
      </c>
      <c r="F492">
        <v>6</v>
      </c>
    </row>
    <row r="493" spans="1:6" x14ac:dyDescent="0.3">
      <c r="A493" t="s">
        <v>74</v>
      </c>
      <c r="B493" t="s">
        <v>53</v>
      </c>
      <c r="C493" t="s">
        <v>14</v>
      </c>
      <c r="D493">
        <v>317</v>
      </c>
      <c r="E493">
        <v>4</v>
      </c>
      <c r="F493">
        <v>65</v>
      </c>
    </row>
    <row r="494" spans="1:6" x14ac:dyDescent="0.3">
      <c r="A494" t="s">
        <v>74</v>
      </c>
      <c r="B494" t="s">
        <v>53</v>
      </c>
      <c r="C494" t="s">
        <v>15</v>
      </c>
      <c r="D494">
        <v>286</v>
      </c>
      <c r="E494">
        <v>0</v>
      </c>
      <c r="F494">
        <v>68</v>
      </c>
    </row>
    <row r="495" spans="1:6" x14ac:dyDescent="0.3">
      <c r="A495" t="s">
        <v>74</v>
      </c>
      <c r="B495" t="s">
        <v>53</v>
      </c>
      <c r="C495" t="s">
        <v>28</v>
      </c>
      <c r="D495">
        <v>427</v>
      </c>
      <c r="E495">
        <v>22</v>
      </c>
      <c r="F495">
        <v>149</v>
      </c>
    </row>
    <row r="496" spans="1:6" x14ac:dyDescent="0.3">
      <c r="A496" t="s">
        <v>74</v>
      </c>
      <c r="B496" t="s">
        <v>53</v>
      </c>
      <c r="C496" t="s">
        <v>41</v>
      </c>
      <c r="D496">
        <v>381</v>
      </c>
      <c r="E496">
        <v>2</v>
      </c>
      <c r="F496">
        <v>109</v>
      </c>
    </row>
    <row r="497" spans="1:6" x14ac:dyDescent="0.3">
      <c r="A497" t="s">
        <v>74</v>
      </c>
      <c r="B497" t="s">
        <v>53</v>
      </c>
      <c r="C497" t="s">
        <v>16</v>
      </c>
      <c r="D497">
        <v>415</v>
      </c>
      <c r="E497">
        <v>1</v>
      </c>
      <c r="F497">
        <v>22</v>
      </c>
    </row>
    <row r="498" spans="1:6" x14ac:dyDescent="0.3">
      <c r="A498" t="s">
        <v>74</v>
      </c>
      <c r="B498" t="s">
        <v>53</v>
      </c>
      <c r="C498" t="s">
        <v>34</v>
      </c>
      <c r="D498">
        <v>1281</v>
      </c>
      <c r="E498">
        <v>39</v>
      </c>
      <c r="F498">
        <v>266</v>
      </c>
    </row>
    <row r="499" spans="1:6" x14ac:dyDescent="0.3">
      <c r="A499" t="s">
        <v>74</v>
      </c>
      <c r="B499" t="s">
        <v>53</v>
      </c>
      <c r="C499" t="s">
        <v>42</v>
      </c>
      <c r="D499">
        <v>1530</v>
      </c>
      <c r="E499">
        <v>8</v>
      </c>
      <c r="F499">
        <v>255</v>
      </c>
    </row>
    <row r="500" spans="1:6" x14ac:dyDescent="0.3">
      <c r="A500" t="s">
        <v>74</v>
      </c>
      <c r="B500" t="s">
        <v>53</v>
      </c>
      <c r="C500" t="s">
        <v>29</v>
      </c>
      <c r="D500">
        <v>1491</v>
      </c>
      <c r="E500">
        <v>19</v>
      </c>
      <c r="F500">
        <v>250</v>
      </c>
    </row>
    <row r="501" spans="1:6" x14ac:dyDescent="0.3">
      <c r="A501" t="s">
        <v>74</v>
      </c>
      <c r="B501" t="s">
        <v>53</v>
      </c>
      <c r="C501" t="s">
        <v>30</v>
      </c>
      <c r="D501">
        <v>384</v>
      </c>
      <c r="E501">
        <v>4</v>
      </c>
      <c r="F501">
        <v>72</v>
      </c>
    </row>
    <row r="502" spans="1:6" x14ac:dyDescent="0.3">
      <c r="A502" t="s">
        <v>74</v>
      </c>
      <c r="B502" t="s">
        <v>53</v>
      </c>
      <c r="C502" t="s">
        <v>44</v>
      </c>
      <c r="D502">
        <v>74</v>
      </c>
      <c r="E502">
        <v>1</v>
      </c>
      <c r="F502">
        <v>4</v>
      </c>
    </row>
    <row r="503" spans="1:6" x14ac:dyDescent="0.3">
      <c r="A503" t="s">
        <v>74</v>
      </c>
      <c r="B503" t="s">
        <v>53</v>
      </c>
      <c r="C503" t="s">
        <v>35</v>
      </c>
      <c r="D503">
        <v>224</v>
      </c>
      <c r="E503">
        <v>0</v>
      </c>
      <c r="F503">
        <v>32</v>
      </c>
    </row>
    <row r="504" spans="1:6" x14ac:dyDescent="0.3">
      <c r="A504" t="s">
        <v>74</v>
      </c>
      <c r="B504" t="s">
        <v>53</v>
      </c>
      <c r="C504" t="s">
        <v>17</v>
      </c>
      <c r="D504">
        <v>867</v>
      </c>
      <c r="E504">
        <v>2</v>
      </c>
      <c r="F504">
        <v>105</v>
      </c>
    </row>
    <row r="505" spans="1:6" x14ac:dyDescent="0.3">
      <c r="A505" t="s">
        <v>74</v>
      </c>
      <c r="B505" t="s">
        <v>53</v>
      </c>
      <c r="C505" t="s">
        <v>36</v>
      </c>
      <c r="D505">
        <v>607</v>
      </c>
      <c r="E505">
        <v>0</v>
      </c>
      <c r="F505">
        <v>60</v>
      </c>
    </row>
    <row r="506" spans="1:6" x14ac:dyDescent="0.3">
      <c r="A506" t="s">
        <v>74</v>
      </c>
      <c r="B506" t="s">
        <v>53</v>
      </c>
      <c r="C506" t="s">
        <v>18</v>
      </c>
      <c r="D506">
        <v>140</v>
      </c>
      <c r="E506">
        <v>0</v>
      </c>
      <c r="F506">
        <v>3</v>
      </c>
    </row>
    <row r="507" spans="1:6" x14ac:dyDescent="0.3">
      <c r="A507" t="s">
        <v>74</v>
      </c>
      <c r="B507" t="s">
        <v>53</v>
      </c>
      <c r="C507" t="s">
        <v>19</v>
      </c>
      <c r="D507">
        <v>237</v>
      </c>
      <c r="E507">
        <v>0</v>
      </c>
      <c r="F507">
        <v>28</v>
      </c>
    </row>
    <row r="508" spans="1:6" x14ac:dyDescent="0.3">
      <c r="A508" t="s">
        <v>74</v>
      </c>
      <c r="B508" t="s">
        <v>53</v>
      </c>
      <c r="C508" t="s">
        <v>3</v>
      </c>
      <c r="D508">
        <v>1110</v>
      </c>
      <c r="E508">
        <v>1</v>
      </c>
      <c r="F508">
        <v>133</v>
      </c>
    </row>
    <row r="509" spans="1:6" x14ac:dyDescent="0.3">
      <c r="A509" t="s">
        <v>74</v>
      </c>
      <c r="B509" t="s">
        <v>53</v>
      </c>
      <c r="C509" t="s">
        <v>4</v>
      </c>
      <c r="D509">
        <v>320</v>
      </c>
      <c r="E509">
        <v>1</v>
      </c>
      <c r="F509">
        <v>46</v>
      </c>
    </row>
    <row r="510" spans="1:6" x14ac:dyDescent="0.3">
      <c r="A510" t="s">
        <v>74</v>
      </c>
      <c r="B510" t="s">
        <v>53</v>
      </c>
      <c r="C510" t="s">
        <v>20</v>
      </c>
      <c r="D510">
        <v>3214</v>
      </c>
      <c r="E510">
        <v>4</v>
      </c>
      <c r="F510">
        <v>334</v>
      </c>
    </row>
    <row r="511" spans="1:6" x14ac:dyDescent="0.3">
      <c r="A511" t="s">
        <v>74</v>
      </c>
      <c r="B511" t="s">
        <v>53</v>
      </c>
      <c r="C511" t="s">
        <v>5</v>
      </c>
      <c r="D511">
        <v>2</v>
      </c>
      <c r="E511">
        <v>0</v>
      </c>
      <c r="F511">
        <v>1</v>
      </c>
    </row>
    <row r="512" spans="1:6" x14ac:dyDescent="0.3">
      <c r="A512" t="s">
        <v>74</v>
      </c>
      <c r="B512" t="s">
        <v>53</v>
      </c>
      <c r="C512" t="s">
        <v>21</v>
      </c>
      <c r="D512">
        <v>8</v>
      </c>
      <c r="E512">
        <v>0</v>
      </c>
      <c r="F512">
        <v>0</v>
      </c>
    </row>
    <row r="513" spans="1:6" x14ac:dyDescent="0.3">
      <c r="A513" t="s">
        <v>74</v>
      </c>
      <c r="B513" t="s">
        <v>53</v>
      </c>
      <c r="C513" t="s">
        <v>6</v>
      </c>
      <c r="D513">
        <v>14</v>
      </c>
      <c r="E513">
        <v>0</v>
      </c>
      <c r="F513">
        <v>4</v>
      </c>
    </row>
    <row r="514" spans="1:6" x14ac:dyDescent="0.3">
      <c r="A514" t="s">
        <v>74</v>
      </c>
      <c r="B514" t="s">
        <v>53</v>
      </c>
      <c r="C514" t="s">
        <v>7</v>
      </c>
      <c r="D514">
        <v>36</v>
      </c>
      <c r="E514">
        <v>0</v>
      </c>
      <c r="F514">
        <v>0</v>
      </c>
    </row>
    <row r="515" spans="1:6" x14ac:dyDescent="0.3">
      <c r="A515" t="s">
        <v>74</v>
      </c>
      <c r="B515" t="s">
        <v>53</v>
      </c>
      <c r="C515" t="s">
        <v>31</v>
      </c>
      <c r="D515">
        <v>66</v>
      </c>
      <c r="E515">
        <v>0</v>
      </c>
      <c r="F515">
        <v>5</v>
      </c>
    </row>
    <row r="516" spans="1:6" x14ac:dyDescent="0.3">
      <c r="A516" t="s">
        <v>74</v>
      </c>
      <c r="B516" t="s">
        <v>53</v>
      </c>
      <c r="C516" t="s">
        <v>22</v>
      </c>
      <c r="D516">
        <v>7</v>
      </c>
      <c r="E516">
        <v>0</v>
      </c>
      <c r="F516">
        <v>0</v>
      </c>
    </row>
    <row r="517" spans="1:6" x14ac:dyDescent="0.3">
      <c r="A517" t="s">
        <v>74</v>
      </c>
      <c r="B517" t="s">
        <v>53</v>
      </c>
      <c r="C517" t="s">
        <v>23</v>
      </c>
      <c r="D517">
        <v>20</v>
      </c>
      <c r="E517">
        <v>0</v>
      </c>
      <c r="F517">
        <v>1</v>
      </c>
    </row>
    <row r="518" spans="1:6" x14ac:dyDescent="0.3">
      <c r="A518" t="s">
        <v>74</v>
      </c>
      <c r="B518" t="s">
        <v>53</v>
      </c>
      <c r="C518" t="s">
        <v>24</v>
      </c>
      <c r="D518">
        <v>29</v>
      </c>
      <c r="E518">
        <v>0</v>
      </c>
      <c r="F518">
        <v>1</v>
      </c>
    </row>
    <row r="519" spans="1:6" x14ac:dyDescent="0.3">
      <c r="A519" t="s">
        <v>74</v>
      </c>
      <c r="B519" t="s">
        <v>53</v>
      </c>
      <c r="C519" t="s">
        <v>43</v>
      </c>
      <c r="D519">
        <v>654</v>
      </c>
      <c r="E519">
        <v>0</v>
      </c>
      <c r="F519">
        <v>56</v>
      </c>
    </row>
    <row r="520" spans="1:6" x14ac:dyDescent="0.3">
      <c r="A520" t="s">
        <v>74</v>
      </c>
      <c r="B520" t="s">
        <v>54</v>
      </c>
      <c r="C520" t="s">
        <v>8</v>
      </c>
      <c r="D520">
        <v>31</v>
      </c>
      <c r="E520">
        <v>0</v>
      </c>
      <c r="F520">
        <v>2</v>
      </c>
    </row>
    <row r="521" spans="1:6" x14ac:dyDescent="0.3">
      <c r="A521" t="s">
        <v>74</v>
      </c>
      <c r="B521" t="s">
        <v>54</v>
      </c>
      <c r="C521" t="s">
        <v>37</v>
      </c>
      <c r="D521">
        <v>390</v>
      </c>
      <c r="E521">
        <v>1</v>
      </c>
      <c r="F521">
        <v>95</v>
      </c>
    </row>
    <row r="522" spans="1:6" x14ac:dyDescent="0.3">
      <c r="A522" t="s">
        <v>74</v>
      </c>
      <c r="B522" t="s">
        <v>54</v>
      </c>
      <c r="C522" t="s">
        <v>38</v>
      </c>
      <c r="D522">
        <v>428</v>
      </c>
      <c r="E522">
        <v>4</v>
      </c>
      <c r="F522">
        <v>92</v>
      </c>
    </row>
    <row r="523" spans="1:6" x14ac:dyDescent="0.3">
      <c r="A523" t="s">
        <v>74</v>
      </c>
      <c r="B523" t="s">
        <v>54</v>
      </c>
      <c r="C523" t="s">
        <v>47</v>
      </c>
      <c r="D523">
        <v>481</v>
      </c>
      <c r="E523">
        <v>0</v>
      </c>
      <c r="F523">
        <v>42</v>
      </c>
    </row>
    <row r="524" spans="1:6" x14ac:dyDescent="0.3">
      <c r="A524" t="s">
        <v>74</v>
      </c>
      <c r="B524" t="s">
        <v>54</v>
      </c>
      <c r="C524" t="s">
        <v>46</v>
      </c>
      <c r="D524">
        <v>1</v>
      </c>
      <c r="E524">
        <v>0</v>
      </c>
      <c r="F524">
        <v>0</v>
      </c>
    </row>
    <row r="525" spans="1:6" x14ac:dyDescent="0.3">
      <c r="A525" t="s">
        <v>74</v>
      </c>
      <c r="B525" t="s">
        <v>54</v>
      </c>
      <c r="C525" t="s">
        <v>25</v>
      </c>
      <c r="D525">
        <v>4</v>
      </c>
      <c r="E525">
        <v>0</v>
      </c>
      <c r="F525">
        <v>0</v>
      </c>
    </row>
    <row r="526" spans="1:6" x14ac:dyDescent="0.3">
      <c r="A526" t="s">
        <v>74</v>
      </c>
      <c r="B526" t="s">
        <v>54</v>
      </c>
      <c r="C526" t="s">
        <v>32</v>
      </c>
      <c r="D526">
        <v>24</v>
      </c>
      <c r="E526">
        <v>0</v>
      </c>
      <c r="F526">
        <v>6</v>
      </c>
    </row>
    <row r="527" spans="1:6" x14ac:dyDescent="0.3">
      <c r="A527" t="s">
        <v>74</v>
      </c>
      <c r="B527" t="s">
        <v>54</v>
      </c>
      <c r="C527" t="s">
        <v>9</v>
      </c>
      <c r="D527">
        <v>2</v>
      </c>
      <c r="E527">
        <v>0</v>
      </c>
      <c r="F527">
        <v>0</v>
      </c>
    </row>
    <row r="528" spans="1:6" x14ac:dyDescent="0.3">
      <c r="A528" t="s">
        <v>74</v>
      </c>
      <c r="B528" t="s">
        <v>54</v>
      </c>
      <c r="C528" t="s">
        <v>1</v>
      </c>
      <c r="D528">
        <v>10</v>
      </c>
      <c r="E528">
        <v>0</v>
      </c>
      <c r="F528">
        <v>0</v>
      </c>
    </row>
    <row r="529" spans="1:6" x14ac:dyDescent="0.3">
      <c r="A529" t="s">
        <v>74</v>
      </c>
      <c r="B529" t="s">
        <v>54</v>
      </c>
      <c r="C529" t="s">
        <v>10</v>
      </c>
      <c r="D529">
        <v>95</v>
      </c>
      <c r="E529">
        <v>0</v>
      </c>
      <c r="F529">
        <v>21</v>
      </c>
    </row>
    <row r="530" spans="1:6" x14ac:dyDescent="0.3">
      <c r="A530" t="s">
        <v>74</v>
      </c>
      <c r="B530" t="s">
        <v>54</v>
      </c>
      <c r="C530" t="s">
        <v>2</v>
      </c>
      <c r="D530">
        <v>43</v>
      </c>
      <c r="E530">
        <v>2</v>
      </c>
      <c r="F530">
        <v>7</v>
      </c>
    </row>
    <row r="531" spans="1:6" x14ac:dyDescent="0.3">
      <c r="A531" t="s">
        <v>74</v>
      </c>
      <c r="B531" t="s">
        <v>54</v>
      </c>
      <c r="C531" t="s">
        <v>11</v>
      </c>
      <c r="D531">
        <v>227</v>
      </c>
      <c r="E531">
        <v>2</v>
      </c>
      <c r="F531">
        <v>36</v>
      </c>
    </row>
    <row r="532" spans="1:6" x14ac:dyDescent="0.3">
      <c r="A532" t="s">
        <v>74</v>
      </c>
      <c r="B532" t="s">
        <v>54</v>
      </c>
      <c r="C532" t="s">
        <v>26</v>
      </c>
      <c r="D532">
        <v>120</v>
      </c>
      <c r="E532">
        <v>0</v>
      </c>
      <c r="F532">
        <v>9</v>
      </c>
    </row>
    <row r="533" spans="1:6" x14ac:dyDescent="0.3">
      <c r="A533" t="s">
        <v>74</v>
      </c>
      <c r="B533" t="s">
        <v>54</v>
      </c>
      <c r="C533" t="s">
        <v>39</v>
      </c>
      <c r="D533">
        <v>1096</v>
      </c>
      <c r="E533">
        <v>1</v>
      </c>
      <c r="F533">
        <v>50</v>
      </c>
    </row>
    <row r="534" spans="1:6" x14ac:dyDescent="0.3">
      <c r="A534" t="s">
        <v>74</v>
      </c>
      <c r="B534" t="s">
        <v>54</v>
      </c>
      <c r="C534" t="s">
        <v>45</v>
      </c>
      <c r="D534">
        <v>165</v>
      </c>
      <c r="E534">
        <v>0</v>
      </c>
      <c r="F534">
        <v>4</v>
      </c>
    </row>
    <row r="535" spans="1:6" x14ac:dyDescent="0.3">
      <c r="A535" t="s">
        <v>74</v>
      </c>
      <c r="B535" t="s">
        <v>54</v>
      </c>
      <c r="C535" t="s">
        <v>27</v>
      </c>
      <c r="D535">
        <v>923</v>
      </c>
      <c r="E535">
        <v>1</v>
      </c>
      <c r="F535">
        <v>120</v>
      </c>
    </row>
    <row r="536" spans="1:6" x14ac:dyDescent="0.3">
      <c r="A536" t="s">
        <v>74</v>
      </c>
      <c r="B536" t="s">
        <v>54</v>
      </c>
      <c r="C536" t="s">
        <v>12</v>
      </c>
      <c r="D536">
        <v>587</v>
      </c>
      <c r="E536">
        <v>0</v>
      </c>
      <c r="F536">
        <v>33</v>
      </c>
    </row>
    <row r="537" spans="1:6" x14ac:dyDescent="0.3">
      <c r="A537" t="s">
        <v>74</v>
      </c>
      <c r="B537" t="s">
        <v>54</v>
      </c>
      <c r="C537" t="s">
        <v>13</v>
      </c>
      <c r="D537">
        <v>218</v>
      </c>
      <c r="E537">
        <v>0</v>
      </c>
      <c r="F537">
        <v>36</v>
      </c>
    </row>
    <row r="538" spans="1:6" x14ac:dyDescent="0.3">
      <c r="A538" t="s">
        <v>74</v>
      </c>
      <c r="B538" t="s">
        <v>54</v>
      </c>
      <c r="C538" t="s">
        <v>33</v>
      </c>
      <c r="D538">
        <v>73</v>
      </c>
      <c r="E538">
        <v>0</v>
      </c>
      <c r="F538">
        <v>5</v>
      </c>
    </row>
    <row r="539" spans="1:6" x14ac:dyDescent="0.3">
      <c r="A539" t="s">
        <v>74</v>
      </c>
      <c r="B539" t="s">
        <v>54</v>
      </c>
      <c r="C539" t="s">
        <v>40</v>
      </c>
      <c r="D539">
        <v>17</v>
      </c>
      <c r="E539">
        <v>0</v>
      </c>
      <c r="F539">
        <v>1</v>
      </c>
    </row>
    <row r="540" spans="1:6" x14ac:dyDescent="0.3">
      <c r="A540" t="s">
        <v>74</v>
      </c>
      <c r="B540" t="s">
        <v>54</v>
      </c>
      <c r="C540" t="s">
        <v>14</v>
      </c>
      <c r="D540">
        <v>99</v>
      </c>
      <c r="E540">
        <v>0</v>
      </c>
      <c r="F540">
        <v>4</v>
      </c>
    </row>
    <row r="541" spans="1:6" x14ac:dyDescent="0.3">
      <c r="A541" t="s">
        <v>74</v>
      </c>
      <c r="B541" t="s">
        <v>54</v>
      </c>
      <c r="C541" t="s">
        <v>15</v>
      </c>
      <c r="D541">
        <v>84</v>
      </c>
      <c r="E541">
        <v>0</v>
      </c>
      <c r="F541">
        <v>7</v>
      </c>
    </row>
    <row r="542" spans="1:6" x14ac:dyDescent="0.3">
      <c r="A542" t="s">
        <v>74</v>
      </c>
      <c r="B542" t="s">
        <v>54</v>
      </c>
      <c r="C542" t="s">
        <v>28</v>
      </c>
      <c r="D542">
        <v>126</v>
      </c>
      <c r="E542">
        <v>1</v>
      </c>
      <c r="F542">
        <v>15</v>
      </c>
    </row>
    <row r="543" spans="1:6" x14ac:dyDescent="0.3">
      <c r="A543" t="s">
        <v>74</v>
      </c>
      <c r="B543" t="s">
        <v>54</v>
      </c>
      <c r="C543" t="s">
        <v>41</v>
      </c>
      <c r="D543">
        <v>34</v>
      </c>
      <c r="E543">
        <v>0</v>
      </c>
      <c r="F543">
        <v>5</v>
      </c>
    </row>
    <row r="544" spans="1:6" x14ac:dyDescent="0.3">
      <c r="A544" t="s">
        <v>74</v>
      </c>
      <c r="B544" t="s">
        <v>54</v>
      </c>
      <c r="C544" t="s">
        <v>16</v>
      </c>
      <c r="D544">
        <v>218</v>
      </c>
      <c r="E544">
        <v>0</v>
      </c>
      <c r="F544">
        <v>12</v>
      </c>
    </row>
    <row r="545" spans="1:6" x14ac:dyDescent="0.3">
      <c r="A545" t="s">
        <v>74</v>
      </c>
      <c r="B545" t="s">
        <v>54</v>
      </c>
      <c r="C545" t="s">
        <v>34</v>
      </c>
      <c r="D545">
        <v>1436</v>
      </c>
      <c r="E545">
        <v>8</v>
      </c>
      <c r="F545">
        <v>97</v>
      </c>
    </row>
    <row r="546" spans="1:6" x14ac:dyDescent="0.3">
      <c r="A546" t="s">
        <v>74</v>
      </c>
      <c r="B546" t="s">
        <v>54</v>
      </c>
      <c r="C546" t="s">
        <v>42</v>
      </c>
      <c r="D546">
        <v>725</v>
      </c>
      <c r="E546">
        <v>0</v>
      </c>
      <c r="F546">
        <v>53</v>
      </c>
    </row>
    <row r="547" spans="1:6" x14ac:dyDescent="0.3">
      <c r="A547" t="s">
        <v>74</v>
      </c>
      <c r="B547" t="s">
        <v>54</v>
      </c>
      <c r="C547" t="s">
        <v>29</v>
      </c>
      <c r="D547">
        <v>1136</v>
      </c>
      <c r="E547">
        <v>0</v>
      </c>
      <c r="F547">
        <v>86</v>
      </c>
    </row>
    <row r="548" spans="1:6" x14ac:dyDescent="0.3">
      <c r="A548" t="s">
        <v>74</v>
      </c>
      <c r="B548" t="s">
        <v>54</v>
      </c>
      <c r="C548" t="s">
        <v>30</v>
      </c>
      <c r="D548">
        <v>516</v>
      </c>
      <c r="E548">
        <v>1</v>
      </c>
      <c r="F548">
        <v>34</v>
      </c>
    </row>
    <row r="549" spans="1:6" x14ac:dyDescent="0.3">
      <c r="A549" t="s">
        <v>74</v>
      </c>
      <c r="B549" t="s">
        <v>54</v>
      </c>
      <c r="C549" t="s">
        <v>44</v>
      </c>
      <c r="D549">
        <v>94</v>
      </c>
      <c r="E549">
        <v>0</v>
      </c>
      <c r="F549">
        <v>3</v>
      </c>
    </row>
    <row r="550" spans="1:6" x14ac:dyDescent="0.3">
      <c r="A550" t="s">
        <v>74</v>
      </c>
      <c r="B550" t="s">
        <v>54</v>
      </c>
      <c r="C550" t="s">
        <v>35</v>
      </c>
      <c r="D550">
        <v>227</v>
      </c>
      <c r="E550">
        <v>0</v>
      </c>
      <c r="F550">
        <v>11</v>
      </c>
    </row>
    <row r="551" spans="1:6" x14ac:dyDescent="0.3">
      <c r="A551" t="s">
        <v>74</v>
      </c>
      <c r="B551" t="s">
        <v>54</v>
      </c>
      <c r="C551" t="s">
        <v>17</v>
      </c>
      <c r="D551">
        <v>733</v>
      </c>
      <c r="E551">
        <v>0</v>
      </c>
      <c r="F551">
        <v>35</v>
      </c>
    </row>
    <row r="552" spans="1:6" x14ac:dyDescent="0.3">
      <c r="A552" t="s">
        <v>74</v>
      </c>
      <c r="B552" t="s">
        <v>54</v>
      </c>
      <c r="C552" t="s">
        <v>36</v>
      </c>
      <c r="D552">
        <v>539</v>
      </c>
      <c r="E552">
        <v>0</v>
      </c>
      <c r="F552">
        <v>9</v>
      </c>
    </row>
    <row r="553" spans="1:6" x14ac:dyDescent="0.3">
      <c r="A553" t="s">
        <v>74</v>
      </c>
      <c r="B553" t="s">
        <v>54</v>
      </c>
      <c r="C553" t="s">
        <v>18</v>
      </c>
      <c r="D553">
        <v>122</v>
      </c>
      <c r="E553">
        <v>0</v>
      </c>
      <c r="F553">
        <v>5</v>
      </c>
    </row>
    <row r="554" spans="1:6" x14ac:dyDescent="0.3">
      <c r="A554" t="s">
        <v>74</v>
      </c>
      <c r="B554" t="s">
        <v>54</v>
      </c>
      <c r="C554" t="s">
        <v>19</v>
      </c>
      <c r="D554">
        <v>225</v>
      </c>
      <c r="E554">
        <v>0</v>
      </c>
      <c r="F554">
        <v>3</v>
      </c>
    </row>
    <row r="555" spans="1:6" x14ac:dyDescent="0.3">
      <c r="A555" t="s">
        <v>74</v>
      </c>
      <c r="B555" t="s">
        <v>54</v>
      </c>
      <c r="C555" t="s">
        <v>3</v>
      </c>
      <c r="D555">
        <v>825</v>
      </c>
      <c r="E555">
        <v>0</v>
      </c>
      <c r="F555">
        <v>36</v>
      </c>
    </row>
    <row r="556" spans="1:6" x14ac:dyDescent="0.3">
      <c r="A556" t="s">
        <v>74</v>
      </c>
      <c r="B556" t="s">
        <v>54</v>
      </c>
      <c r="C556" t="s">
        <v>4</v>
      </c>
      <c r="D556">
        <v>191</v>
      </c>
      <c r="E556">
        <v>0</v>
      </c>
      <c r="F556">
        <v>8</v>
      </c>
    </row>
    <row r="557" spans="1:6" x14ac:dyDescent="0.3">
      <c r="A557" t="s">
        <v>74</v>
      </c>
      <c r="B557" t="s">
        <v>54</v>
      </c>
      <c r="C557" t="s">
        <v>20</v>
      </c>
      <c r="D557">
        <v>2193</v>
      </c>
      <c r="E557">
        <v>0</v>
      </c>
      <c r="F557">
        <v>62</v>
      </c>
    </row>
    <row r="558" spans="1:6" x14ac:dyDescent="0.3">
      <c r="A558" t="s">
        <v>74</v>
      </c>
      <c r="B558" t="s">
        <v>54</v>
      </c>
      <c r="C558" t="s">
        <v>5</v>
      </c>
      <c r="D558">
        <v>43</v>
      </c>
      <c r="E558">
        <v>0</v>
      </c>
      <c r="F558">
        <v>0</v>
      </c>
    </row>
    <row r="559" spans="1:6" x14ac:dyDescent="0.3">
      <c r="A559" t="s">
        <v>74</v>
      </c>
      <c r="B559" t="s">
        <v>54</v>
      </c>
      <c r="C559" t="s">
        <v>21</v>
      </c>
      <c r="D559">
        <v>21</v>
      </c>
      <c r="E559">
        <v>0</v>
      </c>
      <c r="F559">
        <v>0</v>
      </c>
    </row>
    <row r="560" spans="1:6" x14ac:dyDescent="0.3">
      <c r="A560" t="s">
        <v>74</v>
      </c>
      <c r="B560" t="s">
        <v>54</v>
      </c>
      <c r="C560" t="s">
        <v>6</v>
      </c>
      <c r="D560">
        <v>30</v>
      </c>
      <c r="E560">
        <v>0</v>
      </c>
      <c r="F560">
        <v>1</v>
      </c>
    </row>
    <row r="561" spans="1:6" x14ac:dyDescent="0.3">
      <c r="A561" t="s">
        <v>74</v>
      </c>
      <c r="B561" t="s">
        <v>54</v>
      </c>
      <c r="C561" t="s">
        <v>7</v>
      </c>
      <c r="D561">
        <v>57</v>
      </c>
      <c r="E561">
        <v>0</v>
      </c>
      <c r="F561">
        <v>0</v>
      </c>
    </row>
    <row r="562" spans="1:6" x14ac:dyDescent="0.3">
      <c r="A562" t="s">
        <v>74</v>
      </c>
      <c r="B562" t="s">
        <v>54</v>
      </c>
      <c r="C562" t="s">
        <v>31</v>
      </c>
      <c r="D562">
        <v>63</v>
      </c>
      <c r="E562">
        <v>0</v>
      </c>
      <c r="F562">
        <v>1</v>
      </c>
    </row>
    <row r="563" spans="1:6" x14ac:dyDescent="0.3">
      <c r="A563" t="s">
        <v>74</v>
      </c>
      <c r="B563" t="s">
        <v>54</v>
      </c>
      <c r="C563" t="s">
        <v>22</v>
      </c>
      <c r="D563">
        <v>191</v>
      </c>
      <c r="E563">
        <v>0</v>
      </c>
      <c r="F563">
        <v>4</v>
      </c>
    </row>
    <row r="564" spans="1:6" x14ac:dyDescent="0.3">
      <c r="A564" t="s">
        <v>74</v>
      </c>
      <c r="B564" t="s">
        <v>54</v>
      </c>
      <c r="C564" t="s">
        <v>23</v>
      </c>
      <c r="D564">
        <v>41</v>
      </c>
      <c r="E564">
        <v>0</v>
      </c>
      <c r="F564">
        <v>0</v>
      </c>
    </row>
    <row r="565" spans="1:6" x14ac:dyDescent="0.3">
      <c r="A565" t="s">
        <v>74</v>
      </c>
      <c r="B565" t="s">
        <v>54</v>
      </c>
      <c r="C565" t="s">
        <v>24</v>
      </c>
      <c r="D565">
        <v>570</v>
      </c>
      <c r="E565">
        <v>0</v>
      </c>
      <c r="F565">
        <v>24</v>
      </c>
    </row>
    <row r="566" spans="1:6" x14ac:dyDescent="0.3">
      <c r="A566" t="s">
        <v>74</v>
      </c>
      <c r="B566" t="s">
        <v>54</v>
      </c>
      <c r="C566" t="s">
        <v>43</v>
      </c>
      <c r="D566">
        <v>552</v>
      </c>
      <c r="E566">
        <v>0</v>
      </c>
      <c r="F566">
        <v>22</v>
      </c>
    </row>
    <row r="567" spans="1:6" x14ac:dyDescent="0.3">
      <c r="A567" t="s">
        <v>81</v>
      </c>
      <c r="B567" t="s">
        <v>53</v>
      </c>
      <c r="C567" t="s">
        <v>8</v>
      </c>
      <c r="D567">
        <v>101</v>
      </c>
      <c r="E567">
        <v>0</v>
      </c>
      <c r="F567">
        <v>13</v>
      </c>
    </row>
    <row r="568" spans="1:6" x14ac:dyDescent="0.3">
      <c r="A568" t="s">
        <v>81</v>
      </c>
      <c r="B568" t="s">
        <v>53</v>
      </c>
      <c r="C568" t="s">
        <v>37</v>
      </c>
      <c r="D568">
        <v>577</v>
      </c>
      <c r="E568">
        <v>19</v>
      </c>
      <c r="F568">
        <v>252</v>
      </c>
    </row>
    <row r="569" spans="1:6" x14ac:dyDescent="0.3">
      <c r="A569" t="s">
        <v>81</v>
      </c>
      <c r="B569" t="s">
        <v>53</v>
      </c>
      <c r="C569" t="s">
        <v>38</v>
      </c>
      <c r="D569">
        <v>1164</v>
      </c>
      <c r="E569">
        <v>39</v>
      </c>
      <c r="F569">
        <v>339</v>
      </c>
    </row>
    <row r="570" spans="1:6" x14ac:dyDescent="0.3">
      <c r="A570" t="s">
        <v>81</v>
      </c>
      <c r="B570" t="s">
        <v>53</v>
      </c>
      <c r="C570" t="s">
        <v>47</v>
      </c>
      <c r="D570">
        <v>1226</v>
      </c>
      <c r="E570">
        <v>7</v>
      </c>
      <c r="F570">
        <v>223</v>
      </c>
    </row>
    <row r="571" spans="1:6" x14ac:dyDescent="0.3">
      <c r="A571" t="s">
        <v>81</v>
      </c>
      <c r="B571" t="s">
        <v>53</v>
      </c>
      <c r="C571" t="s">
        <v>46</v>
      </c>
      <c r="D571">
        <v>5</v>
      </c>
      <c r="E571">
        <v>0</v>
      </c>
      <c r="F571">
        <v>1</v>
      </c>
    </row>
    <row r="572" spans="1:6" x14ac:dyDescent="0.3">
      <c r="A572" t="s">
        <v>81</v>
      </c>
      <c r="B572" t="s">
        <v>53</v>
      </c>
      <c r="C572" t="s">
        <v>25</v>
      </c>
      <c r="D572">
        <v>24</v>
      </c>
      <c r="E572">
        <v>0</v>
      </c>
      <c r="F572">
        <v>6</v>
      </c>
    </row>
    <row r="573" spans="1:6" x14ac:dyDescent="0.3">
      <c r="A573" t="s">
        <v>81</v>
      </c>
      <c r="B573" t="s">
        <v>53</v>
      </c>
      <c r="C573" t="s">
        <v>32</v>
      </c>
      <c r="D573">
        <v>9</v>
      </c>
      <c r="E573">
        <v>1</v>
      </c>
      <c r="F573">
        <v>2</v>
      </c>
    </row>
    <row r="574" spans="1:6" x14ac:dyDescent="0.3">
      <c r="A574" t="s">
        <v>81</v>
      </c>
      <c r="B574" t="s">
        <v>53</v>
      </c>
      <c r="C574" t="s">
        <v>9</v>
      </c>
      <c r="D574">
        <v>1</v>
      </c>
      <c r="E574">
        <v>0</v>
      </c>
      <c r="F574">
        <v>0</v>
      </c>
    </row>
    <row r="575" spans="1:6" x14ac:dyDescent="0.3">
      <c r="A575" t="s">
        <v>81</v>
      </c>
      <c r="B575" t="s">
        <v>53</v>
      </c>
      <c r="C575" t="s">
        <v>1</v>
      </c>
      <c r="D575">
        <v>22</v>
      </c>
      <c r="E575">
        <v>0</v>
      </c>
      <c r="F575">
        <v>4</v>
      </c>
    </row>
    <row r="576" spans="1:6" x14ac:dyDescent="0.3">
      <c r="A576" t="s">
        <v>81</v>
      </c>
      <c r="B576" t="s">
        <v>53</v>
      </c>
      <c r="C576" t="s">
        <v>10</v>
      </c>
      <c r="D576">
        <v>146</v>
      </c>
      <c r="E576">
        <v>1</v>
      </c>
      <c r="F576">
        <v>65</v>
      </c>
    </row>
    <row r="577" spans="1:6" x14ac:dyDescent="0.3">
      <c r="A577" t="s">
        <v>81</v>
      </c>
      <c r="B577" t="s">
        <v>53</v>
      </c>
      <c r="C577" t="s">
        <v>2</v>
      </c>
      <c r="D577">
        <v>35</v>
      </c>
      <c r="E577">
        <v>0</v>
      </c>
      <c r="F577">
        <v>7</v>
      </c>
    </row>
    <row r="578" spans="1:6" x14ac:dyDescent="0.3">
      <c r="A578" t="s">
        <v>81</v>
      </c>
      <c r="B578" t="s">
        <v>53</v>
      </c>
      <c r="C578" t="s">
        <v>11</v>
      </c>
      <c r="D578">
        <v>224</v>
      </c>
      <c r="E578">
        <v>6</v>
      </c>
      <c r="F578">
        <v>77</v>
      </c>
    </row>
    <row r="579" spans="1:6" x14ac:dyDescent="0.3">
      <c r="A579" t="s">
        <v>81</v>
      </c>
      <c r="B579" t="s">
        <v>53</v>
      </c>
      <c r="C579" t="s">
        <v>26</v>
      </c>
      <c r="D579">
        <v>157</v>
      </c>
      <c r="E579">
        <v>2</v>
      </c>
      <c r="F579">
        <v>16</v>
      </c>
    </row>
    <row r="580" spans="1:6" x14ac:dyDescent="0.3">
      <c r="A580" t="s">
        <v>81</v>
      </c>
      <c r="B580" t="s">
        <v>53</v>
      </c>
      <c r="C580" t="s">
        <v>39</v>
      </c>
      <c r="D580">
        <v>2336</v>
      </c>
      <c r="E580">
        <v>5</v>
      </c>
      <c r="F580">
        <v>337</v>
      </c>
    </row>
    <row r="581" spans="1:6" x14ac:dyDescent="0.3">
      <c r="A581" t="s">
        <v>81</v>
      </c>
      <c r="B581" t="s">
        <v>53</v>
      </c>
      <c r="C581" t="s">
        <v>45</v>
      </c>
      <c r="D581">
        <v>208</v>
      </c>
      <c r="E581">
        <v>0</v>
      </c>
      <c r="F581">
        <v>21</v>
      </c>
    </row>
    <row r="582" spans="1:6" x14ac:dyDescent="0.3">
      <c r="A582" t="s">
        <v>81</v>
      </c>
      <c r="B582" t="s">
        <v>53</v>
      </c>
      <c r="C582" t="s">
        <v>27</v>
      </c>
      <c r="D582">
        <v>4405</v>
      </c>
      <c r="E582">
        <v>4</v>
      </c>
      <c r="F582">
        <v>1110</v>
      </c>
    </row>
    <row r="583" spans="1:6" x14ac:dyDescent="0.3">
      <c r="A583" t="s">
        <v>81</v>
      </c>
      <c r="B583" t="s">
        <v>53</v>
      </c>
      <c r="C583" t="s">
        <v>12</v>
      </c>
      <c r="D583">
        <v>4822</v>
      </c>
      <c r="E583">
        <v>1</v>
      </c>
      <c r="F583">
        <v>596</v>
      </c>
    </row>
    <row r="584" spans="1:6" x14ac:dyDescent="0.3">
      <c r="A584" t="s">
        <v>81</v>
      </c>
      <c r="B584" t="s">
        <v>53</v>
      </c>
      <c r="C584" t="s">
        <v>13</v>
      </c>
      <c r="D584">
        <v>443</v>
      </c>
      <c r="E584">
        <v>16</v>
      </c>
      <c r="F584">
        <v>139</v>
      </c>
    </row>
    <row r="585" spans="1:6" x14ac:dyDescent="0.3">
      <c r="A585" t="s">
        <v>81</v>
      </c>
      <c r="B585" t="s">
        <v>53</v>
      </c>
      <c r="C585" t="s">
        <v>33</v>
      </c>
      <c r="D585">
        <v>353</v>
      </c>
      <c r="E585">
        <v>9</v>
      </c>
      <c r="F585">
        <v>84</v>
      </c>
    </row>
    <row r="586" spans="1:6" x14ac:dyDescent="0.3">
      <c r="A586" t="s">
        <v>81</v>
      </c>
      <c r="B586" t="s">
        <v>53</v>
      </c>
      <c r="C586" t="s">
        <v>40</v>
      </c>
      <c r="D586">
        <v>33</v>
      </c>
      <c r="E586">
        <v>1</v>
      </c>
      <c r="F586">
        <v>5</v>
      </c>
    </row>
    <row r="587" spans="1:6" x14ac:dyDescent="0.3">
      <c r="A587" t="s">
        <v>81</v>
      </c>
      <c r="B587" t="s">
        <v>53</v>
      </c>
      <c r="C587" t="s">
        <v>14</v>
      </c>
      <c r="D587">
        <v>340</v>
      </c>
      <c r="E587">
        <v>6</v>
      </c>
      <c r="F587">
        <v>79</v>
      </c>
    </row>
    <row r="588" spans="1:6" x14ac:dyDescent="0.3">
      <c r="A588" t="s">
        <v>81</v>
      </c>
      <c r="B588" t="s">
        <v>53</v>
      </c>
      <c r="C588" t="s">
        <v>15</v>
      </c>
      <c r="D588">
        <v>286</v>
      </c>
      <c r="E588">
        <v>7</v>
      </c>
      <c r="F588">
        <v>45</v>
      </c>
    </row>
    <row r="589" spans="1:6" x14ac:dyDescent="0.3">
      <c r="A589" t="s">
        <v>81</v>
      </c>
      <c r="B589" t="s">
        <v>53</v>
      </c>
      <c r="C589" t="s">
        <v>28</v>
      </c>
      <c r="D589">
        <v>380</v>
      </c>
      <c r="E589">
        <v>15</v>
      </c>
      <c r="F589">
        <v>121</v>
      </c>
    </row>
    <row r="590" spans="1:6" x14ac:dyDescent="0.3">
      <c r="A590" t="s">
        <v>81</v>
      </c>
      <c r="B590" t="s">
        <v>53</v>
      </c>
      <c r="C590" t="s">
        <v>41</v>
      </c>
      <c r="D590">
        <v>350</v>
      </c>
      <c r="E590">
        <v>1</v>
      </c>
      <c r="F590">
        <v>110</v>
      </c>
    </row>
    <row r="591" spans="1:6" x14ac:dyDescent="0.3">
      <c r="A591" t="s">
        <v>81</v>
      </c>
      <c r="B591" t="s">
        <v>53</v>
      </c>
      <c r="C591" t="s">
        <v>16</v>
      </c>
      <c r="D591">
        <v>524</v>
      </c>
      <c r="E591">
        <v>0</v>
      </c>
      <c r="F591">
        <v>45</v>
      </c>
    </row>
    <row r="592" spans="1:6" x14ac:dyDescent="0.3">
      <c r="A592" t="s">
        <v>81</v>
      </c>
      <c r="B592" t="s">
        <v>53</v>
      </c>
      <c r="C592" t="s">
        <v>34</v>
      </c>
      <c r="D592">
        <v>1339</v>
      </c>
      <c r="E592">
        <v>31</v>
      </c>
      <c r="F592">
        <v>264</v>
      </c>
    </row>
    <row r="593" spans="1:6" x14ac:dyDescent="0.3">
      <c r="A593" t="s">
        <v>81</v>
      </c>
      <c r="B593" t="s">
        <v>53</v>
      </c>
      <c r="C593" t="s">
        <v>42</v>
      </c>
      <c r="D593">
        <v>1563</v>
      </c>
      <c r="E593">
        <v>10</v>
      </c>
      <c r="F593">
        <v>274</v>
      </c>
    </row>
    <row r="594" spans="1:6" x14ac:dyDescent="0.3">
      <c r="A594" t="s">
        <v>81</v>
      </c>
      <c r="B594" t="s">
        <v>53</v>
      </c>
      <c r="C594" t="s">
        <v>29</v>
      </c>
      <c r="D594">
        <v>1411</v>
      </c>
      <c r="E594">
        <v>15</v>
      </c>
      <c r="F594">
        <v>221</v>
      </c>
    </row>
    <row r="595" spans="1:6" x14ac:dyDescent="0.3">
      <c r="A595" t="s">
        <v>81</v>
      </c>
      <c r="B595" t="s">
        <v>53</v>
      </c>
      <c r="C595" t="s">
        <v>30</v>
      </c>
      <c r="D595">
        <v>341</v>
      </c>
      <c r="E595">
        <v>2</v>
      </c>
      <c r="F595">
        <v>40</v>
      </c>
    </row>
    <row r="596" spans="1:6" x14ac:dyDescent="0.3">
      <c r="A596" t="s">
        <v>81</v>
      </c>
      <c r="B596" t="s">
        <v>53</v>
      </c>
      <c r="C596" t="s">
        <v>44</v>
      </c>
      <c r="D596">
        <v>48</v>
      </c>
      <c r="E596">
        <v>0</v>
      </c>
      <c r="F596">
        <v>6</v>
      </c>
    </row>
    <row r="597" spans="1:6" x14ac:dyDescent="0.3">
      <c r="A597" t="s">
        <v>81</v>
      </c>
      <c r="B597" t="s">
        <v>53</v>
      </c>
      <c r="C597" t="s">
        <v>35</v>
      </c>
      <c r="D597">
        <v>216</v>
      </c>
      <c r="E597">
        <v>2</v>
      </c>
      <c r="F597">
        <v>46</v>
      </c>
    </row>
    <row r="598" spans="1:6" x14ac:dyDescent="0.3">
      <c r="A598" t="s">
        <v>81</v>
      </c>
      <c r="B598" t="s">
        <v>53</v>
      </c>
      <c r="C598" t="s">
        <v>17</v>
      </c>
      <c r="D598">
        <v>869</v>
      </c>
      <c r="E598">
        <v>6</v>
      </c>
      <c r="F598">
        <v>104</v>
      </c>
    </row>
    <row r="599" spans="1:6" x14ac:dyDescent="0.3">
      <c r="A599" t="s">
        <v>81</v>
      </c>
      <c r="B599" t="s">
        <v>53</v>
      </c>
      <c r="C599" t="s">
        <v>36</v>
      </c>
      <c r="D599">
        <v>640</v>
      </c>
      <c r="E599">
        <v>0</v>
      </c>
      <c r="F599">
        <v>38</v>
      </c>
    </row>
    <row r="600" spans="1:6" x14ac:dyDescent="0.3">
      <c r="A600" t="s">
        <v>81</v>
      </c>
      <c r="B600" t="s">
        <v>53</v>
      </c>
      <c r="C600" t="s">
        <v>18</v>
      </c>
      <c r="D600">
        <v>136</v>
      </c>
      <c r="E600">
        <v>3</v>
      </c>
      <c r="F600">
        <v>8</v>
      </c>
    </row>
    <row r="601" spans="1:6" x14ac:dyDescent="0.3">
      <c r="A601" t="s">
        <v>81</v>
      </c>
      <c r="B601" t="s">
        <v>53</v>
      </c>
      <c r="C601" t="s">
        <v>19</v>
      </c>
      <c r="D601">
        <v>229</v>
      </c>
      <c r="E601">
        <v>0</v>
      </c>
      <c r="F601">
        <v>7</v>
      </c>
    </row>
    <row r="602" spans="1:6" x14ac:dyDescent="0.3">
      <c r="A602" t="s">
        <v>81</v>
      </c>
      <c r="B602" t="s">
        <v>53</v>
      </c>
      <c r="C602" t="s">
        <v>3</v>
      </c>
      <c r="D602">
        <v>1225</v>
      </c>
      <c r="E602">
        <v>3</v>
      </c>
      <c r="F602">
        <v>182</v>
      </c>
    </row>
    <row r="603" spans="1:6" x14ac:dyDescent="0.3">
      <c r="A603" t="s">
        <v>81</v>
      </c>
      <c r="B603" t="s">
        <v>53</v>
      </c>
      <c r="C603" t="s">
        <v>4</v>
      </c>
      <c r="D603">
        <v>339</v>
      </c>
      <c r="E603">
        <v>0</v>
      </c>
      <c r="F603">
        <v>54</v>
      </c>
    </row>
    <row r="604" spans="1:6" x14ac:dyDescent="0.3">
      <c r="A604" t="s">
        <v>81</v>
      </c>
      <c r="B604" t="s">
        <v>53</v>
      </c>
      <c r="C604" t="s">
        <v>20</v>
      </c>
      <c r="D604">
        <v>3013</v>
      </c>
      <c r="E604">
        <v>0</v>
      </c>
      <c r="F604">
        <v>345</v>
      </c>
    </row>
    <row r="605" spans="1:6" x14ac:dyDescent="0.3">
      <c r="A605" t="s">
        <v>81</v>
      </c>
      <c r="B605" t="s">
        <v>53</v>
      </c>
      <c r="C605" t="s">
        <v>5</v>
      </c>
      <c r="D605">
        <v>2</v>
      </c>
      <c r="E605">
        <v>0</v>
      </c>
      <c r="F605">
        <v>1</v>
      </c>
    </row>
    <row r="606" spans="1:6" x14ac:dyDescent="0.3">
      <c r="A606" t="s">
        <v>81</v>
      </c>
      <c r="B606" t="s">
        <v>53</v>
      </c>
      <c r="C606" t="s">
        <v>21</v>
      </c>
      <c r="D606">
        <v>3</v>
      </c>
      <c r="E606">
        <v>0</v>
      </c>
      <c r="F606">
        <v>1</v>
      </c>
    </row>
    <row r="607" spans="1:6" x14ac:dyDescent="0.3">
      <c r="A607" t="s">
        <v>81</v>
      </c>
      <c r="B607" t="s">
        <v>53</v>
      </c>
      <c r="C607" t="s">
        <v>6</v>
      </c>
      <c r="D607">
        <v>22</v>
      </c>
      <c r="E607">
        <v>0</v>
      </c>
      <c r="F607">
        <v>0</v>
      </c>
    </row>
    <row r="608" spans="1:6" x14ac:dyDescent="0.3">
      <c r="A608" t="s">
        <v>81</v>
      </c>
      <c r="B608" t="s">
        <v>53</v>
      </c>
      <c r="C608" t="s">
        <v>7</v>
      </c>
      <c r="D608">
        <v>41</v>
      </c>
      <c r="E608">
        <v>0</v>
      </c>
      <c r="F608">
        <v>4</v>
      </c>
    </row>
    <row r="609" spans="1:6" x14ac:dyDescent="0.3">
      <c r="A609" t="s">
        <v>81</v>
      </c>
      <c r="B609" t="s">
        <v>53</v>
      </c>
      <c r="C609" t="s">
        <v>31</v>
      </c>
      <c r="D609">
        <v>49</v>
      </c>
      <c r="E609">
        <v>0</v>
      </c>
      <c r="F609">
        <v>4</v>
      </c>
    </row>
    <row r="610" spans="1:6" x14ac:dyDescent="0.3">
      <c r="A610" t="s">
        <v>81</v>
      </c>
      <c r="B610" t="s">
        <v>53</v>
      </c>
      <c r="C610" t="s">
        <v>22</v>
      </c>
      <c r="D610">
        <v>21</v>
      </c>
      <c r="E610">
        <v>0</v>
      </c>
      <c r="F610">
        <v>3</v>
      </c>
    </row>
    <row r="611" spans="1:6" x14ac:dyDescent="0.3">
      <c r="A611" t="s">
        <v>81</v>
      </c>
      <c r="B611" t="s">
        <v>53</v>
      </c>
      <c r="C611" t="s">
        <v>23</v>
      </c>
      <c r="D611">
        <v>20</v>
      </c>
      <c r="E611">
        <v>2</v>
      </c>
      <c r="F611">
        <v>3</v>
      </c>
    </row>
    <row r="612" spans="1:6" x14ac:dyDescent="0.3">
      <c r="A612" t="s">
        <v>81</v>
      </c>
      <c r="B612" t="s">
        <v>53</v>
      </c>
      <c r="C612" t="s">
        <v>24</v>
      </c>
      <c r="D612">
        <v>40</v>
      </c>
      <c r="E612">
        <v>0</v>
      </c>
      <c r="F612">
        <v>4</v>
      </c>
    </row>
    <row r="613" spans="1:6" x14ac:dyDescent="0.3">
      <c r="A613" t="s">
        <v>81</v>
      </c>
      <c r="B613" t="s">
        <v>53</v>
      </c>
      <c r="C613" t="s">
        <v>43</v>
      </c>
      <c r="D613">
        <v>607</v>
      </c>
      <c r="E613">
        <v>2</v>
      </c>
      <c r="F613">
        <v>62</v>
      </c>
    </row>
    <row r="614" spans="1:6" x14ac:dyDescent="0.3">
      <c r="A614" t="s">
        <v>81</v>
      </c>
      <c r="B614" t="s">
        <v>54</v>
      </c>
      <c r="C614" t="s">
        <v>8</v>
      </c>
      <c r="D614">
        <v>25</v>
      </c>
      <c r="E614">
        <v>0</v>
      </c>
      <c r="F614">
        <v>2</v>
      </c>
    </row>
    <row r="615" spans="1:6" x14ac:dyDescent="0.3">
      <c r="A615" t="s">
        <v>81</v>
      </c>
      <c r="B615" t="s">
        <v>54</v>
      </c>
      <c r="C615" t="s">
        <v>37</v>
      </c>
      <c r="D615">
        <v>436</v>
      </c>
      <c r="E615">
        <v>1</v>
      </c>
      <c r="F615">
        <v>55</v>
      </c>
    </row>
    <row r="616" spans="1:6" x14ac:dyDescent="0.3">
      <c r="A616" t="s">
        <v>81</v>
      </c>
      <c r="B616" t="s">
        <v>54</v>
      </c>
      <c r="C616" t="s">
        <v>38</v>
      </c>
      <c r="D616">
        <v>457</v>
      </c>
      <c r="E616">
        <v>4</v>
      </c>
      <c r="F616">
        <v>69</v>
      </c>
    </row>
    <row r="617" spans="1:6" x14ac:dyDescent="0.3">
      <c r="A617" t="s">
        <v>81</v>
      </c>
      <c r="B617" t="s">
        <v>54</v>
      </c>
      <c r="C617" t="s">
        <v>47</v>
      </c>
      <c r="D617">
        <v>444</v>
      </c>
      <c r="E617">
        <v>0</v>
      </c>
      <c r="F617">
        <v>34</v>
      </c>
    </row>
    <row r="618" spans="1:6" x14ac:dyDescent="0.3">
      <c r="A618" t="s">
        <v>81</v>
      </c>
      <c r="B618" t="s">
        <v>54</v>
      </c>
      <c r="C618" t="s">
        <v>46</v>
      </c>
      <c r="D618">
        <v>2</v>
      </c>
      <c r="E618">
        <v>0</v>
      </c>
      <c r="F618">
        <v>0</v>
      </c>
    </row>
    <row r="619" spans="1:6" x14ac:dyDescent="0.3">
      <c r="A619" t="s">
        <v>81</v>
      </c>
      <c r="B619" t="s">
        <v>54</v>
      </c>
      <c r="C619" t="s">
        <v>25</v>
      </c>
      <c r="D619">
        <v>8</v>
      </c>
      <c r="E619">
        <v>0</v>
      </c>
      <c r="F619">
        <v>0</v>
      </c>
    </row>
    <row r="620" spans="1:6" x14ac:dyDescent="0.3">
      <c r="A620" t="s">
        <v>81</v>
      </c>
      <c r="B620" t="s">
        <v>54</v>
      </c>
      <c r="C620" t="s">
        <v>32</v>
      </c>
      <c r="D620">
        <v>19</v>
      </c>
      <c r="E620">
        <v>0</v>
      </c>
      <c r="F620">
        <v>5</v>
      </c>
    </row>
    <row r="621" spans="1:6" x14ac:dyDescent="0.3">
      <c r="A621" t="s">
        <v>81</v>
      </c>
      <c r="B621" t="s">
        <v>54</v>
      </c>
      <c r="C621" t="s">
        <v>9</v>
      </c>
      <c r="D621">
        <v>2</v>
      </c>
      <c r="E621">
        <v>0</v>
      </c>
      <c r="F621">
        <v>2</v>
      </c>
    </row>
    <row r="622" spans="1:6" x14ac:dyDescent="0.3">
      <c r="A622" t="s">
        <v>81</v>
      </c>
      <c r="B622" t="s">
        <v>54</v>
      </c>
      <c r="C622" t="s">
        <v>1</v>
      </c>
      <c r="D622">
        <v>19</v>
      </c>
      <c r="E622">
        <v>0</v>
      </c>
      <c r="F622">
        <v>1</v>
      </c>
    </row>
    <row r="623" spans="1:6" x14ac:dyDescent="0.3">
      <c r="A623" t="s">
        <v>81</v>
      </c>
      <c r="B623" t="s">
        <v>54</v>
      </c>
      <c r="C623" t="s">
        <v>10</v>
      </c>
      <c r="D623">
        <v>99</v>
      </c>
      <c r="E623">
        <v>0</v>
      </c>
      <c r="F623">
        <v>20</v>
      </c>
    </row>
    <row r="624" spans="1:6" x14ac:dyDescent="0.3">
      <c r="A624" t="s">
        <v>81</v>
      </c>
      <c r="B624" t="s">
        <v>54</v>
      </c>
      <c r="C624" t="s">
        <v>2</v>
      </c>
      <c r="D624">
        <v>36</v>
      </c>
      <c r="E624">
        <v>0</v>
      </c>
      <c r="F624">
        <v>3</v>
      </c>
    </row>
    <row r="625" spans="1:6" x14ac:dyDescent="0.3">
      <c r="A625" t="s">
        <v>81</v>
      </c>
      <c r="B625" t="s">
        <v>54</v>
      </c>
      <c r="C625" t="s">
        <v>11</v>
      </c>
      <c r="D625">
        <v>220</v>
      </c>
      <c r="E625">
        <v>3</v>
      </c>
      <c r="F625">
        <v>37</v>
      </c>
    </row>
    <row r="626" spans="1:6" x14ac:dyDescent="0.3">
      <c r="A626" t="s">
        <v>81</v>
      </c>
      <c r="B626" t="s">
        <v>54</v>
      </c>
      <c r="C626" t="s">
        <v>26</v>
      </c>
      <c r="D626">
        <v>110</v>
      </c>
      <c r="E626">
        <v>0</v>
      </c>
      <c r="F626">
        <v>3</v>
      </c>
    </row>
    <row r="627" spans="1:6" x14ac:dyDescent="0.3">
      <c r="A627" t="s">
        <v>81</v>
      </c>
      <c r="B627" t="s">
        <v>54</v>
      </c>
      <c r="C627" t="s">
        <v>39</v>
      </c>
      <c r="D627">
        <v>1022</v>
      </c>
      <c r="E627">
        <v>1</v>
      </c>
      <c r="F627">
        <v>42</v>
      </c>
    </row>
    <row r="628" spans="1:6" x14ac:dyDescent="0.3">
      <c r="A628" t="s">
        <v>81</v>
      </c>
      <c r="B628" t="s">
        <v>54</v>
      </c>
      <c r="C628" t="s">
        <v>45</v>
      </c>
      <c r="D628">
        <v>178</v>
      </c>
      <c r="E628">
        <v>0</v>
      </c>
      <c r="F628">
        <v>2</v>
      </c>
    </row>
    <row r="629" spans="1:6" x14ac:dyDescent="0.3">
      <c r="A629" t="s">
        <v>81</v>
      </c>
      <c r="B629" t="s">
        <v>54</v>
      </c>
      <c r="C629" t="s">
        <v>27</v>
      </c>
      <c r="D629">
        <v>917</v>
      </c>
      <c r="E629">
        <v>0</v>
      </c>
      <c r="F629">
        <v>81</v>
      </c>
    </row>
    <row r="630" spans="1:6" x14ac:dyDescent="0.3">
      <c r="A630" t="s">
        <v>81</v>
      </c>
      <c r="B630" t="s">
        <v>54</v>
      </c>
      <c r="C630" t="s">
        <v>12</v>
      </c>
      <c r="D630">
        <v>554</v>
      </c>
      <c r="E630">
        <v>0</v>
      </c>
      <c r="F630">
        <v>41</v>
      </c>
    </row>
    <row r="631" spans="1:6" x14ac:dyDescent="0.3">
      <c r="A631" t="s">
        <v>81</v>
      </c>
      <c r="B631" t="s">
        <v>54</v>
      </c>
      <c r="C631" t="s">
        <v>13</v>
      </c>
      <c r="D631">
        <v>189</v>
      </c>
      <c r="E631">
        <v>0</v>
      </c>
      <c r="F631">
        <v>19</v>
      </c>
    </row>
    <row r="632" spans="1:6" x14ac:dyDescent="0.3">
      <c r="A632" t="s">
        <v>81</v>
      </c>
      <c r="B632" t="s">
        <v>54</v>
      </c>
      <c r="C632" t="s">
        <v>33</v>
      </c>
      <c r="D632">
        <v>77</v>
      </c>
      <c r="E632">
        <v>0</v>
      </c>
      <c r="F632">
        <v>5</v>
      </c>
    </row>
    <row r="633" spans="1:6" x14ac:dyDescent="0.3">
      <c r="A633" t="s">
        <v>81</v>
      </c>
      <c r="B633" t="s">
        <v>54</v>
      </c>
      <c r="C633" t="s">
        <v>40</v>
      </c>
      <c r="D633">
        <v>20</v>
      </c>
      <c r="E633">
        <v>0</v>
      </c>
      <c r="F633">
        <v>1</v>
      </c>
    </row>
    <row r="634" spans="1:6" x14ac:dyDescent="0.3">
      <c r="A634" t="s">
        <v>81</v>
      </c>
      <c r="B634" t="s">
        <v>54</v>
      </c>
      <c r="C634" t="s">
        <v>14</v>
      </c>
      <c r="D634">
        <v>142</v>
      </c>
      <c r="E634">
        <v>0</v>
      </c>
      <c r="F634">
        <v>15</v>
      </c>
    </row>
    <row r="635" spans="1:6" x14ac:dyDescent="0.3">
      <c r="A635" t="s">
        <v>81</v>
      </c>
      <c r="B635" t="s">
        <v>54</v>
      </c>
      <c r="C635" t="s">
        <v>15</v>
      </c>
      <c r="D635">
        <v>105</v>
      </c>
      <c r="E635">
        <v>0</v>
      </c>
      <c r="F635">
        <v>5</v>
      </c>
    </row>
    <row r="636" spans="1:6" x14ac:dyDescent="0.3">
      <c r="A636" t="s">
        <v>81</v>
      </c>
      <c r="B636" t="s">
        <v>54</v>
      </c>
      <c r="C636" t="s">
        <v>28</v>
      </c>
      <c r="D636">
        <v>138</v>
      </c>
      <c r="E636">
        <v>0</v>
      </c>
      <c r="F636">
        <v>8</v>
      </c>
    </row>
    <row r="637" spans="1:6" x14ac:dyDescent="0.3">
      <c r="A637" t="s">
        <v>81</v>
      </c>
      <c r="B637" t="s">
        <v>54</v>
      </c>
      <c r="C637" t="s">
        <v>41</v>
      </c>
      <c r="D637">
        <v>35</v>
      </c>
      <c r="E637">
        <v>0</v>
      </c>
      <c r="F637">
        <v>5</v>
      </c>
    </row>
    <row r="638" spans="1:6" x14ac:dyDescent="0.3">
      <c r="A638" t="s">
        <v>81</v>
      </c>
      <c r="B638" t="s">
        <v>54</v>
      </c>
      <c r="C638" t="s">
        <v>16</v>
      </c>
      <c r="D638">
        <v>225</v>
      </c>
      <c r="E638">
        <v>1</v>
      </c>
      <c r="F638">
        <v>6</v>
      </c>
    </row>
    <row r="639" spans="1:6" x14ac:dyDescent="0.3">
      <c r="A639" t="s">
        <v>81</v>
      </c>
      <c r="B639" t="s">
        <v>54</v>
      </c>
      <c r="C639" t="s">
        <v>34</v>
      </c>
      <c r="D639">
        <v>1449</v>
      </c>
      <c r="E639">
        <v>4</v>
      </c>
      <c r="F639">
        <v>52</v>
      </c>
    </row>
    <row r="640" spans="1:6" x14ac:dyDescent="0.3">
      <c r="A640" t="s">
        <v>81</v>
      </c>
      <c r="B640" t="s">
        <v>54</v>
      </c>
      <c r="C640" t="s">
        <v>42</v>
      </c>
      <c r="D640">
        <v>739</v>
      </c>
      <c r="E640">
        <v>0</v>
      </c>
      <c r="F640">
        <v>59</v>
      </c>
    </row>
    <row r="641" spans="1:6" x14ac:dyDescent="0.3">
      <c r="A641" t="s">
        <v>81</v>
      </c>
      <c r="B641" t="s">
        <v>54</v>
      </c>
      <c r="C641" t="s">
        <v>29</v>
      </c>
      <c r="D641">
        <v>1180</v>
      </c>
      <c r="E641">
        <v>0</v>
      </c>
      <c r="F641">
        <v>90</v>
      </c>
    </row>
    <row r="642" spans="1:6" x14ac:dyDescent="0.3">
      <c r="A642" t="s">
        <v>81</v>
      </c>
      <c r="B642" t="s">
        <v>54</v>
      </c>
      <c r="C642" t="s">
        <v>30</v>
      </c>
      <c r="D642">
        <v>471</v>
      </c>
      <c r="E642">
        <v>1</v>
      </c>
      <c r="F642">
        <v>22</v>
      </c>
    </row>
    <row r="643" spans="1:6" x14ac:dyDescent="0.3">
      <c r="A643" t="s">
        <v>81</v>
      </c>
      <c r="B643" t="s">
        <v>54</v>
      </c>
      <c r="C643" t="s">
        <v>44</v>
      </c>
      <c r="D643">
        <v>89</v>
      </c>
      <c r="E643">
        <v>0</v>
      </c>
      <c r="F643">
        <v>0</v>
      </c>
    </row>
    <row r="644" spans="1:6" x14ac:dyDescent="0.3">
      <c r="A644" t="s">
        <v>81</v>
      </c>
      <c r="B644" t="s">
        <v>54</v>
      </c>
      <c r="C644" t="s">
        <v>35</v>
      </c>
      <c r="D644">
        <v>307</v>
      </c>
      <c r="E644">
        <v>0</v>
      </c>
      <c r="F644">
        <v>14</v>
      </c>
    </row>
    <row r="645" spans="1:6" x14ac:dyDescent="0.3">
      <c r="A645" t="s">
        <v>81</v>
      </c>
      <c r="B645" t="s">
        <v>54</v>
      </c>
      <c r="C645" t="s">
        <v>17</v>
      </c>
      <c r="D645">
        <v>729</v>
      </c>
      <c r="E645">
        <v>2</v>
      </c>
      <c r="F645">
        <v>15</v>
      </c>
    </row>
    <row r="646" spans="1:6" x14ac:dyDescent="0.3">
      <c r="A646" t="s">
        <v>81</v>
      </c>
      <c r="B646" t="s">
        <v>54</v>
      </c>
      <c r="C646" t="s">
        <v>36</v>
      </c>
      <c r="D646">
        <v>525</v>
      </c>
      <c r="E646">
        <v>0</v>
      </c>
      <c r="F646">
        <v>6</v>
      </c>
    </row>
    <row r="647" spans="1:6" x14ac:dyDescent="0.3">
      <c r="A647" t="s">
        <v>81</v>
      </c>
      <c r="B647" t="s">
        <v>54</v>
      </c>
      <c r="C647" t="s">
        <v>18</v>
      </c>
      <c r="D647">
        <v>116</v>
      </c>
      <c r="E647">
        <v>0</v>
      </c>
      <c r="F647">
        <v>7</v>
      </c>
    </row>
    <row r="648" spans="1:6" x14ac:dyDescent="0.3">
      <c r="A648" t="s">
        <v>81</v>
      </c>
      <c r="B648" t="s">
        <v>54</v>
      </c>
      <c r="C648" t="s">
        <v>19</v>
      </c>
      <c r="D648">
        <v>206</v>
      </c>
      <c r="E648">
        <v>0</v>
      </c>
      <c r="F648">
        <v>8</v>
      </c>
    </row>
    <row r="649" spans="1:6" x14ac:dyDescent="0.3">
      <c r="A649" t="s">
        <v>81</v>
      </c>
      <c r="B649" t="s">
        <v>54</v>
      </c>
      <c r="C649" t="s">
        <v>3</v>
      </c>
      <c r="D649">
        <v>869</v>
      </c>
      <c r="E649">
        <v>0</v>
      </c>
      <c r="F649">
        <v>35</v>
      </c>
    </row>
    <row r="650" spans="1:6" x14ac:dyDescent="0.3">
      <c r="A650" t="s">
        <v>81</v>
      </c>
      <c r="B650" t="s">
        <v>54</v>
      </c>
      <c r="C650" t="s">
        <v>4</v>
      </c>
      <c r="D650">
        <v>201</v>
      </c>
      <c r="E650">
        <v>0</v>
      </c>
      <c r="F650">
        <v>10</v>
      </c>
    </row>
    <row r="651" spans="1:6" x14ac:dyDescent="0.3">
      <c r="A651" t="s">
        <v>81</v>
      </c>
      <c r="B651" t="s">
        <v>54</v>
      </c>
      <c r="C651" t="s">
        <v>20</v>
      </c>
      <c r="D651">
        <v>1984</v>
      </c>
      <c r="E651">
        <v>0</v>
      </c>
      <c r="F651">
        <v>65</v>
      </c>
    </row>
    <row r="652" spans="1:6" x14ac:dyDescent="0.3">
      <c r="A652" t="s">
        <v>81</v>
      </c>
      <c r="B652" t="s">
        <v>54</v>
      </c>
      <c r="C652" t="s">
        <v>5</v>
      </c>
      <c r="D652">
        <v>22</v>
      </c>
      <c r="E652">
        <v>0</v>
      </c>
      <c r="F652">
        <v>1</v>
      </c>
    </row>
    <row r="653" spans="1:6" x14ac:dyDescent="0.3">
      <c r="A653" t="s">
        <v>81</v>
      </c>
      <c r="B653" t="s">
        <v>54</v>
      </c>
      <c r="C653" t="s">
        <v>21</v>
      </c>
      <c r="D653">
        <v>19</v>
      </c>
      <c r="E653">
        <v>0</v>
      </c>
      <c r="F653">
        <v>0</v>
      </c>
    </row>
    <row r="654" spans="1:6" x14ac:dyDescent="0.3">
      <c r="A654" t="s">
        <v>81</v>
      </c>
      <c r="B654" t="s">
        <v>54</v>
      </c>
      <c r="C654" t="s">
        <v>6</v>
      </c>
      <c r="D654">
        <v>24</v>
      </c>
      <c r="E654">
        <v>0</v>
      </c>
      <c r="F654">
        <v>1</v>
      </c>
    </row>
    <row r="655" spans="1:6" x14ac:dyDescent="0.3">
      <c r="A655" t="s">
        <v>81</v>
      </c>
      <c r="B655" t="s">
        <v>54</v>
      </c>
      <c r="C655" t="s">
        <v>7</v>
      </c>
      <c r="D655">
        <v>48</v>
      </c>
      <c r="E655">
        <v>0</v>
      </c>
      <c r="F655">
        <v>0</v>
      </c>
    </row>
    <row r="656" spans="1:6" x14ac:dyDescent="0.3">
      <c r="A656" t="s">
        <v>81</v>
      </c>
      <c r="B656" t="s">
        <v>54</v>
      </c>
      <c r="C656" t="s">
        <v>31</v>
      </c>
      <c r="D656">
        <v>50</v>
      </c>
      <c r="E656">
        <v>0</v>
      </c>
      <c r="F656">
        <v>0</v>
      </c>
    </row>
    <row r="657" spans="1:6" x14ac:dyDescent="0.3">
      <c r="A657" t="s">
        <v>81</v>
      </c>
      <c r="B657" t="s">
        <v>54</v>
      </c>
      <c r="C657" t="s">
        <v>22</v>
      </c>
      <c r="D657">
        <v>207</v>
      </c>
      <c r="E657">
        <v>1</v>
      </c>
      <c r="F657">
        <v>3</v>
      </c>
    </row>
    <row r="658" spans="1:6" x14ac:dyDescent="0.3">
      <c r="A658" t="s">
        <v>81</v>
      </c>
      <c r="B658" t="s">
        <v>54</v>
      </c>
      <c r="C658" t="s">
        <v>23</v>
      </c>
      <c r="D658">
        <v>39</v>
      </c>
      <c r="E658">
        <v>0</v>
      </c>
      <c r="F658">
        <v>8</v>
      </c>
    </row>
    <row r="659" spans="1:6" x14ac:dyDescent="0.3">
      <c r="A659" t="s">
        <v>81</v>
      </c>
      <c r="B659" t="s">
        <v>54</v>
      </c>
      <c r="C659" t="s">
        <v>24</v>
      </c>
      <c r="D659">
        <v>561</v>
      </c>
      <c r="E659">
        <v>0</v>
      </c>
      <c r="F659">
        <v>14</v>
      </c>
    </row>
    <row r="660" spans="1:6" x14ac:dyDescent="0.3">
      <c r="A660" t="s">
        <v>81</v>
      </c>
      <c r="B660" t="s">
        <v>54</v>
      </c>
      <c r="C660" t="s">
        <v>43</v>
      </c>
      <c r="D660">
        <v>551</v>
      </c>
      <c r="E660">
        <v>0</v>
      </c>
      <c r="F660">
        <v>28</v>
      </c>
    </row>
    <row r="661" spans="1:6" x14ac:dyDescent="0.3">
      <c r="A661" t="s">
        <v>83</v>
      </c>
      <c r="B661" t="s">
        <v>53</v>
      </c>
      <c r="C661" t="s">
        <v>8</v>
      </c>
      <c r="D661">
        <v>88</v>
      </c>
      <c r="E661">
        <v>0</v>
      </c>
      <c r="F661">
        <v>14</v>
      </c>
    </row>
    <row r="662" spans="1:6" x14ac:dyDescent="0.3">
      <c r="A662" t="s">
        <v>83</v>
      </c>
      <c r="B662" t="s">
        <v>53</v>
      </c>
      <c r="C662" t="s">
        <v>37</v>
      </c>
      <c r="D662">
        <v>547</v>
      </c>
      <c r="E662">
        <v>19</v>
      </c>
      <c r="F662">
        <v>216</v>
      </c>
    </row>
    <row r="663" spans="1:6" x14ac:dyDescent="0.3">
      <c r="A663" t="s">
        <v>83</v>
      </c>
      <c r="B663" t="s">
        <v>53</v>
      </c>
      <c r="C663" t="s">
        <v>38</v>
      </c>
      <c r="D663">
        <v>1161</v>
      </c>
      <c r="E663">
        <v>33</v>
      </c>
      <c r="F663">
        <v>345</v>
      </c>
    </row>
    <row r="664" spans="1:6" x14ac:dyDescent="0.3">
      <c r="A664" t="s">
        <v>83</v>
      </c>
      <c r="B664" t="s">
        <v>53</v>
      </c>
      <c r="C664" t="s">
        <v>47</v>
      </c>
      <c r="D664">
        <v>1376</v>
      </c>
      <c r="E664">
        <v>5</v>
      </c>
      <c r="F664">
        <v>263</v>
      </c>
    </row>
    <row r="665" spans="1:6" x14ac:dyDescent="0.3">
      <c r="A665" t="s">
        <v>83</v>
      </c>
      <c r="B665" t="s">
        <v>53</v>
      </c>
      <c r="C665" t="s">
        <v>46</v>
      </c>
      <c r="D665">
        <v>10</v>
      </c>
      <c r="E665">
        <v>0</v>
      </c>
      <c r="F665">
        <v>5</v>
      </c>
    </row>
    <row r="666" spans="1:6" x14ac:dyDescent="0.3">
      <c r="A666" t="s">
        <v>83</v>
      </c>
      <c r="B666" t="s">
        <v>53</v>
      </c>
      <c r="C666" t="s">
        <v>25</v>
      </c>
      <c r="D666">
        <v>37</v>
      </c>
      <c r="E666">
        <v>0</v>
      </c>
      <c r="F666">
        <v>4</v>
      </c>
    </row>
    <row r="667" spans="1:6" x14ac:dyDescent="0.3">
      <c r="A667" t="s">
        <v>83</v>
      </c>
      <c r="B667" t="s">
        <v>53</v>
      </c>
      <c r="C667" t="s">
        <v>32</v>
      </c>
      <c r="D667">
        <v>9</v>
      </c>
      <c r="E667">
        <v>0</v>
      </c>
      <c r="F667">
        <v>3</v>
      </c>
    </row>
    <row r="668" spans="1:6" x14ac:dyDescent="0.3">
      <c r="A668" t="s">
        <v>83</v>
      </c>
      <c r="B668" t="s">
        <v>53</v>
      </c>
      <c r="C668" t="s">
        <v>9</v>
      </c>
      <c r="D668">
        <v>1</v>
      </c>
      <c r="E668">
        <v>0</v>
      </c>
      <c r="F668">
        <v>0</v>
      </c>
    </row>
    <row r="669" spans="1:6" x14ac:dyDescent="0.3">
      <c r="A669" t="s">
        <v>83</v>
      </c>
      <c r="B669" t="s">
        <v>53</v>
      </c>
      <c r="C669" t="s">
        <v>1</v>
      </c>
      <c r="D669">
        <v>41</v>
      </c>
      <c r="E669">
        <v>0</v>
      </c>
      <c r="F669">
        <v>3</v>
      </c>
    </row>
    <row r="670" spans="1:6" x14ac:dyDescent="0.3">
      <c r="A670" t="s">
        <v>83</v>
      </c>
      <c r="B670" t="s">
        <v>53</v>
      </c>
      <c r="C670" t="s">
        <v>10</v>
      </c>
      <c r="D670">
        <v>152</v>
      </c>
      <c r="E670">
        <v>2</v>
      </c>
      <c r="F670">
        <v>66</v>
      </c>
    </row>
    <row r="671" spans="1:6" x14ac:dyDescent="0.3">
      <c r="A671" t="s">
        <v>83</v>
      </c>
      <c r="B671" t="s">
        <v>53</v>
      </c>
      <c r="C671" t="s">
        <v>2</v>
      </c>
      <c r="D671">
        <v>26</v>
      </c>
      <c r="E671">
        <v>0</v>
      </c>
      <c r="F671">
        <v>5</v>
      </c>
    </row>
    <row r="672" spans="1:6" x14ac:dyDescent="0.3">
      <c r="A672" t="s">
        <v>83</v>
      </c>
      <c r="B672" t="s">
        <v>53</v>
      </c>
      <c r="C672" t="s">
        <v>11</v>
      </c>
      <c r="D672">
        <v>201</v>
      </c>
      <c r="E672">
        <v>4</v>
      </c>
      <c r="F672">
        <v>107</v>
      </c>
    </row>
    <row r="673" spans="1:6" x14ac:dyDescent="0.3">
      <c r="A673" t="s">
        <v>83</v>
      </c>
      <c r="B673" t="s">
        <v>53</v>
      </c>
      <c r="C673" t="s">
        <v>26</v>
      </c>
      <c r="D673">
        <v>162</v>
      </c>
      <c r="E673">
        <v>0</v>
      </c>
      <c r="F673">
        <v>11</v>
      </c>
    </row>
    <row r="674" spans="1:6" x14ac:dyDescent="0.3">
      <c r="A674" t="s">
        <v>83</v>
      </c>
      <c r="B674" t="s">
        <v>53</v>
      </c>
      <c r="C674" t="s">
        <v>39</v>
      </c>
      <c r="D674">
        <v>2271</v>
      </c>
      <c r="E674">
        <v>3</v>
      </c>
      <c r="F674">
        <v>328</v>
      </c>
    </row>
    <row r="675" spans="1:6" x14ac:dyDescent="0.3">
      <c r="A675" t="s">
        <v>83</v>
      </c>
      <c r="B675" t="s">
        <v>53</v>
      </c>
      <c r="C675" t="s">
        <v>45</v>
      </c>
      <c r="D675">
        <v>226</v>
      </c>
      <c r="E675">
        <v>1</v>
      </c>
      <c r="F675">
        <v>21</v>
      </c>
    </row>
    <row r="676" spans="1:6" x14ac:dyDescent="0.3">
      <c r="A676" t="s">
        <v>83</v>
      </c>
      <c r="B676" t="s">
        <v>53</v>
      </c>
      <c r="C676" t="s">
        <v>27</v>
      </c>
      <c r="D676">
        <v>4368</v>
      </c>
      <c r="E676">
        <v>4</v>
      </c>
      <c r="F676">
        <v>1028</v>
      </c>
    </row>
    <row r="677" spans="1:6" x14ac:dyDescent="0.3">
      <c r="A677" t="s">
        <v>83</v>
      </c>
      <c r="B677" t="s">
        <v>53</v>
      </c>
      <c r="C677" t="s">
        <v>12</v>
      </c>
      <c r="D677">
        <v>4679</v>
      </c>
      <c r="E677">
        <v>2</v>
      </c>
      <c r="F677">
        <v>605</v>
      </c>
    </row>
    <row r="678" spans="1:6" x14ac:dyDescent="0.3">
      <c r="A678" t="s">
        <v>83</v>
      </c>
      <c r="B678" t="s">
        <v>53</v>
      </c>
      <c r="C678" t="s">
        <v>13</v>
      </c>
      <c r="D678">
        <v>434</v>
      </c>
      <c r="E678">
        <v>8</v>
      </c>
      <c r="F678">
        <v>171</v>
      </c>
    </row>
    <row r="679" spans="1:6" x14ac:dyDescent="0.3">
      <c r="A679" t="s">
        <v>83</v>
      </c>
      <c r="B679" t="s">
        <v>53</v>
      </c>
      <c r="C679" t="s">
        <v>33</v>
      </c>
      <c r="D679">
        <v>395</v>
      </c>
      <c r="E679">
        <v>6</v>
      </c>
      <c r="F679">
        <v>80</v>
      </c>
    </row>
    <row r="680" spans="1:6" x14ac:dyDescent="0.3">
      <c r="A680" t="s">
        <v>83</v>
      </c>
      <c r="B680" t="s">
        <v>53</v>
      </c>
      <c r="C680" t="s">
        <v>40</v>
      </c>
      <c r="D680">
        <v>32</v>
      </c>
      <c r="E680">
        <v>0</v>
      </c>
      <c r="F680">
        <v>8</v>
      </c>
    </row>
    <row r="681" spans="1:6" x14ac:dyDescent="0.3">
      <c r="A681" t="s">
        <v>83</v>
      </c>
      <c r="B681" t="s">
        <v>53</v>
      </c>
      <c r="C681" t="s">
        <v>14</v>
      </c>
      <c r="D681">
        <v>347</v>
      </c>
      <c r="E681">
        <v>8</v>
      </c>
      <c r="F681">
        <v>77</v>
      </c>
    </row>
    <row r="682" spans="1:6" x14ac:dyDescent="0.3">
      <c r="A682" t="s">
        <v>83</v>
      </c>
      <c r="B682" t="s">
        <v>53</v>
      </c>
      <c r="C682" t="s">
        <v>15</v>
      </c>
      <c r="D682">
        <v>300</v>
      </c>
      <c r="E682">
        <v>4</v>
      </c>
      <c r="F682">
        <v>64</v>
      </c>
    </row>
    <row r="683" spans="1:6" x14ac:dyDescent="0.3">
      <c r="A683" t="s">
        <v>83</v>
      </c>
      <c r="B683" t="s">
        <v>53</v>
      </c>
      <c r="C683" t="s">
        <v>28</v>
      </c>
      <c r="D683">
        <v>432</v>
      </c>
      <c r="E683">
        <v>23</v>
      </c>
      <c r="F683">
        <v>124</v>
      </c>
    </row>
    <row r="684" spans="1:6" x14ac:dyDescent="0.3">
      <c r="A684" t="s">
        <v>83</v>
      </c>
      <c r="B684" t="s">
        <v>53</v>
      </c>
      <c r="C684" t="s">
        <v>41</v>
      </c>
      <c r="D684">
        <v>335</v>
      </c>
      <c r="E684">
        <v>0</v>
      </c>
      <c r="F684">
        <v>116</v>
      </c>
    </row>
    <row r="685" spans="1:6" x14ac:dyDescent="0.3">
      <c r="A685" t="s">
        <v>83</v>
      </c>
      <c r="B685" t="s">
        <v>53</v>
      </c>
      <c r="C685" t="s">
        <v>16</v>
      </c>
      <c r="D685">
        <v>597</v>
      </c>
      <c r="E685">
        <v>0</v>
      </c>
      <c r="F685">
        <v>24</v>
      </c>
    </row>
    <row r="686" spans="1:6" x14ac:dyDescent="0.3">
      <c r="A686" t="s">
        <v>83</v>
      </c>
      <c r="B686" t="s">
        <v>53</v>
      </c>
      <c r="C686" t="s">
        <v>34</v>
      </c>
      <c r="D686">
        <v>1402</v>
      </c>
      <c r="E686">
        <v>103</v>
      </c>
      <c r="F686">
        <v>413</v>
      </c>
    </row>
    <row r="687" spans="1:6" x14ac:dyDescent="0.3">
      <c r="A687" t="s">
        <v>83</v>
      </c>
      <c r="B687" t="s">
        <v>53</v>
      </c>
      <c r="C687" t="s">
        <v>42</v>
      </c>
      <c r="D687">
        <v>1699</v>
      </c>
      <c r="E687">
        <v>8</v>
      </c>
      <c r="F687">
        <v>308</v>
      </c>
    </row>
    <row r="688" spans="1:6" x14ac:dyDescent="0.3">
      <c r="A688" t="s">
        <v>83</v>
      </c>
      <c r="B688" t="s">
        <v>53</v>
      </c>
      <c r="C688" t="s">
        <v>29</v>
      </c>
      <c r="D688">
        <v>1411</v>
      </c>
      <c r="E688">
        <v>12</v>
      </c>
      <c r="F688">
        <v>245</v>
      </c>
    </row>
    <row r="689" spans="1:6" x14ac:dyDescent="0.3">
      <c r="A689" t="s">
        <v>83</v>
      </c>
      <c r="B689" t="s">
        <v>53</v>
      </c>
      <c r="C689" t="s">
        <v>30</v>
      </c>
      <c r="D689">
        <v>366</v>
      </c>
      <c r="E689">
        <v>0</v>
      </c>
      <c r="F689">
        <v>45</v>
      </c>
    </row>
    <row r="690" spans="1:6" x14ac:dyDescent="0.3">
      <c r="A690" t="s">
        <v>83</v>
      </c>
      <c r="B690" t="s">
        <v>53</v>
      </c>
      <c r="C690" t="s">
        <v>44</v>
      </c>
      <c r="D690">
        <v>72</v>
      </c>
      <c r="E690">
        <v>0</v>
      </c>
      <c r="F690">
        <v>4</v>
      </c>
    </row>
    <row r="691" spans="1:6" x14ac:dyDescent="0.3">
      <c r="A691" t="s">
        <v>83</v>
      </c>
      <c r="B691" t="s">
        <v>53</v>
      </c>
      <c r="C691" t="s">
        <v>35</v>
      </c>
      <c r="D691">
        <v>245</v>
      </c>
      <c r="E691">
        <v>1</v>
      </c>
      <c r="F691">
        <v>29</v>
      </c>
    </row>
    <row r="692" spans="1:6" x14ac:dyDescent="0.3">
      <c r="A692" t="s">
        <v>83</v>
      </c>
      <c r="B692" t="s">
        <v>53</v>
      </c>
      <c r="C692" t="s">
        <v>17</v>
      </c>
      <c r="D692">
        <v>893</v>
      </c>
      <c r="E692">
        <v>7</v>
      </c>
      <c r="F692">
        <v>91</v>
      </c>
    </row>
    <row r="693" spans="1:6" x14ac:dyDescent="0.3">
      <c r="A693" t="s">
        <v>83</v>
      </c>
      <c r="B693" t="s">
        <v>53</v>
      </c>
      <c r="C693" t="s">
        <v>36</v>
      </c>
      <c r="D693">
        <v>685</v>
      </c>
      <c r="E693">
        <v>0</v>
      </c>
      <c r="F693">
        <v>28</v>
      </c>
    </row>
    <row r="694" spans="1:6" x14ac:dyDescent="0.3">
      <c r="A694" t="s">
        <v>83</v>
      </c>
      <c r="B694" t="s">
        <v>53</v>
      </c>
      <c r="C694" t="s">
        <v>18</v>
      </c>
      <c r="D694">
        <v>160</v>
      </c>
      <c r="E694">
        <v>0</v>
      </c>
      <c r="F694">
        <v>16</v>
      </c>
    </row>
    <row r="695" spans="1:6" x14ac:dyDescent="0.3">
      <c r="A695" t="s">
        <v>83</v>
      </c>
      <c r="B695" t="s">
        <v>53</v>
      </c>
      <c r="C695" t="s">
        <v>19</v>
      </c>
      <c r="D695">
        <v>222</v>
      </c>
      <c r="E695">
        <v>0</v>
      </c>
      <c r="F695">
        <v>17</v>
      </c>
    </row>
    <row r="696" spans="1:6" x14ac:dyDescent="0.3">
      <c r="A696" t="s">
        <v>83</v>
      </c>
      <c r="B696" t="s">
        <v>53</v>
      </c>
      <c r="C696" t="s">
        <v>3</v>
      </c>
      <c r="D696">
        <v>1234</v>
      </c>
      <c r="E696">
        <v>4</v>
      </c>
      <c r="F696">
        <v>157</v>
      </c>
    </row>
    <row r="697" spans="1:6" x14ac:dyDescent="0.3">
      <c r="A697" t="s">
        <v>83</v>
      </c>
      <c r="B697" t="s">
        <v>53</v>
      </c>
      <c r="C697" t="s">
        <v>4</v>
      </c>
      <c r="D697">
        <v>328</v>
      </c>
      <c r="E697">
        <v>0</v>
      </c>
      <c r="F697">
        <v>28</v>
      </c>
    </row>
    <row r="698" spans="1:6" x14ac:dyDescent="0.3">
      <c r="A698" t="s">
        <v>83</v>
      </c>
      <c r="B698" t="s">
        <v>53</v>
      </c>
      <c r="C698" t="s">
        <v>20</v>
      </c>
      <c r="D698">
        <v>3009</v>
      </c>
      <c r="E698">
        <v>7</v>
      </c>
      <c r="F698">
        <v>313</v>
      </c>
    </row>
    <row r="699" spans="1:6" x14ac:dyDescent="0.3">
      <c r="A699" t="s">
        <v>83</v>
      </c>
      <c r="B699" t="s">
        <v>53</v>
      </c>
      <c r="C699" t="s">
        <v>5</v>
      </c>
      <c r="D699">
        <v>3</v>
      </c>
      <c r="E699">
        <v>0</v>
      </c>
      <c r="F699">
        <v>0</v>
      </c>
    </row>
    <row r="700" spans="1:6" x14ac:dyDescent="0.3">
      <c r="A700" t="s">
        <v>83</v>
      </c>
      <c r="B700" t="s">
        <v>53</v>
      </c>
      <c r="C700" t="s">
        <v>21</v>
      </c>
      <c r="D700">
        <v>9</v>
      </c>
      <c r="E700">
        <v>0</v>
      </c>
      <c r="F700">
        <v>0</v>
      </c>
    </row>
    <row r="701" spans="1:6" x14ac:dyDescent="0.3">
      <c r="A701" t="s">
        <v>83</v>
      </c>
      <c r="B701" t="s">
        <v>53</v>
      </c>
      <c r="C701" t="s">
        <v>6</v>
      </c>
      <c r="D701">
        <v>10</v>
      </c>
      <c r="E701">
        <v>0</v>
      </c>
      <c r="F701">
        <v>0</v>
      </c>
    </row>
    <row r="702" spans="1:6" x14ac:dyDescent="0.3">
      <c r="A702" t="s">
        <v>83</v>
      </c>
      <c r="B702" t="s">
        <v>53</v>
      </c>
      <c r="C702" t="s">
        <v>7</v>
      </c>
      <c r="D702">
        <v>25</v>
      </c>
      <c r="E702">
        <v>0</v>
      </c>
      <c r="F702">
        <v>2</v>
      </c>
    </row>
    <row r="703" spans="1:6" x14ac:dyDescent="0.3">
      <c r="A703" t="s">
        <v>83</v>
      </c>
      <c r="B703" t="s">
        <v>53</v>
      </c>
      <c r="C703" t="s">
        <v>31</v>
      </c>
      <c r="D703">
        <v>61</v>
      </c>
      <c r="E703">
        <v>0</v>
      </c>
      <c r="F703">
        <v>4</v>
      </c>
    </row>
    <row r="704" spans="1:6" x14ac:dyDescent="0.3">
      <c r="A704" t="s">
        <v>83</v>
      </c>
      <c r="B704" t="s">
        <v>53</v>
      </c>
      <c r="C704" t="s">
        <v>22</v>
      </c>
      <c r="D704">
        <v>17</v>
      </c>
      <c r="E704">
        <v>0</v>
      </c>
      <c r="F704">
        <v>1</v>
      </c>
    </row>
    <row r="705" spans="1:6" x14ac:dyDescent="0.3">
      <c r="A705" t="s">
        <v>83</v>
      </c>
      <c r="B705" t="s">
        <v>53</v>
      </c>
      <c r="C705" t="s">
        <v>23</v>
      </c>
      <c r="D705">
        <v>28</v>
      </c>
      <c r="E705">
        <v>0</v>
      </c>
      <c r="F705">
        <v>6</v>
      </c>
    </row>
    <row r="706" spans="1:6" x14ac:dyDescent="0.3">
      <c r="A706" t="s">
        <v>83</v>
      </c>
      <c r="B706" t="s">
        <v>53</v>
      </c>
      <c r="C706" t="s">
        <v>24</v>
      </c>
      <c r="D706">
        <v>40</v>
      </c>
      <c r="E706">
        <v>0</v>
      </c>
      <c r="F706">
        <v>3</v>
      </c>
    </row>
    <row r="707" spans="1:6" x14ac:dyDescent="0.3">
      <c r="A707" t="s">
        <v>83</v>
      </c>
      <c r="B707" t="s">
        <v>53</v>
      </c>
      <c r="C707" t="s">
        <v>43</v>
      </c>
      <c r="D707">
        <v>673</v>
      </c>
      <c r="E707">
        <v>0</v>
      </c>
      <c r="F707">
        <v>59</v>
      </c>
    </row>
    <row r="708" spans="1:6" x14ac:dyDescent="0.3">
      <c r="A708" t="s">
        <v>83</v>
      </c>
      <c r="B708" t="s">
        <v>54</v>
      </c>
      <c r="C708" t="s">
        <v>8</v>
      </c>
      <c r="D708">
        <v>23</v>
      </c>
      <c r="E708">
        <v>0</v>
      </c>
      <c r="F708">
        <v>2</v>
      </c>
    </row>
    <row r="709" spans="1:6" x14ac:dyDescent="0.3">
      <c r="A709" t="s">
        <v>83</v>
      </c>
      <c r="B709" t="s">
        <v>54</v>
      </c>
      <c r="C709" t="s">
        <v>37</v>
      </c>
      <c r="D709">
        <v>364</v>
      </c>
      <c r="E709">
        <v>2</v>
      </c>
      <c r="F709">
        <v>83</v>
      </c>
    </row>
    <row r="710" spans="1:6" x14ac:dyDescent="0.3">
      <c r="A710" t="s">
        <v>83</v>
      </c>
      <c r="B710" t="s">
        <v>54</v>
      </c>
      <c r="C710" t="s">
        <v>38</v>
      </c>
      <c r="D710">
        <v>384</v>
      </c>
      <c r="E710">
        <v>3</v>
      </c>
      <c r="F710">
        <v>69</v>
      </c>
    </row>
    <row r="711" spans="1:6" x14ac:dyDescent="0.3">
      <c r="A711" t="s">
        <v>83</v>
      </c>
      <c r="B711" t="s">
        <v>54</v>
      </c>
      <c r="C711" t="s">
        <v>47</v>
      </c>
      <c r="D711">
        <v>435</v>
      </c>
      <c r="E711">
        <v>0</v>
      </c>
      <c r="F711">
        <v>40</v>
      </c>
    </row>
    <row r="712" spans="1:6" x14ac:dyDescent="0.3">
      <c r="A712" t="s">
        <v>83</v>
      </c>
      <c r="B712" t="s">
        <v>54</v>
      </c>
      <c r="C712" t="s">
        <v>46</v>
      </c>
      <c r="D712">
        <v>2</v>
      </c>
      <c r="E712">
        <v>0</v>
      </c>
      <c r="F712">
        <v>0</v>
      </c>
    </row>
    <row r="713" spans="1:6" x14ac:dyDescent="0.3">
      <c r="A713" t="s">
        <v>83</v>
      </c>
      <c r="B713" t="s">
        <v>54</v>
      </c>
      <c r="C713" t="s">
        <v>25</v>
      </c>
      <c r="D713">
        <v>6</v>
      </c>
      <c r="E713">
        <v>0</v>
      </c>
      <c r="F713">
        <v>2</v>
      </c>
    </row>
    <row r="714" spans="1:6" x14ac:dyDescent="0.3">
      <c r="A714" t="s">
        <v>83</v>
      </c>
      <c r="B714" t="s">
        <v>54</v>
      </c>
      <c r="C714" t="s">
        <v>32</v>
      </c>
      <c r="D714">
        <v>20</v>
      </c>
      <c r="E714">
        <v>1</v>
      </c>
      <c r="F714">
        <v>1</v>
      </c>
    </row>
    <row r="715" spans="1:6" x14ac:dyDescent="0.3">
      <c r="A715" t="s">
        <v>83</v>
      </c>
      <c r="B715" t="s">
        <v>54</v>
      </c>
      <c r="C715" t="s">
        <v>9</v>
      </c>
      <c r="D715">
        <v>3</v>
      </c>
      <c r="E715">
        <v>0</v>
      </c>
      <c r="F715">
        <v>1</v>
      </c>
    </row>
    <row r="716" spans="1:6" x14ac:dyDescent="0.3">
      <c r="A716" t="s">
        <v>83</v>
      </c>
      <c r="B716" t="s">
        <v>54</v>
      </c>
      <c r="C716" t="s">
        <v>1</v>
      </c>
      <c r="D716">
        <v>20</v>
      </c>
      <c r="E716">
        <v>0</v>
      </c>
      <c r="F716">
        <v>1</v>
      </c>
    </row>
    <row r="717" spans="1:6" x14ac:dyDescent="0.3">
      <c r="A717" t="s">
        <v>83</v>
      </c>
      <c r="B717" t="s">
        <v>54</v>
      </c>
      <c r="C717" t="s">
        <v>10</v>
      </c>
      <c r="D717">
        <v>82</v>
      </c>
      <c r="E717">
        <v>0</v>
      </c>
      <c r="F717">
        <v>24</v>
      </c>
    </row>
    <row r="718" spans="1:6" x14ac:dyDescent="0.3">
      <c r="A718" t="s">
        <v>83</v>
      </c>
      <c r="B718" t="s">
        <v>54</v>
      </c>
      <c r="C718" t="s">
        <v>2</v>
      </c>
      <c r="D718">
        <v>34</v>
      </c>
      <c r="E718">
        <v>0</v>
      </c>
      <c r="F718">
        <v>5</v>
      </c>
    </row>
    <row r="719" spans="1:6" x14ac:dyDescent="0.3">
      <c r="A719" t="s">
        <v>83</v>
      </c>
      <c r="B719" t="s">
        <v>54</v>
      </c>
      <c r="C719" t="s">
        <v>11</v>
      </c>
      <c r="D719">
        <v>221</v>
      </c>
      <c r="E719">
        <v>6</v>
      </c>
      <c r="F719">
        <v>41</v>
      </c>
    </row>
    <row r="720" spans="1:6" x14ac:dyDescent="0.3">
      <c r="A720" t="s">
        <v>83</v>
      </c>
      <c r="B720" t="s">
        <v>54</v>
      </c>
      <c r="C720" t="s">
        <v>26</v>
      </c>
      <c r="D720">
        <v>95</v>
      </c>
      <c r="E720">
        <v>0</v>
      </c>
      <c r="F720">
        <v>2</v>
      </c>
    </row>
    <row r="721" spans="1:6" x14ac:dyDescent="0.3">
      <c r="A721" t="s">
        <v>83</v>
      </c>
      <c r="B721" t="s">
        <v>54</v>
      </c>
      <c r="C721" t="s">
        <v>39</v>
      </c>
      <c r="D721">
        <v>1004</v>
      </c>
      <c r="E721">
        <v>0</v>
      </c>
      <c r="F721">
        <v>35</v>
      </c>
    </row>
    <row r="722" spans="1:6" x14ac:dyDescent="0.3">
      <c r="A722" t="s">
        <v>83</v>
      </c>
      <c r="B722" t="s">
        <v>54</v>
      </c>
      <c r="C722" t="s">
        <v>45</v>
      </c>
      <c r="D722">
        <v>179</v>
      </c>
      <c r="E722">
        <v>0</v>
      </c>
      <c r="F722">
        <v>8</v>
      </c>
    </row>
    <row r="723" spans="1:6" x14ac:dyDescent="0.3">
      <c r="A723" t="s">
        <v>83</v>
      </c>
      <c r="B723" t="s">
        <v>54</v>
      </c>
      <c r="C723" t="s">
        <v>27</v>
      </c>
      <c r="D723">
        <v>884</v>
      </c>
      <c r="E723">
        <v>0</v>
      </c>
      <c r="F723">
        <v>96</v>
      </c>
    </row>
    <row r="724" spans="1:6" x14ac:dyDescent="0.3">
      <c r="A724" t="s">
        <v>83</v>
      </c>
      <c r="B724" t="s">
        <v>54</v>
      </c>
      <c r="C724" t="s">
        <v>12</v>
      </c>
      <c r="D724">
        <v>533</v>
      </c>
      <c r="E724">
        <v>0</v>
      </c>
      <c r="F724">
        <v>28</v>
      </c>
    </row>
    <row r="725" spans="1:6" x14ac:dyDescent="0.3">
      <c r="A725" t="s">
        <v>83</v>
      </c>
      <c r="B725" t="s">
        <v>54</v>
      </c>
      <c r="C725" t="s">
        <v>13</v>
      </c>
      <c r="D725">
        <v>165</v>
      </c>
      <c r="E725">
        <v>0</v>
      </c>
      <c r="F725">
        <v>25</v>
      </c>
    </row>
    <row r="726" spans="1:6" x14ac:dyDescent="0.3">
      <c r="A726" t="s">
        <v>83</v>
      </c>
      <c r="B726" t="s">
        <v>54</v>
      </c>
      <c r="C726" t="s">
        <v>33</v>
      </c>
      <c r="D726">
        <v>81</v>
      </c>
      <c r="E726">
        <v>0</v>
      </c>
      <c r="F726">
        <v>11</v>
      </c>
    </row>
    <row r="727" spans="1:6" x14ac:dyDescent="0.3">
      <c r="A727" t="s">
        <v>83</v>
      </c>
      <c r="B727" t="s">
        <v>54</v>
      </c>
      <c r="C727" t="s">
        <v>40</v>
      </c>
      <c r="D727">
        <v>18</v>
      </c>
      <c r="E727">
        <v>0</v>
      </c>
      <c r="F727">
        <v>1</v>
      </c>
    </row>
    <row r="728" spans="1:6" x14ac:dyDescent="0.3">
      <c r="A728" t="s">
        <v>83</v>
      </c>
      <c r="B728" t="s">
        <v>54</v>
      </c>
      <c r="C728" t="s">
        <v>14</v>
      </c>
      <c r="D728">
        <v>112</v>
      </c>
      <c r="E728">
        <v>0</v>
      </c>
      <c r="F728">
        <v>9</v>
      </c>
    </row>
    <row r="729" spans="1:6" x14ac:dyDescent="0.3">
      <c r="A729" t="s">
        <v>83</v>
      </c>
      <c r="B729" t="s">
        <v>54</v>
      </c>
      <c r="C729" t="s">
        <v>15</v>
      </c>
      <c r="D729">
        <v>85</v>
      </c>
      <c r="E729">
        <v>0</v>
      </c>
      <c r="F729">
        <v>8</v>
      </c>
    </row>
    <row r="730" spans="1:6" x14ac:dyDescent="0.3">
      <c r="A730" t="s">
        <v>83</v>
      </c>
      <c r="B730" t="s">
        <v>54</v>
      </c>
      <c r="C730" t="s">
        <v>28</v>
      </c>
      <c r="D730">
        <v>118</v>
      </c>
      <c r="E730">
        <v>0</v>
      </c>
      <c r="F730">
        <v>12</v>
      </c>
    </row>
    <row r="731" spans="1:6" x14ac:dyDescent="0.3">
      <c r="A731" t="s">
        <v>83</v>
      </c>
      <c r="B731" t="s">
        <v>54</v>
      </c>
      <c r="C731" t="s">
        <v>41</v>
      </c>
      <c r="D731">
        <v>38</v>
      </c>
      <c r="E731">
        <v>0</v>
      </c>
      <c r="F731">
        <v>3</v>
      </c>
    </row>
    <row r="732" spans="1:6" x14ac:dyDescent="0.3">
      <c r="A732" t="s">
        <v>83</v>
      </c>
      <c r="B732" t="s">
        <v>54</v>
      </c>
      <c r="C732" t="s">
        <v>16</v>
      </c>
      <c r="D732">
        <v>216</v>
      </c>
      <c r="E732">
        <v>0</v>
      </c>
      <c r="F732">
        <v>4</v>
      </c>
    </row>
    <row r="733" spans="1:6" x14ac:dyDescent="0.3">
      <c r="A733" t="s">
        <v>83</v>
      </c>
      <c r="B733" t="s">
        <v>54</v>
      </c>
      <c r="C733" t="s">
        <v>34</v>
      </c>
      <c r="D733">
        <v>1486</v>
      </c>
      <c r="E733">
        <v>3</v>
      </c>
      <c r="F733">
        <v>91</v>
      </c>
    </row>
    <row r="734" spans="1:6" x14ac:dyDescent="0.3">
      <c r="A734" t="s">
        <v>83</v>
      </c>
      <c r="B734" t="s">
        <v>54</v>
      </c>
      <c r="C734" t="s">
        <v>42</v>
      </c>
      <c r="D734">
        <v>787</v>
      </c>
      <c r="E734">
        <v>1</v>
      </c>
      <c r="F734">
        <v>61</v>
      </c>
    </row>
    <row r="735" spans="1:6" x14ac:dyDescent="0.3">
      <c r="A735" t="s">
        <v>83</v>
      </c>
      <c r="B735" t="s">
        <v>54</v>
      </c>
      <c r="C735" t="s">
        <v>29</v>
      </c>
      <c r="D735">
        <v>1112</v>
      </c>
      <c r="E735">
        <v>0</v>
      </c>
      <c r="F735">
        <v>81</v>
      </c>
    </row>
    <row r="736" spans="1:6" x14ac:dyDescent="0.3">
      <c r="A736" t="s">
        <v>83</v>
      </c>
      <c r="B736" t="s">
        <v>54</v>
      </c>
      <c r="C736" t="s">
        <v>30</v>
      </c>
      <c r="D736">
        <v>464</v>
      </c>
      <c r="E736">
        <v>0</v>
      </c>
      <c r="F736">
        <v>31</v>
      </c>
    </row>
    <row r="737" spans="1:6" x14ac:dyDescent="0.3">
      <c r="A737" t="s">
        <v>83</v>
      </c>
      <c r="B737" t="s">
        <v>54</v>
      </c>
      <c r="C737" t="s">
        <v>44</v>
      </c>
      <c r="D737">
        <v>92</v>
      </c>
      <c r="E737">
        <v>1</v>
      </c>
      <c r="F737">
        <v>3</v>
      </c>
    </row>
    <row r="738" spans="1:6" x14ac:dyDescent="0.3">
      <c r="A738" t="s">
        <v>83</v>
      </c>
      <c r="B738" t="s">
        <v>54</v>
      </c>
      <c r="C738" t="s">
        <v>35</v>
      </c>
      <c r="D738">
        <v>290</v>
      </c>
      <c r="E738">
        <v>0</v>
      </c>
      <c r="F738">
        <v>25</v>
      </c>
    </row>
    <row r="739" spans="1:6" x14ac:dyDescent="0.3">
      <c r="A739" t="s">
        <v>83</v>
      </c>
      <c r="B739" t="s">
        <v>54</v>
      </c>
      <c r="C739" t="s">
        <v>17</v>
      </c>
      <c r="D739">
        <v>749</v>
      </c>
      <c r="E739">
        <v>0</v>
      </c>
      <c r="F739">
        <v>24</v>
      </c>
    </row>
    <row r="740" spans="1:6" x14ac:dyDescent="0.3">
      <c r="A740" t="s">
        <v>83</v>
      </c>
      <c r="B740" t="s">
        <v>54</v>
      </c>
      <c r="C740" t="s">
        <v>36</v>
      </c>
      <c r="D740">
        <v>596</v>
      </c>
      <c r="E740">
        <v>0</v>
      </c>
      <c r="F740">
        <v>16</v>
      </c>
    </row>
    <row r="741" spans="1:6" x14ac:dyDescent="0.3">
      <c r="A741" t="s">
        <v>83</v>
      </c>
      <c r="B741" t="s">
        <v>54</v>
      </c>
      <c r="C741" t="s">
        <v>18</v>
      </c>
      <c r="D741">
        <v>143</v>
      </c>
      <c r="E741">
        <v>0</v>
      </c>
      <c r="F741">
        <v>10</v>
      </c>
    </row>
    <row r="742" spans="1:6" x14ac:dyDescent="0.3">
      <c r="A742" t="s">
        <v>83</v>
      </c>
      <c r="B742" t="s">
        <v>54</v>
      </c>
      <c r="C742" t="s">
        <v>19</v>
      </c>
      <c r="D742">
        <v>247</v>
      </c>
      <c r="E742">
        <v>0</v>
      </c>
      <c r="F742">
        <v>4</v>
      </c>
    </row>
    <row r="743" spans="1:6" x14ac:dyDescent="0.3">
      <c r="A743" t="s">
        <v>83</v>
      </c>
      <c r="B743" t="s">
        <v>54</v>
      </c>
      <c r="C743" t="s">
        <v>3</v>
      </c>
      <c r="D743">
        <v>923</v>
      </c>
      <c r="E743">
        <v>0</v>
      </c>
      <c r="F743">
        <v>31</v>
      </c>
    </row>
    <row r="744" spans="1:6" x14ac:dyDescent="0.3">
      <c r="A744" t="s">
        <v>83</v>
      </c>
      <c r="B744" t="s">
        <v>54</v>
      </c>
      <c r="C744" t="s">
        <v>4</v>
      </c>
      <c r="D744">
        <v>216</v>
      </c>
      <c r="E744">
        <v>0</v>
      </c>
      <c r="F744">
        <v>11</v>
      </c>
    </row>
    <row r="745" spans="1:6" x14ac:dyDescent="0.3">
      <c r="A745" t="s">
        <v>83</v>
      </c>
      <c r="B745" t="s">
        <v>54</v>
      </c>
      <c r="C745" t="s">
        <v>20</v>
      </c>
      <c r="D745">
        <v>1908</v>
      </c>
      <c r="E745">
        <v>2</v>
      </c>
      <c r="F745">
        <v>51</v>
      </c>
    </row>
    <row r="746" spans="1:6" x14ac:dyDescent="0.3">
      <c r="A746" t="s">
        <v>83</v>
      </c>
      <c r="B746" t="s">
        <v>54</v>
      </c>
      <c r="C746" t="s">
        <v>5</v>
      </c>
      <c r="D746">
        <v>35</v>
      </c>
      <c r="E746">
        <v>0</v>
      </c>
      <c r="F746">
        <v>0</v>
      </c>
    </row>
    <row r="747" spans="1:6" x14ac:dyDescent="0.3">
      <c r="A747" t="s">
        <v>83</v>
      </c>
      <c r="B747" t="s">
        <v>54</v>
      </c>
      <c r="C747" t="s">
        <v>21</v>
      </c>
      <c r="D747">
        <v>12</v>
      </c>
      <c r="E747">
        <v>0</v>
      </c>
      <c r="F747">
        <v>0</v>
      </c>
    </row>
    <row r="748" spans="1:6" x14ac:dyDescent="0.3">
      <c r="A748" t="s">
        <v>83</v>
      </c>
      <c r="B748" t="s">
        <v>54</v>
      </c>
      <c r="C748" t="s">
        <v>6</v>
      </c>
      <c r="D748">
        <v>30</v>
      </c>
      <c r="E748">
        <v>0</v>
      </c>
      <c r="F748">
        <v>0</v>
      </c>
    </row>
    <row r="749" spans="1:6" x14ac:dyDescent="0.3">
      <c r="A749" t="s">
        <v>83</v>
      </c>
      <c r="B749" t="s">
        <v>54</v>
      </c>
      <c r="C749" t="s">
        <v>7</v>
      </c>
      <c r="D749">
        <v>53</v>
      </c>
      <c r="E749">
        <v>0</v>
      </c>
      <c r="F749">
        <v>1</v>
      </c>
    </row>
    <row r="750" spans="1:6" x14ac:dyDescent="0.3">
      <c r="A750" t="s">
        <v>83</v>
      </c>
      <c r="B750" t="s">
        <v>54</v>
      </c>
      <c r="C750" t="s">
        <v>31</v>
      </c>
      <c r="D750">
        <v>64</v>
      </c>
      <c r="E750">
        <v>0</v>
      </c>
      <c r="F750">
        <v>0</v>
      </c>
    </row>
    <row r="751" spans="1:6" x14ac:dyDescent="0.3">
      <c r="A751" t="s">
        <v>83</v>
      </c>
      <c r="B751" t="s">
        <v>54</v>
      </c>
      <c r="C751" t="s">
        <v>22</v>
      </c>
      <c r="D751">
        <v>182</v>
      </c>
      <c r="E751">
        <v>1</v>
      </c>
      <c r="F751">
        <v>2</v>
      </c>
    </row>
    <row r="752" spans="1:6" x14ac:dyDescent="0.3">
      <c r="A752" t="s">
        <v>83</v>
      </c>
      <c r="B752" t="s">
        <v>54</v>
      </c>
      <c r="C752" t="s">
        <v>23</v>
      </c>
      <c r="D752">
        <v>30</v>
      </c>
      <c r="E752">
        <v>0</v>
      </c>
      <c r="F752">
        <v>1</v>
      </c>
    </row>
    <row r="753" spans="1:6" x14ac:dyDescent="0.3">
      <c r="A753" t="s">
        <v>83</v>
      </c>
      <c r="B753" t="s">
        <v>54</v>
      </c>
      <c r="C753" t="s">
        <v>24</v>
      </c>
      <c r="D753">
        <v>509</v>
      </c>
      <c r="E753">
        <v>0</v>
      </c>
      <c r="F753">
        <v>18</v>
      </c>
    </row>
    <row r="754" spans="1:6" x14ac:dyDescent="0.3">
      <c r="A754" t="s">
        <v>83</v>
      </c>
      <c r="B754" t="s">
        <v>54</v>
      </c>
      <c r="C754" t="s">
        <v>43</v>
      </c>
      <c r="D754">
        <v>564</v>
      </c>
      <c r="E754">
        <v>0</v>
      </c>
      <c r="F754">
        <v>22</v>
      </c>
    </row>
    <row r="755" spans="1:6" x14ac:dyDescent="0.3">
      <c r="A755" t="s">
        <v>85</v>
      </c>
      <c r="B755" t="s">
        <v>53</v>
      </c>
      <c r="C755" t="s">
        <v>8</v>
      </c>
      <c r="D755">
        <v>88</v>
      </c>
      <c r="E755">
        <v>1</v>
      </c>
      <c r="F755">
        <v>13</v>
      </c>
    </row>
    <row r="756" spans="1:6" x14ac:dyDescent="0.3">
      <c r="A756" t="s">
        <v>85</v>
      </c>
      <c r="B756" t="s">
        <v>53</v>
      </c>
      <c r="C756" t="s">
        <v>37</v>
      </c>
      <c r="D756">
        <v>583</v>
      </c>
      <c r="E756">
        <v>21</v>
      </c>
      <c r="F756">
        <v>235</v>
      </c>
    </row>
    <row r="757" spans="1:6" x14ac:dyDescent="0.3">
      <c r="A757" t="s">
        <v>85</v>
      </c>
      <c r="B757" t="s">
        <v>53</v>
      </c>
      <c r="C757" t="s">
        <v>38</v>
      </c>
      <c r="D757">
        <v>1114</v>
      </c>
      <c r="E757">
        <v>25</v>
      </c>
      <c r="F757">
        <v>308</v>
      </c>
    </row>
    <row r="758" spans="1:6" x14ac:dyDescent="0.3">
      <c r="A758" t="s">
        <v>85</v>
      </c>
      <c r="B758" t="s">
        <v>53</v>
      </c>
      <c r="C758" t="s">
        <v>47</v>
      </c>
      <c r="D758">
        <v>1310</v>
      </c>
      <c r="E758">
        <v>10</v>
      </c>
      <c r="F758">
        <v>273</v>
      </c>
    </row>
    <row r="759" spans="1:6" x14ac:dyDescent="0.3">
      <c r="A759" t="s">
        <v>85</v>
      </c>
      <c r="B759" t="s">
        <v>53</v>
      </c>
      <c r="C759" t="s">
        <v>46</v>
      </c>
      <c r="D759">
        <v>15</v>
      </c>
      <c r="E759">
        <v>0</v>
      </c>
      <c r="F759">
        <v>9</v>
      </c>
    </row>
    <row r="760" spans="1:6" x14ac:dyDescent="0.3">
      <c r="A760" t="s">
        <v>85</v>
      </c>
      <c r="B760" t="s">
        <v>53</v>
      </c>
      <c r="C760" t="s">
        <v>25</v>
      </c>
      <c r="D760">
        <v>28</v>
      </c>
      <c r="E760">
        <v>0</v>
      </c>
      <c r="F760">
        <v>6</v>
      </c>
    </row>
    <row r="761" spans="1:6" x14ac:dyDescent="0.3">
      <c r="A761" t="s">
        <v>85</v>
      </c>
      <c r="B761" t="s">
        <v>53</v>
      </c>
      <c r="C761" t="s">
        <v>32</v>
      </c>
      <c r="D761">
        <v>4</v>
      </c>
      <c r="E761">
        <v>0</v>
      </c>
      <c r="F761">
        <v>6</v>
      </c>
    </row>
    <row r="762" spans="1:6" x14ac:dyDescent="0.3">
      <c r="A762" t="s">
        <v>85</v>
      </c>
      <c r="B762" t="s">
        <v>53</v>
      </c>
      <c r="C762" t="s">
        <v>9</v>
      </c>
      <c r="D762">
        <v>2</v>
      </c>
      <c r="E762">
        <v>0</v>
      </c>
      <c r="F762">
        <v>0</v>
      </c>
    </row>
    <row r="763" spans="1:6" x14ac:dyDescent="0.3">
      <c r="A763" t="s">
        <v>85</v>
      </c>
      <c r="B763" t="s">
        <v>53</v>
      </c>
      <c r="C763" t="s">
        <v>1</v>
      </c>
      <c r="D763">
        <v>33</v>
      </c>
      <c r="E763">
        <v>0</v>
      </c>
      <c r="F763">
        <v>4</v>
      </c>
    </row>
    <row r="764" spans="1:6" x14ac:dyDescent="0.3">
      <c r="A764" t="s">
        <v>85</v>
      </c>
      <c r="B764" t="s">
        <v>53</v>
      </c>
      <c r="C764" t="s">
        <v>10</v>
      </c>
      <c r="D764">
        <v>140</v>
      </c>
      <c r="E764">
        <v>3</v>
      </c>
      <c r="F764">
        <v>75</v>
      </c>
    </row>
    <row r="765" spans="1:6" x14ac:dyDescent="0.3">
      <c r="A765" t="s">
        <v>85</v>
      </c>
      <c r="B765" t="s">
        <v>53</v>
      </c>
      <c r="C765" t="s">
        <v>2</v>
      </c>
      <c r="D765">
        <v>30</v>
      </c>
      <c r="E765">
        <v>1</v>
      </c>
      <c r="F765">
        <v>10</v>
      </c>
    </row>
    <row r="766" spans="1:6" x14ac:dyDescent="0.3">
      <c r="A766" t="s">
        <v>85</v>
      </c>
      <c r="B766" t="s">
        <v>53</v>
      </c>
      <c r="C766" t="s">
        <v>11</v>
      </c>
      <c r="D766">
        <v>184</v>
      </c>
      <c r="E766">
        <v>8</v>
      </c>
      <c r="F766">
        <v>53</v>
      </c>
    </row>
    <row r="767" spans="1:6" x14ac:dyDescent="0.3">
      <c r="A767" t="s">
        <v>85</v>
      </c>
      <c r="B767" t="s">
        <v>53</v>
      </c>
      <c r="C767" t="s">
        <v>26</v>
      </c>
      <c r="D767">
        <v>153</v>
      </c>
      <c r="E767">
        <v>0</v>
      </c>
      <c r="F767">
        <v>18</v>
      </c>
    </row>
    <row r="768" spans="1:6" x14ac:dyDescent="0.3">
      <c r="A768" t="s">
        <v>85</v>
      </c>
      <c r="B768" t="s">
        <v>53</v>
      </c>
      <c r="C768" t="s">
        <v>39</v>
      </c>
      <c r="D768">
        <v>2130</v>
      </c>
      <c r="E768">
        <v>2</v>
      </c>
      <c r="F768">
        <v>317</v>
      </c>
    </row>
    <row r="769" spans="1:6" x14ac:dyDescent="0.3">
      <c r="A769" t="s">
        <v>85</v>
      </c>
      <c r="B769" t="s">
        <v>53</v>
      </c>
      <c r="C769" t="s">
        <v>45</v>
      </c>
      <c r="D769">
        <v>207</v>
      </c>
      <c r="E769">
        <v>0</v>
      </c>
      <c r="F769">
        <v>11</v>
      </c>
    </row>
    <row r="770" spans="1:6" x14ac:dyDescent="0.3">
      <c r="A770" t="s">
        <v>85</v>
      </c>
      <c r="B770" t="s">
        <v>53</v>
      </c>
      <c r="C770" t="s">
        <v>27</v>
      </c>
      <c r="D770">
        <v>4116</v>
      </c>
      <c r="E770">
        <v>3</v>
      </c>
      <c r="F770">
        <v>1033</v>
      </c>
    </row>
    <row r="771" spans="1:6" x14ac:dyDescent="0.3">
      <c r="A771" t="s">
        <v>85</v>
      </c>
      <c r="B771" t="s">
        <v>53</v>
      </c>
      <c r="C771" t="s">
        <v>12</v>
      </c>
      <c r="D771">
        <v>4530</v>
      </c>
      <c r="E771">
        <v>4</v>
      </c>
      <c r="F771">
        <v>631</v>
      </c>
    </row>
    <row r="772" spans="1:6" x14ac:dyDescent="0.3">
      <c r="A772" t="s">
        <v>85</v>
      </c>
      <c r="B772" t="s">
        <v>53</v>
      </c>
      <c r="C772" t="s">
        <v>13</v>
      </c>
      <c r="D772">
        <v>402</v>
      </c>
      <c r="E772">
        <v>17</v>
      </c>
      <c r="F772">
        <v>158</v>
      </c>
    </row>
    <row r="773" spans="1:6" x14ac:dyDescent="0.3">
      <c r="A773" t="s">
        <v>85</v>
      </c>
      <c r="B773" t="s">
        <v>53</v>
      </c>
      <c r="C773" t="s">
        <v>33</v>
      </c>
      <c r="D773">
        <v>336</v>
      </c>
      <c r="E773">
        <v>3</v>
      </c>
      <c r="F773">
        <v>71</v>
      </c>
    </row>
    <row r="774" spans="1:6" x14ac:dyDescent="0.3">
      <c r="A774" t="s">
        <v>85</v>
      </c>
      <c r="B774" t="s">
        <v>53</v>
      </c>
      <c r="C774" t="s">
        <v>40</v>
      </c>
      <c r="D774">
        <v>38</v>
      </c>
      <c r="E774">
        <v>0</v>
      </c>
      <c r="F774">
        <v>11</v>
      </c>
    </row>
    <row r="775" spans="1:6" x14ac:dyDescent="0.3">
      <c r="A775" t="s">
        <v>85</v>
      </c>
      <c r="B775" t="s">
        <v>53</v>
      </c>
      <c r="C775" t="s">
        <v>14</v>
      </c>
      <c r="D775">
        <v>345</v>
      </c>
      <c r="E775">
        <v>5</v>
      </c>
      <c r="F775">
        <v>83</v>
      </c>
    </row>
    <row r="776" spans="1:6" x14ac:dyDescent="0.3">
      <c r="A776" t="s">
        <v>85</v>
      </c>
      <c r="B776" t="s">
        <v>53</v>
      </c>
      <c r="C776" t="s">
        <v>15</v>
      </c>
      <c r="D776">
        <v>292</v>
      </c>
      <c r="E776">
        <v>3</v>
      </c>
      <c r="F776">
        <v>63</v>
      </c>
    </row>
    <row r="777" spans="1:6" x14ac:dyDescent="0.3">
      <c r="A777" t="s">
        <v>85</v>
      </c>
      <c r="B777" t="s">
        <v>53</v>
      </c>
      <c r="C777" t="s">
        <v>28</v>
      </c>
      <c r="D777">
        <v>411</v>
      </c>
      <c r="E777">
        <v>17</v>
      </c>
      <c r="F777">
        <v>155</v>
      </c>
    </row>
    <row r="778" spans="1:6" x14ac:dyDescent="0.3">
      <c r="A778" t="s">
        <v>85</v>
      </c>
      <c r="B778" t="s">
        <v>53</v>
      </c>
      <c r="C778" t="s">
        <v>41</v>
      </c>
      <c r="D778">
        <v>336</v>
      </c>
      <c r="E778">
        <v>0</v>
      </c>
      <c r="F778">
        <v>121</v>
      </c>
    </row>
    <row r="779" spans="1:6" x14ac:dyDescent="0.3">
      <c r="A779" t="s">
        <v>85</v>
      </c>
      <c r="B779" t="s">
        <v>53</v>
      </c>
      <c r="C779" t="s">
        <v>16</v>
      </c>
      <c r="D779">
        <v>649</v>
      </c>
      <c r="E779">
        <v>1</v>
      </c>
      <c r="F779">
        <v>48</v>
      </c>
    </row>
    <row r="780" spans="1:6" x14ac:dyDescent="0.3">
      <c r="A780" t="s">
        <v>85</v>
      </c>
      <c r="B780" t="s">
        <v>53</v>
      </c>
      <c r="C780" t="s">
        <v>34</v>
      </c>
      <c r="D780">
        <v>1432</v>
      </c>
      <c r="E780">
        <v>37</v>
      </c>
      <c r="F780">
        <v>259</v>
      </c>
    </row>
    <row r="781" spans="1:6" x14ac:dyDescent="0.3">
      <c r="A781" t="s">
        <v>85</v>
      </c>
      <c r="B781" t="s">
        <v>53</v>
      </c>
      <c r="C781" t="s">
        <v>42</v>
      </c>
      <c r="D781">
        <v>1542</v>
      </c>
      <c r="E781">
        <v>5</v>
      </c>
      <c r="F781">
        <v>256</v>
      </c>
    </row>
    <row r="782" spans="1:6" x14ac:dyDescent="0.3">
      <c r="A782" t="s">
        <v>85</v>
      </c>
      <c r="B782" t="s">
        <v>53</v>
      </c>
      <c r="C782" t="s">
        <v>29</v>
      </c>
      <c r="D782">
        <v>1375</v>
      </c>
      <c r="E782">
        <v>7</v>
      </c>
      <c r="F782">
        <v>237</v>
      </c>
    </row>
    <row r="783" spans="1:6" x14ac:dyDescent="0.3">
      <c r="A783" t="s">
        <v>85</v>
      </c>
      <c r="B783" t="s">
        <v>53</v>
      </c>
      <c r="C783" t="s">
        <v>30</v>
      </c>
      <c r="D783">
        <v>320</v>
      </c>
      <c r="E783">
        <v>4</v>
      </c>
      <c r="F783">
        <v>56</v>
      </c>
    </row>
    <row r="784" spans="1:6" x14ac:dyDescent="0.3">
      <c r="A784" t="s">
        <v>85</v>
      </c>
      <c r="B784" t="s">
        <v>53</v>
      </c>
      <c r="C784" t="s">
        <v>44</v>
      </c>
      <c r="D784">
        <v>74</v>
      </c>
      <c r="E784">
        <v>0</v>
      </c>
      <c r="F784">
        <v>6</v>
      </c>
    </row>
    <row r="785" spans="1:6" x14ac:dyDescent="0.3">
      <c r="A785" t="s">
        <v>85</v>
      </c>
      <c r="B785" t="s">
        <v>53</v>
      </c>
      <c r="C785" t="s">
        <v>35</v>
      </c>
      <c r="D785">
        <v>250</v>
      </c>
      <c r="E785">
        <v>1</v>
      </c>
      <c r="F785">
        <v>30</v>
      </c>
    </row>
    <row r="786" spans="1:6" x14ac:dyDescent="0.3">
      <c r="A786" t="s">
        <v>85</v>
      </c>
      <c r="B786" t="s">
        <v>53</v>
      </c>
      <c r="C786" t="s">
        <v>17</v>
      </c>
      <c r="D786">
        <v>877</v>
      </c>
      <c r="E786">
        <v>1</v>
      </c>
      <c r="F786">
        <v>109</v>
      </c>
    </row>
    <row r="787" spans="1:6" x14ac:dyDescent="0.3">
      <c r="A787" t="s">
        <v>85</v>
      </c>
      <c r="B787" t="s">
        <v>53</v>
      </c>
      <c r="C787" t="s">
        <v>36</v>
      </c>
      <c r="D787">
        <v>837</v>
      </c>
      <c r="E787">
        <v>2</v>
      </c>
      <c r="F787">
        <v>49</v>
      </c>
    </row>
    <row r="788" spans="1:6" x14ac:dyDescent="0.3">
      <c r="A788" t="s">
        <v>85</v>
      </c>
      <c r="B788" t="s">
        <v>53</v>
      </c>
      <c r="C788" t="s">
        <v>18</v>
      </c>
      <c r="D788">
        <v>168</v>
      </c>
      <c r="E788">
        <v>1</v>
      </c>
      <c r="F788">
        <v>14</v>
      </c>
    </row>
    <row r="789" spans="1:6" x14ac:dyDescent="0.3">
      <c r="A789" t="s">
        <v>85</v>
      </c>
      <c r="B789" t="s">
        <v>53</v>
      </c>
      <c r="C789" t="s">
        <v>19</v>
      </c>
      <c r="D789">
        <v>242</v>
      </c>
      <c r="E789">
        <v>0</v>
      </c>
      <c r="F789">
        <v>15</v>
      </c>
    </row>
    <row r="790" spans="1:6" x14ac:dyDescent="0.3">
      <c r="A790" t="s">
        <v>85</v>
      </c>
      <c r="B790" t="s">
        <v>53</v>
      </c>
      <c r="C790" t="s">
        <v>3</v>
      </c>
      <c r="D790">
        <v>1228</v>
      </c>
      <c r="E790">
        <v>8</v>
      </c>
      <c r="F790">
        <v>143</v>
      </c>
    </row>
    <row r="791" spans="1:6" x14ac:dyDescent="0.3">
      <c r="A791" t="s">
        <v>85</v>
      </c>
      <c r="B791" t="s">
        <v>53</v>
      </c>
      <c r="C791" t="s">
        <v>4</v>
      </c>
      <c r="D791">
        <v>318</v>
      </c>
      <c r="E791">
        <v>2</v>
      </c>
      <c r="F791">
        <v>27</v>
      </c>
    </row>
    <row r="792" spans="1:6" x14ac:dyDescent="0.3">
      <c r="A792" t="s">
        <v>85</v>
      </c>
      <c r="B792" t="s">
        <v>53</v>
      </c>
      <c r="C792" t="s">
        <v>20</v>
      </c>
      <c r="D792">
        <v>2535</v>
      </c>
      <c r="E792">
        <v>5</v>
      </c>
      <c r="F792">
        <v>255</v>
      </c>
    </row>
    <row r="793" spans="1:6" x14ac:dyDescent="0.3">
      <c r="A793" t="s">
        <v>85</v>
      </c>
      <c r="B793" t="s">
        <v>53</v>
      </c>
      <c r="C793" t="s">
        <v>5</v>
      </c>
      <c r="D793">
        <v>3</v>
      </c>
      <c r="E793">
        <v>0</v>
      </c>
      <c r="F793">
        <v>1</v>
      </c>
    </row>
    <row r="794" spans="1:6" x14ac:dyDescent="0.3">
      <c r="A794" t="s">
        <v>85</v>
      </c>
      <c r="B794" t="s">
        <v>53</v>
      </c>
      <c r="C794" t="s">
        <v>21</v>
      </c>
      <c r="D794">
        <v>13</v>
      </c>
      <c r="E794">
        <v>0</v>
      </c>
      <c r="F794">
        <v>0</v>
      </c>
    </row>
    <row r="795" spans="1:6" x14ac:dyDescent="0.3">
      <c r="A795" t="s">
        <v>85</v>
      </c>
      <c r="B795" t="s">
        <v>53</v>
      </c>
      <c r="C795" t="s">
        <v>6</v>
      </c>
      <c r="D795">
        <v>34</v>
      </c>
      <c r="E795">
        <v>0</v>
      </c>
      <c r="F795">
        <v>1</v>
      </c>
    </row>
    <row r="796" spans="1:6" x14ac:dyDescent="0.3">
      <c r="A796" t="s">
        <v>85</v>
      </c>
      <c r="B796" t="s">
        <v>53</v>
      </c>
      <c r="C796" t="s">
        <v>7</v>
      </c>
      <c r="D796">
        <v>54</v>
      </c>
      <c r="E796">
        <v>0</v>
      </c>
      <c r="F796">
        <v>2</v>
      </c>
    </row>
    <row r="797" spans="1:6" x14ac:dyDescent="0.3">
      <c r="A797" t="s">
        <v>85</v>
      </c>
      <c r="B797" t="s">
        <v>53</v>
      </c>
      <c r="C797" t="s">
        <v>31</v>
      </c>
      <c r="D797">
        <v>77</v>
      </c>
      <c r="E797">
        <v>0</v>
      </c>
      <c r="F797">
        <v>8</v>
      </c>
    </row>
    <row r="798" spans="1:6" x14ac:dyDescent="0.3">
      <c r="A798" t="s">
        <v>85</v>
      </c>
      <c r="B798" t="s">
        <v>53</v>
      </c>
      <c r="C798" t="s">
        <v>22</v>
      </c>
      <c r="D798">
        <v>20</v>
      </c>
      <c r="E798">
        <v>0</v>
      </c>
      <c r="F798">
        <v>4</v>
      </c>
    </row>
    <row r="799" spans="1:6" x14ac:dyDescent="0.3">
      <c r="A799" t="s">
        <v>85</v>
      </c>
      <c r="B799" t="s">
        <v>53</v>
      </c>
      <c r="C799" t="s">
        <v>23</v>
      </c>
      <c r="D799">
        <v>35</v>
      </c>
      <c r="E799">
        <v>0</v>
      </c>
      <c r="F799">
        <v>0</v>
      </c>
    </row>
    <row r="800" spans="1:6" x14ac:dyDescent="0.3">
      <c r="A800" t="s">
        <v>85</v>
      </c>
      <c r="B800" t="s">
        <v>53</v>
      </c>
      <c r="C800" t="s">
        <v>24</v>
      </c>
      <c r="D800">
        <v>70</v>
      </c>
      <c r="E800">
        <v>0</v>
      </c>
      <c r="F800">
        <v>8</v>
      </c>
    </row>
    <row r="801" spans="1:6" x14ac:dyDescent="0.3">
      <c r="A801" t="s">
        <v>85</v>
      </c>
      <c r="B801" t="s">
        <v>53</v>
      </c>
      <c r="C801" t="s">
        <v>43</v>
      </c>
      <c r="D801">
        <v>615</v>
      </c>
      <c r="E801">
        <v>1</v>
      </c>
      <c r="F801">
        <v>47</v>
      </c>
    </row>
    <row r="802" spans="1:6" x14ac:dyDescent="0.3">
      <c r="A802" t="s">
        <v>85</v>
      </c>
      <c r="B802" t="s">
        <v>54</v>
      </c>
      <c r="C802" t="s">
        <v>8</v>
      </c>
      <c r="D802">
        <v>26</v>
      </c>
      <c r="E802">
        <v>0</v>
      </c>
      <c r="F802">
        <v>0</v>
      </c>
    </row>
    <row r="803" spans="1:6" x14ac:dyDescent="0.3">
      <c r="A803" t="s">
        <v>85</v>
      </c>
      <c r="B803" t="s">
        <v>54</v>
      </c>
      <c r="C803" t="s">
        <v>37</v>
      </c>
      <c r="D803">
        <v>300</v>
      </c>
      <c r="E803">
        <v>0</v>
      </c>
      <c r="F803">
        <v>38</v>
      </c>
    </row>
    <row r="804" spans="1:6" x14ac:dyDescent="0.3">
      <c r="A804" t="s">
        <v>85</v>
      </c>
      <c r="B804" t="s">
        <v>54</v>
      </c>
      <c r="C804" t="s">
        <v>38</v>
      </c>
      <c r="D804">
        <v>350</v>
      </c>
      <c r="E804">
        <v>2</v>
      </c>
      <c r="F804">
        <v>49</v>
      </c>
    </row>
    <row r="805" spans="1:6" x14ac:dyDescent="0.3">
      <c r="A805" t="s">
        <v>85</v>
      </c>
      <c r="B805" t="s">
        <v>54</v>
      </c>
      <c r="C805" t="s">
        <v>47</v>
      </c>
      <c r="D805">
        <v>412</v>
      </c>
      <c r="E805">
        <v>0</v>
      </c>
      <c r="F805">
        <v>37</v>
      </c>
    </row>
    <row r="806" spans="1:6" x14ac:dyDescent="0.3">
      <c r="A806" t="s">
        <v>85</v>
      </c>
      <c r="B806" t="s">
        <v>54</v>
      </c>
      <c r="C806" t="s">
        <v>46</v>
      </c>
      <c r="D806">
        <v>1</v>
      </c>
      <c r="E806">
        <v>0</v>
      </c>
      <c r="F806">
        <v>0</v>
      </c>
    </row>
    <row r="807" spans="1:6" x14ac:dyDescent="0.3">
      <c r="A807" t="s">
        <v>85</v>
      </c>
      <c r="B807" t="s">
        <v>54</v>
      </c>
      <c r="C807" t="s">
        <v>25</v>
      </c>
      <c r="D807">
        <v>8</v>
      </c>
      <c r="E807">
        <v>0</v>
      </c>
      <c r="F807">
        <v>0</v>
      </c>
    </row>
    <row r="808" spans="1:6" x14ac:dyDescent="0.3">
      <c r="A808" t="s">
        <v>85</v>
      </c>
      <c r="B808" t="s">
        <v>54</v>
      </c>
      <c r="C808" t="s">
        <v>32</v>
      </c>
      <c r="D808">
        <v>20</v>
      </c>
      <c r="E808">
        <v>0</v>
      </c>
      <c r="F808">
        <v>9</v>
      </c>
    </row>
    <row r="809" spans="1:6" x14ac:dyDescent="0.3">
      <c r="A809" t="s">
        <v>85</v>
      </c>
      <c r="B809" t="s">
        <v>54</v>
      </c>
      <c r="C809" t="s">
        <v>9</v>
      </c>
      <c r="D809">
        <v>1</v>
      </c>
      <c r="E809">
        <v>0</v>
      </c>
      <c r="F809">
        <v>0</v>
      </c>
    </row>
    <row r="810" spans="1:6" x14ac:dyDescent="0.3">
      <c r="A810" t="s">
        <v>85</v>
      </c>
      <c r="B810" t="s">
        <v>54</v>
      </c>
      <c r="C810" t="s">
        <v>1</v>
      </c>
      <c r="D810">
        <v>12</v>
      </c>
      <c r="E810">
        <v>0</v>
      </c>
      <c r="F810">
        <v>1</v>
      </c>
    </row>
    <row r="811" spans="1:6" x14ac:dyDescent="0.3">
      <c r="A811" t="s">
        <v>85</v>
      </c>
      <c r="B811" t="s">
        <v>54</v>
      </c>
      <c r="C811" t="s">
        <v>10</v>
      </c>
      <c r="D811">
        <v>66</v>
      </c>
      <c r="E811">
        <v>1</v>
      </c>
      <c r="F811">
        <v>22</v>
      </c>
    </row>
    <row r="812" spans="1:6" x14ac:dyDescent="0.3">
      <c r="A812" t="s">
        <v>85</v>
      </c>
      <c r="B812" t="s">
        <v>54</v>
      </c>
      <c r="C812" t="s">
        <v>2</v>
      </c>
      <c r="D812">
        <v>45</v>
      </c>
      <c r="E812">
        <v>0</v>
      </c>
      <c r="F812">
        <v>15</v>
      </c>
    </row>
    <row r="813" spans="1:6" x14ac:dyDescent="0.3">
      <c r="A813" t="s">
        <v>85</v>
      </c>
      <c r="B813" t="s">
        <v>54</v>
      </c>
      <c r="C813" t="s">
        <v>11</v>
      </c>
      <c r="D813">
        <v>178</v>
      </c>
      <c r="E813">
        <v>2</v>
      </c>
      <c r="F813">
        <v>37</v>
      </c>
    </row>
    <row r="814" spans="1:6" x14ac:dyDescent="0.3">
      <c r="A814" t="s">
        <v>85</v>
      </c>
      <c r="B814" t="s">
        <v>54</v>
      </c>
      <c r="C814" t="s">
        <v>26</v>
      </c>
      <c r="D814">
        <v>99</v>
      </c>
      <c r="E814">
        <v>0</v>
      </c>
      <c r="F814">
        <v>2</v>
      </c>
    </row>
    <row r="815" spans="1:6" x14ac:dyDescent="0.3">
      <c r="A815" t="s">
        <v>85</v>
      </c>
      <c r="B815" t="s">
        <v>54</v>
      </c>
      <c r="C815" t="s">
        <v>39</v>
      </c>
      <c r="D815">
        <v>966</v>
      </c>
      <c r="E815">
        <v>0</v>
      </c>
      <c r="F815">
        <v>48</v>
      </c>
    </row>
    <row r="816" spans="1:6" x14ac:dyDescent="0.3">
      <c r="A816" t="s">
        <v>85</v>
      </c>
      <c r="B816" t="s">
        <v>54</v>
      </c>
      <c r="C816" t="s">
        <v>45</v>
      </c>
      <c r="D816">
        <v>147</v>
      </c>
      <c r="E816">
        <v>0</v>
      </c>
      <c r="F816">
        <v>9</v>
      </c>
    </row>
    <row r="817" spans="1:6" x14ac:dyDescent="0.3">
      <c r="A817" t="s">
        <v>85</v>
      </c>
      <c r="B817" t="s">
        <v>54</v>
      </c>
      <c r="C817" t="s">
        <v>27</v>
      </c>
      <c r="D817">
        <v>777</v>
      </c>
      <c r="E817">
        <v>0</v>
      </c>
      <c r="F817">
        <v>90</v>
      </c>
    </row>
    <row r="818" spans="1:6" x14ac:dyDescent="0.3">
      <c r="A818" t="s">
        <v>85</v>
      </c>
      <c r="B818" t="s">
        <v>54</v>
      </c>
      <c r="C818" t="s">
        <v>12</v>
      </c>
      <c r="D818">
        <v>488</v>
      </c>
      <c r="E818">
        <v>0</v>
      </c>
      <c r="F818">
        <v>26</v>
      </c>
    </row>
    <row r="819" spans="1:6" x14ac:dyDescent="0.3">
      <c r="A819" t="s">
        <v>85</v>
      </c>
      <c r="B819" t="s">
        <v>54</v>
      </c>
      <c r="C819" t="s">
        <v>13</v>
      </c>
      <c r="D819">
        <v>143</v>
      </c>
      <c r="E819">
        <v>0</v>
      </c>
      <c r="F819">
        <v>18</v>
      </c>
    </row>
    <row r="820" spans="1:6" x14ac:dyDescent="0.3">
      <c r="A820" t="s">
        <v>85</v>
      </c>
      <c r="B820" t="s">
        <v>54</v>
      </c>
      <c r="C820" t="s">
        <v>33</v>
      </c>
      <c r="D820">
        <v>49</v>
      </c>
      <c r="E820">
        <v>0</v>
      </c>
      <c r="F820">
        <v>4</v>
      </c>
    </row>
    <row r="821" spans="1:6" x14ac:dyDescent="0.3">
      <c r="A821" t="s">
        <v>85</v>
      </c>
      <c r="B821" t="s">
        <v>54</v>
      </c>
      <c r="C821" t="s">
        <v>40</v>
      </c>
      <c r="D821">
        <v>8</v>
      </c>
      <c r="E821">
        <v>0</v>
      </c>
      <c r="F821">
        <v>0</v>
      </c>
    </row>
    <row r="822" spans="1:6" x14ac:dyDescent="0.3">
      <c r="A822" t="s">
        <v>85</v>
      </c>
      <c r="B822" t="s">
        <v>54</v>
      </c>
      <c r="C822" t="s">
        <v>14</v>
      </c>
      <c r="D822">
        <v>110</v>
      </c>
      <c r="E822">
        <v>0</v>
      </c>
      <c r="F822">
        <v>6</v>
      </c>
    </row>
    <row r="823" spans="1:6" x14ac:dyDescent="0.3">
      <c r="A823" t="s">
        <v>85</v>
      </c>
      <c r="B823" t="s">
        <v>54</v>
      </c>
      <c r="C823" t="s">
        <v>15</v>
      </c>
      <c r="D823">
        <v>81</v>
      </c>
      <c r="E823">
        <v>0</v>
      </c>
      <c r="F823">
        <v>9</v>
      </c>
    </row>
    <row r="824" spans="1:6" x14ac:dyDescent="0.3">
      <c r="A824" t="s">
        <v>85</v>
      </c>
      <c r="B824" t="s">
        <v>54</v>
      </c>
      <c r="C824" t="s">
        <v>28</v>
      </c>
      <c r="D824">
        <v>94</v>
      </c>
      <c r="E824">
        <v>0</v>
      </c>
      <c r="F824">
        <v>11</v>
      </c>
    </row>
    <row r="825" spans="1:6" x14ac:dyDescent="0.3">
      <c r="A825" t="s">
        <v>85</v>
      </c>
      <c r="B825" t="s">
        <v>54</v>
      </c>
      <c r="C825" t="s">
        <v>41</v>
      </c>
      <c r="D825">
        <v>31</v>
      </c>
      <c r="E825">
        <v>0</v>
      </c>
      <c r="F825">
        <v>4</v>
      </c>
    </row>
    <row r="826" spans="1:6" x14ac:dyDescent="0.3">
      <c r="A826" t="s">
        <v>85</v>
      </c>
      <c r="B826" t="s">
        <v>54</v>
      </c>
      <c r="C826" t="s">
        <v>16</v>
      </c>
      <c r="D826">
        <v>271</v>
      </c>
      <c r="E826">
        <v>0</v>
      </c>
      <c r="F826">
        <v>6</v>
      </c>
    </row>
    <row r="827" spans="1:6" x14ac:dyDescent="0.3">
      <c r="A827" t="s">
        <v>85</v>
      </c>
      <c r="B827" t="s">
        <v>54</v>
      </c>
      <c r="C827" t="s">
        <v>34</v>
      </c>
      <c r="D827">
        <v>1500</v>
      </c>
      <c r="E827">
        <v>7</v>
      </c>
      <c r="F827">
        <v>100</v>
      </c>
    </row>
    <row r="828" spans="1:6" x14ac:dyDescent="0.3">
      <c r="A828" t="s">
        <v>85</v>
      </c>
      <c r="B828" t="s">
        <v>54</v>
      </c>
      <c r="C828" t="s">
        <v>42</v>
      </c>
      <c r="D828">
        <v>775</v>
      </c>
      <c r="E828">
        <v>2</v>
      </c>
      <c r="F828">
        <v>42</v>
      </c>
    </row>
    <row r="829" spans="1:6" x14ac:dyDescent="0.3">
      <c r="A829" t="s">
        <v>85</v>
      </c>
      <c r="B829" t="s">
        <v>54</v>
      </c>
      <c r="C829" t="s">
        <v>29</v>
      </c>
      <c r="D829">
        <v>928</v>
      </c>
      <c r="E829">
        <v>1</v>
      </c>
      <c r="F829">
        <v>78</v>
      </c>
    </row>
    <row r="830" spans="1:6" x14ac:dyDescent="0.3">
      <c r="A830" t="s">
        <v>85</v>
      </c>
      <c r="B830" t="s">
        <v>54</v>
      </c>
      <c r="C830" t="s">
        <v>30</v>
      </c>
      <c r="D830">
        <v>403</v>
      </c>
      <c r="E830">
        <v>0</v>
      </c>
      <c r="F830">
        <v>27</v>
      </c>
    </row>
    <row r="831" spans="1:6" x14ac:dyDescent="0.3">
      <c r="A831" t="s">
        <v>85</v>
      </c>
      <c r="B831" t="s">
        <v>54</v>
      </c>
      <c r="C831" t="s">
        <v>44</v>
      </c>
      <c r="D831">
        <v>105</v>
      </c>
      <c r="E831">
        <v>0</v>
      </c>
      <c r="F831">
        <v>1</v>
      </c>
    </row>
    <row r="832" spans="1:6" x14ac:dyDescent="0.3">
      <c r="A832" t="s">
        <v>85</v>
      </c>
      <c r="B832" t="s">
        <v>54</v>
      </c>
      <c r="C832" t="s">
        <v>35</v>
      </c>
      <c r="D832">
        <v>243</v>
      </c>
      <c r="E832">
        <v>0</v>
      </c>
      <c r="F832">
        <v>11</v>
      </c>
    </row>
    <row r="833" spans="1:6" x14ac:dyDescent="0.3">
      <c r="A833" t="s">
        <v>85</v>
      </c>
      <c r="B833" t="s">
        <v>54</v>
      </c>
      <c r="C833" t="s">
        <v>17</v>
      </c>
      <c r="D833">
        <v>696</v>
      </c>
      <c r="E833">
        <v>0</v>
      </c>
      <c r="F833">
        <v>15</v>
      </c>
    </row>
    <row r="834" spans="1:6" x14ac:dyDescent="0.3">
      <c r="A834" t="s">
        <v>85</v>
      </c>
      <c r="B834" t="s">
        <v>54</v>
      </c>
      <c r="C834" t="s">
        <v>36</v>
      </c>
      <c r="D834">
        <v>662</v>
      </c>
      <c r="E834">
        <v>0</v>
      </c>
      <c r="F834">
        <v>19</v>
      </c>
    </row>
    <row r="835" spans="1:6" x14ac:dyDescent="0.3">
      <c r="A835" t="s">
        <v>85</v>
      </c>
      <c r="B835" t="s">
        <v>54</v>
      </c>
      <c r="C835" t="s">
        <v>18</v>
      </c>
      <c r="D835">
        <v>150</v>
      </c>
      <c r="E835">
        <v>0</v>
      </c>
      <c r="F835">
        <v>6</v>
      </c>
    </row>
    <row r="836" spans="1:6" x14ac:dyDescent="0.3">
      <c r="A836" t="s">
        <v>85</v>
      </c>
      <c r="B836" t="s">
        <v>54</v>
      </c>
      <c r="C836" t="s">
        <v>19</v>
      </c>
      <c r="D836">
        <v>246</v>
      </c>
      <c r="E836">
        <v>0</v>
      </c>
      <c r="F836">
        <v>9</v>
      </c>
    </row>
    <row r="837" spans="1:6" x14ac:dyDescent="0.3">
      <c r="A837" t="s">
        <v>85</v>
      </c>
      <c r="B837" t="s">
        <v>54</v>
      </c>
      <c r="C837" t="s">
        <v>3</v>
      </c>
      <c r="D837">
        <v>959</v>
      </c>
      <c r="E837">
        <v>0</v>
      </c>
      <c r="F837">
        <v>50</v>
      </c>
    </row>
    <row r="838" spans="1:6" x14ac:dyDescent="0.3">
      <c r="A838" t="s">
        <v>85</v>
      </c>
      <c r="B838" t="s">
        <v>54</v>
      </c>
      <c r="C838" t="s">
        <v>4</v>
      </c>
      <c r="D838">
        <v>195</v>
      </c>
      <c r="E838">
        <v>0</v>
      </c>
      <c r="F838">
        <v>14</v>
      </c>
    </row>
    <row r="839" spans="1:6" x14ac:dyDescent="0.3">
      <c r="A839" t="s">
        <v>85</v>
      </c>
      <c r="B839" t="s">
        <v>54</v>
      </c>
      <c r="C839" t="s">
        <v>20</v>
      </c>
      <c r="D839">
        <v>1731</v>
      </c>
      <c r="E839">
        <v>0</v>
      </c>
      <c r="F839">
        <v>52</v>
      </c>
    </row>
    <row r="840" spans="1:6" x14ac:dyDescent="0.3">
      <c r="A840" t="s">
        <v>85</v>
      </c>
      <c r="B840" t="s">
        <v>54</v>
      </c>
      <c r="C840" t="s">
        <v>5</v>
      </c>
      <c r="D840">
        <v>22</v>
      </c>
      <c r="E840">
        <v>0</v>
      </c>
      <c r="F840">
        <v>0</v>
      </c>
    </row>
    <row r="841" spans="1:6" x14ac:dyDescent="0.3">
      <c r="A841" t="s">
        <v>85</v>
      </c>
      <c r="B841" t="s">
        <v>54</v>
      </c>
      <c r="C841" t="s">
        <v>21</v>
      </c>
      <c r="D841">
        <v>49</v>
      </c>
      <c r="E841">
        <v>0</v>
      </c>
      <c r="F841">
        <v>3</v>
      </c>
    </row>
    <row r="842" spans="1:6" x14ac:dyDescent="0.3">
      <c r="A842" t="s">
        <v>85</v>
      </c>
      <c r="B842" t="s">
        <v>54</v>
      </c>
      <c r="C842" t="s">
        <v>6</v>
      </c>
      <c r="D842">
        <v>66</v>
      </c>
      <c r="E842">
        <v>0</v>
      </c>
      <c r="F842">
        <v>1</v>
      </c>
    </row>
    <row r="843" spans="1:6" x14ac:dyDescent="0.3">
      <c r="A843" t="s">
        <v>85</v>
      </c>
      <c r="B843" t="s">
        <v>54</v>
      </c>
      <c r="C843" t="s">
        <v>7</v>
      </c>
      <c r="D843">
        <v>72</v>
      </c>
      <c r="E843">
        <v>0</v>
      </c>
      <c r="F843">
        <v>144</v>
      </c>
    </row>
    <row r="844" spans="1:6" x14ac:dyDescent="0.3">
      <c r="A844" t="s">
        <v>85</v>
      </c>
      <c r="B844" t="s">
        <v>54</v>
      </c>
      <c r="C844" t="s">
        <v>31</v>
      </c>
      <c r="D844">
        <v>69</v>
      </c>
      <c r="E844">
        <v>0</v>
      </c>
      <c r="F844">
        <v>1</v>
      </c>
    </row>
    <row r="845" spans="1:6" x14ac:dyDescent="0.3">
      <c r="A845" t="s">
        <v>85</v>
      </c>
      <c r="B845" t="s">
        <v>54</v>
      </c>
      <c r="C845" t="s">
        <v>22</v>
      </c>
      <c r="D845">
        <v>182</v>
      </c>
      <c r="E845">
        <v>0</v>
      </c>
      <c r="F845">
        <v>5</v>
      </c>
    </row>
    <row r="846" spans="1:6" x14ac:dyDescent="0.3">
      <c r="A846" t="s">
        <v>85</v>
      </c>
      <c r="B846" t="s">
        <v>54</v>
      </c>
      <c r="C846" t="s">
        <v>23</v>
      </c>
      <c r="D846">
        <v>47</v>
      </c>
      <c r="E846">
        <v>0</v>
      </c>
      <c r="F846">
        <v>1</v>
      </c>
    </row>
    <row r="847" spans="1:6" x14ac:dyDescent="0.3">
      <c r="A847" t="s">
        <v>85</v>
      </c>
      <c r="B847" t="s">
        <v>54</v>
      </c>
      <c r="C847" t="s">
        <v>24</v>
      </c>
      <c r="D847">
        <v>632</v>
      </c>
      <c r="E847">
        <v>1</v>
      </c>
      <c r="F847">
        <v>26</v>
      </c>
    </row>
    <row r="848" spans="1:6" x14ac:dyDescent="0.3">
      <c r="A848" t="s">
        <v>85</v>
      </c>
      <c r="B848" t="s">
        <v>54</v>
      </c>
      <c r="C848" t="s">
        <v>43</v>
      </c>
      <c r="D848">
        <v>610</v>
      </c>
      <c r="E848">
        <v>0</v>
      </c>
      <c r="F848">
        <v>16</v>
      </c>
    </row>
    <row r="849" spans="1:6" x14ac:dyDescent="0.3">
      <c r="A849" t="s">
        <v>91</v>
      </c>
      <c r="B849" t="s">
        <v>53</v>
      </c>
      <c r="C849" t="s">
        <v>8</v>
      </c>
      <c r="D849">
        <v>61</v>
      </c>
      <c r="E849">
        <v>0</v>
      </c>
      <c r="F849">
        <v>8</v>
      </c>
    </row>
    <row r="850" spans="1:6" x14ac:dyDescent="0.3">
      <c r="A850" t="s">
        <v>91</v>
      </c>
      <c r="B850" t="s">
        <v>53</v>
      </c>
      <c r="C850" t="s">
        <v>37</v>
      </c>
      <c r="D850">
        <v>526</v>
      </c>
      <c r="E850">
        <v>22</v>
      </c>
      <c r="F850">
        <v>244</v>
      </c>
    </row>
    <row r="851" spans="1:6" x14ac:dyDescent="0.3">
      <c r="A851" t="s">
        <v>91</v>
      </c>
      <c r="B851" t="s">
        <v>53</v>
      </c>
      <c r="C851" t="s">
        <v>38</v>
      </c>
      <c r="D851">
        <v>1106</v>
      </c>
      <c r="E851">
        <v>31</v>
      </c>
      <c r="F851">
        <v>345</v>
      </c>
    </row>
    <row r="852" spans="1:6" x14ac:dyDescent="0.3">
      <c r="A852" t="s">
        <v>91</v>
      </c>
      <c r="B852" t="s">
        <v>53</v>
      </c>
      <c r="C852" t="s">
        <v>47</v>
      </c>
      <c r="D852">
        <v>1285</v>
      </c>
      <c r="E852">
        <v>9</v>
      </c>
      <c r="F852">
        <v>229</v>
      </c>
    </row>
    <row r="853" spans="1:6" x14ac:dyDescent="0.3">
      <c r="A853" t="s">
        <v>91</v>
      </c>
      <c r="B853" t="s">
        <v>53</v>
      </c>
      <c r="C853" t="s">
        <v>46</v>
      </c>
      <c r="D853">
        <v>6</v>
      </c>
      <c r="E853">
        <v>0</v>
      </c>
      <c r="F853">
        <v>1</v>
      </c>
    </row>
    <row r="854" spans="1:6" x14ac:dyDescent="0.3">
      <c r="A854" t="s">
        <v>91</v>
      </c>
      <c r="B854" t="s">
        <v>53</v>
      </c>
      <c r="C854" t="s">
        <v>25</v>
      </c>
      <c r="D854">
        <v>27</v>
      </c>
      <c r="E854">
        <v>0</v>
      </c>
      <c r="F854">
        <v>9</v>
      </c>
    </row>
    <row r="855" spans="1:6" x14ac:dyDescent="0.3">
      <c r="A855" t="s">
        <v>91</v>
      </c>
      <c r="B855" t="s">
        <v>53</v>
      </c>
      <c r="C855" t="s">
        <v>32</v>
      </c>
      <c r="D855">
        <v>12</v>
      </c>
      <c r="E855">
        <v>1</v>
      </c>
      <c r="F855">
        <v>10</v>
      </c>
    </row>
    <row r="856" spans="1:6" x14ac:dyDescent="0.3">
      <c r="A856" t="s">
        <v>91</v>
      </c>
      <c r="B856" t="s">
        <v>53</v>
      </c>
      <c r="C856" t="s">
        <v>9</v>
      </c>
      <c r="D856">
        <v>3</v>
      </c>
      <c r="E856">
        <v>0</v>
      </c>
      <c r="F856">
        <v>1</v>
      </c>
    </row>
    <row r="857" spans="1:6" x14ac:dyDescent="0.3">
      <c r="A857" t="s">
        <v>91</v>
      </c>
      <c r="B857" t="s">
        <v>53</v>
      </c>
      <c r="C857" t="s">
        <v>1</v>
      </c>
      <c r="D857">
        <v>33</v>
      </c>
      <c r="E857">
        <v>0</v>
      </c>
      <c r="F857">
        <v>4</v>
      </c>
    </row>
    <row r="858" spans="1:6" x14ac:dyDescent="0.3">
      <c r="A858" t="s">
        <v>91</v>
      </c>
      <c r="B858" t="s">
        <v>53</v>
      </c>
      <c r="C858" t="s">
        <v>10</v>
      </c>
      <c r="D858">
        <v>118</v>
      </c>
      <c r="E858">
        <v>5</v>
      </c>
      <c r="F858">
        <v>52</v>
      </c>
    </row>
    <row r="859" spans="1:6" x14ac:dyDescent="0.3">
      <c r="A859" t="s">
        <v>91</v>
      </c>
      <c r="B859" t="s">
        <v>53</v>
      </c>
      <c r="C859" t="s">
        <v>2</v>
      </c>
      <c r="D859">
        <v>27</v>
      </c>
      <c r="E859">
        <v>0</v>
      </c>
      <c r="F859">
        <v>8</v>
      </c>
    </row>
    <row r="860" spans="1:6" x14ac:dyDescent="0.3">
      <c r="A860" t="s">
        <v>91</v>
      </c>
      <c r="B860" t="s">
        <v>53</v>
      </c>
      <c r="C860" t="s">
        <v>11</v>
      </c>
      <c r="D860">
        <v>172</v>
      </c>
      <c r="E860">
        <v>11</v>
      </c>
      <c r="F860">
        <v>53</v>
      </c>
    </row>
    <row r="861" spans="1:6" x14ac:dyDescent="0.3">
      <c r="A861" t="s">
        <v>91</v>
      </c>
      <c r="B861" t="s">
        <v>53</v>
      </c>
      <c r="C861" t="s">
        <v>26</v>
      </c>
      <c r="D861">
        <v>157</v>
      </c>
      <c r="E861">
        <v>0</v>
      </c>
      <c r="F861">
        <v>19</v>
      </c>
    </row>
    <row r="862" spans="1:6" x14ac:dyDescent="0.3">
      <c r="A862" t="s">
        <v>91</v>
      </c>
      <c r="B862" t="s">
        <v>53</v>
      </c>
      <c r="C862" t="s">
        <v>39</v>
      </c>
      <c r="D862">
        <v>2025</v>
      </c>
      <c r="E862">
        <v>4</v>
      </c>
      <c r="F862">
        <v>290</v>
      </c>
    </row>
    <row r="863" spans="1:6" x14ac:dyDescent="0.3">
      <c r="A863" t="s">
        <v>91</v>
      </c>
      <c r="B863" t="s">
        <v>53</v>
      </c>
      <c r="C863" t="s">
        <v>45</v>
      </c>
      <c r="D863">
        <v>192</v>
      </c>
      <c r="E863">
        <v>0</v>
      </c>
      <c r="F863">
        <v>14</v>
      </c>
    </row>
    <row r="864" spans="1:6" x14ac:dyDescent="0.3">
      <c r="A864" t="s">
        <v>91</v>
      </c>
      <c r="B864" t="s">
        <v>53</v>
      </c>
      <c r="C864" t="s">
        <v>27</v>
      </c>
      <c r="D864">
        <v>3722</v>
      </c>
      <c r="E864">
        <v>7</v>
      </c>
      <c r="F864">
        <v>945</v>
      </c>
    </row>
    <row r="865" spans="1:6" x14ac:dyDescent="0.3">
      <c r="A865" t="s">
        <v>91</v>
      </c>
      <c r="B865" t="s">
        <v>53</v>
      </c>
      <c r="C865" t="s">
        <v>12</v>
      </c>
      <c r="D865">
        <v>4355</v>
      </c>
      <c r="E865">
        <v>3</v>
      </c>
      <c r="F865">
        <v>585</v>
      </c>
    </row>
    <row r="866" spans="1:6" x14ac:dyDescent="0.3">
      <c r="A866" t="s">
        <v>91</v>
      </c>
      <c r="B866" t="s">
        <v>53</v>
      </c>
      <c r="C866" t="s">
        <v>13</v>
      </c>
      <c r="D866">
        <v>410</v>
      </c>
      <c r="E866">
        <v>13</v>
      </c>
      <c r="F866">
        <v>181</v>
      </c>
    </row>
    <row r="867" spans="1:6" x14ac:dyDescent="0.3">
      <c r="A867" t="s">
        <v>91</v>
      </c>
      <c r="B867" t="s">
        <v>53</v>
      </c>
      <c r="C867" t="s">
        <v>33</v>
      </c>
      <c r="D867">
        <v>328</v>
      </c>
      <c r="E867">
        <v>2</v>
      </c>
      <c r="F867">
        <v>67</v>
      </c>
    </row>
    <row r="868" spans="1:6" x14ac:dyDescent="0.3">
      <c r="A868" t="s">
        <v>91</v>
      </c>
      <c r="B868" t="s">
        <v>53</v>
      </c>
      <c r="C868" t="s">
        <v>40</v>
      </c>
      <c r="D868">
        <v>29</v>
      </c>
      <c r="E868">
        <v>0</v>
      </c>
      <c r="F868">
        <v>4</v>
      </c>
    </row>
    <row r="869" spans="1:6" x14ac:dyDescent="0.3">
      <c r="A869" t="s">
        <v>91</v>
      </c>
      <c r="B869" t="s">
        <v>53</v>
      </c>
      <c r="C869" t="s">
        <v>14</v>
      </c>
      <c r="D869">
        <v>389</v>
      </c>
      <c r="E869">
        <v>4</v>
      </c>
      <c r="F869">
        <v>96</v>
      </c>
    </row>
    <row r="870" spans="1:6" x14ac:dyDescent="0.3">
      <c r="A870" t="s">
        <v>91</v>
      </c>
      <c r="B870" t="s">
        <v>53</v>
      </c>
      <c r="C870" t="s">
        <v>15</v>
      </c>
      <c r="D870">
        <v>316</v>
      </c>
      <c r="E870">
        <v>4</v>
      </c>
      <c r="F870">
        <v>48</v>
      </c>
    </row>
    <row r="871" spans="1:6" x14ac:dyDescent="0.3">
      <c r="A871" t="s">
        <v>91</v>
      </c>
      <c r="B871" t="s">
        <v>53</v>
      </c>
      <c r="C871" t="s">
        <v>28</v>
      </c>
      <c r="D871">
        <v>389</v>
      </c>
      <c r="E871">
        <v>17</v>
      </c>
      <c r="F871">
        <v>117</v>
      </c>
    </row>
    <row r="872" spans="1:6" x14ac:dyDescent="0.3">
      <c r="A872" t="s">
        <v>91</v>
      </c>
      <c r="B872" t="s">
        <v>53</v>
      </c>
      <c r="C872" t="s">
        <v>41</v>
      </c>
      <c r="D872">
        <v>274</v>
      </c>
      <c r="E872">
        <v>0</v>
      </c>
      <c r="F872">
        <v>88</v>
      </c>
    </row>
    <row r="873" spans="1:6" x14ac:dyDescent="0.3">
      <c r="A873" t="s">
        <v>91</v>
      </c>
      <c r="B873" t="s">
        <v>53</v>
      </c>
      <c r="C873" t="s">
        <v>16</v>
      </c>
      <c r="D873">
        <v>667</v>
      </c>
      <c r="E873">
        <v>0</v>
      </c>
      <c r="F873">
        <v>36</v>
      </c>
    </row>
    <row r="874" spans="1:6" x14ac:dyDescent="0.3">
      <c r="A874" t="s">
        <v>91</v>
      </c>
      <c r="B874" t="s">
        <v>53</v>
      </c>
      <c r="C874" t="s">
        <v>34</v>
      </c>
      <c r="D874">
        <v>1488</v>
      </c>
      <c r="E874">
        <v>29</v>
      </c>
      <c r="F874">
        <v>309</v>
      </c>
    </row>
    <row r="875" spans="1:6" x14ac:dyDescent="0.3">
      <c r="A875" t="s">
        <v>91</v>
      </c>
      <c r="B875" t="s">
        <v>53</v>
      </c>
      <c r="C875" t="s">
        <v>42</v>
      </c>
      <c r="D875">
        <v>1479</v>
      </c>
      <c r="E875">
        <v>9</v>
      </c>
      <c r="F875">
        <v>296</v>
      </c>
    </row>
    <row r="876" spans="1:6" x14ac:dyDescent="0.3">
      <c r="A876" t="s">
        <v>91</v>
      </c>
      <c r="B876" t="s">
        <v>53</v>
      </c>
      <c r="C876" t="s">
        <v>29</v>
      </c>
      <c r="D876">
        <v>1344</v>
      </c>
      <c r="E876">
        <v>9</v>
      </c>
      <c r="F876">
        <v>209</v>
      </c>
    </row>
    <row r="877" spans="1:6" x14ac:dyDescent="0.3">
      <c r="A877" t="s">
        <v>91</v>
      </c>
      <c r="B877" t="s">
        <v>53</v>
      </c>
      <c r="C877" t="s">
        <v>30</v>
      </c>
      <c r="D877">
        <v>308</v>
      </c>
      <c r="E877">
        <v>1</v>
      </c>
      <c r="F877">
        <v>35</v>
      </c>
    </row>
    <row r="878" spans="1:6" x14ac:dyDescent="0.3">
      <c r="A878" t="s">
        <v>91</v>
      </c>
      <c r="B878" t="s">
        <v>53</v>
      </c>
      <c r="C878" t="s">
        <v>44</v>
      </c>
      <c r="D878">
        <v>77</v>
      </c>
      <c r="E878">
        <v>0</v>
      </c>
      <c r="F878">
        <v>14</v>
      </c>
    </row>
    <row r="879" spans="1:6" x14ac:dyDescent="0.3">
      <c r="A879" t="s">
        <v>91</v>
      </c>
      <c r="B879" t="s">
        <v>53</v>
      </c>
      <c r="C879" t="s">
        <v>35</v>
      </c>
      <c r="D879">
        <v>263</v>
      </c>
      <c r="E879">
        <v>1</v>
      </c>
      <c r="F879">
        <v>31</v>
      </c>
    </row>
    <row r="880" spans="1:6" x14ac:dyDescent="0.3">
      <c r="A880" t="s">
        <v>91</v>
      </c>
      <c r="B880" t="s">
        <v>53</v>
      </c>
      <c r="C880" t="s">
        <v>17</v>
      </c>
      <c r="D880">
        <v>846</v>
      </c>
      <c r="E880">
        <v>2</v>
      </c>
      <c r="F880">
        <v>100</v>
      </c>
    </row>
    <row r="881" spans="1:6" x14ac:dyDescent="0.3">
      <c r="A881" t="s">
        <v>91</v>
      </c>
      <c r="B881" t="s">
        <v>53</v>
      </c>
      <c r="C881" t="s">
        <v>36</v>
      </c>
      <c r="D881">
        <v>647</v>
      </c>
      <c r="E881">
        <v>1</v>
      </c>
      <c r="F881">
        <v>70</v>
      </c>
    </row>
    <row r="882" spans="1:6" x14ac:dyDescent="0.3">
      <c r="A882" t="s">
        <v>91</v>
      </c>
      <c r="B882" t="s">
        <v>53</v>
      </c>
      <c r="C882" t="s">
        <v>18</v>
      </c>
      <c r="D882">
        <v>153</v>
      </c>
      <c r="E882">
        <v>0</v>
      </c>
      <c r="F882">
        <v>17</v>
      </c>
    </row>
    <row r="883" spans="1:6" x14ac:dyDescent="0.3">
      <c r="A883" t="s">
        <v>91</v>
      </c>
      <c r="B883" t="s">
        <v>53</v>
      </c>
      <c r="C883" t="s">
        <v>19</v>
      </c>
      <c r="D883">
        <v>206</v>
      </c>
      <c r="E883">
        <v>0</v>
      </c>
      <c r="F883">
        <v>16</v>
      </c>
    </row>
    <row r="884" spans="1:6" x14ac:dyDescent="0.3">
      <c r="A884" t="s">
        <v>91</v>
      </c>
      <c r="B884" t="s">
        <v>53</v>
      </c>
      <c r="C884" t="s">
        <v>3</v>
      </c>
      <c r="D884">
        <v>1220</v>
      </c>
      <c r="E884">
        <v>2</v>
      </c>
      <c r="F884">
        <v>183</v>
      </c>
    </row>
    <row r="885" spans="1:6" x14ac:dyDescent="0.3">
      <c r="A885" t="s">
        <v>91</v>
      </c>
      <c r="B885" t="s">
        <v>53</v>
      </c>
      <c r="C885" t="s">
        <v>4</v>
      </c>
      <c r="D885">
        <v>327</v>
      </c>
      <c r="E885">
        <v>0</v>
      </c>
      <c r="F885">
        <v>32</v>
      </c>
    </row>
    <row r="886" spans="1:6" x14ac:dyDescent="0.3">
      <c r="A886" t="s">
        <v>91</v>
      </c>
      <c r="B886" t="s">
        <v>53</v>
      </c>
      <c r="C886" t="s">
        <v>20</v>
      </c>
      <c r="D886">
        <v>2636</v>
      </c>
      <c r="E886">
        <v>12</v>
      </c>
      <c r="F886">
        <v>290</v>
      </c>
    </row>
    <row r="887" spans="1:6" x14ac:dyDescent="0.3">
      <c r="A887" t="s">
        <v>91</v>
      </c>
      <c r="B887" t="s">
        <v>53</v>
      </c>
      <c r="C887" t="s">
        <v>5</v>
      </c>
      <c r="D887">
        <v>3</v>
      </c>
      <c r="E887">
        <v>0</v>
      </c>
      <c r="F887">
        <v>0</v>
      </c>
    </row>
    <row r="888" spans="1:6" x14ac:dyDescent="0.3">
      <c r="A888" t="s">
        <v>91</v>
      </c>
      <c r="B888" t="s">
        <v>53</v>
      </c>
      <c r="C888" t="s">
        <v>21</v>
      </c>
      <c r="D888">
        <v>6</v>
      </c>
      <c r="E888">
        <v>0</v>
      </c>
      <c r="F888">
        <v>0</v>
      </c>
    </row>
    <row r="889" spans="1:6" x14ac:dyDescent="0.3">
      <c r="A889" t="s">
        <v>91</v>
      </c>
      <c r="B889" t="s">
        <v>53</v>
      </c>
      <c r="C889" t="s">
        <v>6</v>
      </c>
      <c r="D889">
        <v>26</v>
      </c>
      <c r="E889">
        <v>0</v>
      </c>
      <c r="F889">
        <v>3</v>
      </c>
    </row>
    <row r="890" spans="1:6" x14ac:dyDescent="0.3">
      <c r="A890" t="s">
        <v>91</v>
      </c>
      <c r="B890" t="s">
        <v>53</v>
      </c>
      <c r="C890" t="s">
        <v>7</v>
      </c>
      <c r="D890">
        <v>39</v>
      </c>
      <c r="E890">
        <v>0</v>
      </c>
      <c r="F890">
        <v>1</v>
      </c>
    </row>
    <row r="891" spans="1:6" x14ac:dyDescent="0.3">
      <c r="A891" t="s">
        <v>91</v>
      </c>
      <c r="B891" t="s">
        <v>53</v>
      </c>
      <c r="C891" t="s">
        <v>31</v>
      </c>
      <c r="D891">
        <v>66</v>
      </c>
      <c r="E891">
        <v>0</v>
      </c>
      <c r="F891">
        <v>10</v>
      </c>
    </row>
    <row r="892" spans="1:6" x14ac:dyDescent="0.3">
      <c r="A892" t="s">
        <v>91</v>
      </c>
      <c r="B892" t="s">
        <v>53</v>
      </c>
      <c r="C892" t="s">
        <v>22</v>
      </c>
      <c r="D892">
        <v>13</v>
      </c>
      <c r="E892">
        <v>0</v>
      </c>
      <c r="F892">
        <v>3</v>
      </c>
    </row>
    <row r="893" spans="1:6" x14ac:dyDescent="0.3">
      <c r="A893" t="s">
        <v>91</v>
      </c>
      <c r="B893" t="s">
        <v>53</v>
      </c>
      <c r="C893" t="s">
        <v>23</v>
      </c>
      <c r="D893">
        <v>24</v>
      </c>
      <c r="E893">
        <v>0</v>
      </c>
      <c r="F893">
        <v>0</v>
      </c>
    </row>
    <row r="894" spans="1:6" x14ac:dyDescent="0.3">
      <c r="A894" t="s">
        <v>91</v>
      </c>
      <c r="B894" t="s">
        <v>53</v>
      </c>
      <c r="C894" t="s">
        <v>24</v>
      </c>
      <c r="D894">
        <v>55</v>
      </c>
      <c r="E894">
        <v>0</v>
      </c>
      <c r="F894">
        <v>3</v>
      </c>
    </row>
    <row r="895" spans="1:6" x14ac:dyDescent="0.3">
      <c r="A895" t="s">
        <v>91</v>
      </c>
      <c r="B895" t="s">
        <v>53</v>
      </c>
      <c r="C895" t="s">
        <v>43</v>
      </c>
      <c r="D895">
        <v>592</v>
      </c>
      <c r="E895">
        <v>0</v>
      </c>
      <c r="F895">
        <v>57</v>
      </c>
    </row>
    <row r="896" spans="1:6" x14ac:dyDescent="0.3">
      <c r="A896" t="s">
        <v>91</v>
      </c>
      <c r="B896" t="s">
        <v>54</v>
      </c>
      <c r="C896" t="s">
        <v>8</v>
      </c>
      <c r="D896">
        <v>29</v>
      </c>
      <c r="E896">
        <v>0</v>
      </c>
      <c r="F896">
        <v>0</v>
      </c>
    </row>
    <row r="897" spans="1:6" x14ac:dyDescent="0.3">
      <c r="A897" t="s">
        <v>91</v>
      </c>
      <c r="B897" t="s">
        <v>54</v>
      </c>
      <c r="C897" t="s">
        <v>37</v>
      </c>
      <c r="D897">
        <v>350</v>
      </c>
      <c r="E897">
        <v>2</v>
      </c>
      <c r="F897">
        <v>56</v>
      </c>
    </row>
    <row r="898" spans="1:6" x14ac:dyDescent="0.3">
      <c r="A898" t="s">
        <v>91</v>
      </c>
      <c r="B898" t="s">
        <v>54</v>
      </c>
      <c r="C898" t="s">
        <v>38</v>
      </c>
      <c r="D898">
        <v>394</v>
      </c>
      <c r="E898">
        <v>4</v>
      </c>
      <c r="F898">
        <v>57</v>
      </c>
    </row>
    <row r="899" spans="1:6" x14ac:dyDescent="0.3">
      <c r="A899" t="s">
        <v>91</v>
      </c>
      <c r="B899" t="s">
        <v>54</v>
      </c>
      <c r="C899" t="s">
        <v>47</v>
      </c>
      <c r="D899">
        <v>401</v>
      </c>
      <c r="E899">
        <v>0</v>
      </c>
      <c r="F899">
        <v>52</v>
      </c>
    </row>
    <row r="900" spans="1:6" x14ac:dyDescent="0.3">
      <c r="A900" t="s">
        <v>91</v>
      </c>
      <c r="B900" t="s">
        <v>54</v>
      </c>
      <c r="C900" t="s">
        <v>46</v>
      </c>
      <c r="D900">
        <v>3</v>
      </c>
      <c r="E900">
        <v>0</v>
      </c>
      <c r="F900">
        <v>0</v>
      </c>
    </row>
    <row r="901" spans="1:6" x14ac:dyDescent="0.3">
      <c r="A901" t="s">
        <v>91</v>
      </c>
      <c r="B901" t="s">
        <v>54</v>
      </c>
      <c r="C901" t="s">
        <v>25</v>
      </c>
      <c r="D901">
        <v>7</v>
      </c>
      <c r="E901">
        <v>0</v>
      </c>
      <c r="F901">
        <v>0</v>
      </c>
    </row>
    <row r="902" spans="1:6" x14ac:dyDescent="0.3">
      <c r="A902" t="s">
        <v>91</v>
      </c>
      <c r="B902" t="s">
        <v>54</v>
      </c>
      <c r="C902" t="s">
        <v>32</v>
      </c>
      <c r="D902">
        <v>22</v>
      </c>
      <c r="E902">
        <v>0</v>
      </c>
      <c r="F902">
        <v>22</v>
      </c>
    </row>
    <row r="903" spans="1:6" x14ac:dyDescent="0.3">
      <c r="A903" t="s">
        <v>91</v>
      </c>
      <c r="B903" t="s">
        <v>54</v>
      </c>
      <c r="C903" t="s">
        <v>9</v>
      </c>
      <c r="D903">
        <v>1</v>
      </c>
      <c r="E903">
        <v>0</v>
      </c>
      <c r="F903">
        <v>0</v>
      </c>
    </row>
    <row r="904" spans="1:6" x14ac:dyDescent="0.3">
      <c r="A904" t="s">
        <v>91</v>
      </c>
      <c r="B904" t="s">
        <v>54</v>
      </c>
      <c r="C904" t="s">
        <v>1</v>
      </c>
      <c r="D904">
        <v>13</v>
      </c>
      <c r="E904">
        <v>0</v>
      </c>
      <c r="F904">
        <v>1</v>
      </c>
    </row>
    <row r="905" spans="1:6" x14ac:dyDescent="0.3">
      <c r="A905" t="s">
        <v>91</v>
      </c>
      <c r="B905" t="s">
        <v>54</v>
      </c>
      <c r="C905" t="s">
        <v>10</v>
      </c>
      <c r="D905">
        <v>73</v>
      </c>
      <c r="E905">
        <v>4</v>
      </c>
      <c r="F905">
        <v>22</v>
      </c>
    </row>
    <row r="906" spans="1:6" x14ac:dyDescent="0.3">
      <c r="A906" t="s">
        <v>91</v>
      </c>
      <c r="B906" t="s">
        <v>54</v>
      </c>
      <c r="C906" t="s">
        <v>2</v>
      </c>
      <c r="D906">
        <v>46</v>
      </c>
      <c r="E906">
        <v>0</v>
      </c>
      <c r="F906">
        <v>10</v>
      </c>
    </row>
    <row r="907" spans="1:6" x14ac:dyDescent="0.3">
      <c r="A907" t="s">
        <v>91</v>
      </c>
      <c r="B907" t="s">
        <v>54</v>
      </c>
      <c r="C907" t="s">
        <v>11</v>
      </c>
      <c r="D907">
        <v>183</v>
      </c>
      <c r="E907">
        <v>0</v>
      </c>
      <c r="F907">
        <v>13</v>
      </c>
    </row>
    <row r="908" spans="1:6" x14ac:dyDescent="0.3">
      <c r="A908" t="s">
        <v>91</v>
      </c>
      <c r="B908" t="s">
        <v>54</v>
      </c>
      <c r="C908" t="s">
        <v>26</v>
      </c>
      <c r="D908">
        <v>81</v>
      </c>
      <c r="E908">
        <v>0</v>
      </c>
      <c r="F908">
        <v>4</v>
      </c>
    </row>
    <row r="909" spans="1:6" x14ac:dyDescent="0.3">
      <c r="A909" t="s">
        <v>91</v>
      </c>
      <c r="B909" t="s">
        <v>54</v>
      </c>
      <c r="C909" t="s">
        <v>39</v>
      </c>
      <c r="D909">
        <v>835</v>
      </c>
      <c r="E909">
        <v>2</v>
      </c>
      <c r="F909">
        <v>24</v>
      </c>
    </row>
    <row r="910" spans="1:6" x14ac:dyDescent="0.3">
      <c r="A910" t="s">
        <v>91</v>
      </c>
      <c r="B910" t="s">
        <v>54</v>
      </c>
      <c r="C910" t="s">
        <v>45</v>
      </c>
      <c r="D910">
        <v>154</v>
      </c>
      <c r="E910">
        <v>0</v>
      </c>
      <c r="F910">
        <v>15</v>
      </c>
    </row>
    <row r="911" spans="1:6" x14ac:dyDescent="0.3">
      <c r="A911" t="s">
        <v>91</v>
      </c>
      <c r="B911" t="s">
        <v>54</v>
      </c>
      <c r="C911" t="s">
        <v>27</v>
      </c>
      <c r="D911">
        <v>722</v>
      </c>
      <c r="E911">
        <v>0</v>
      </c>
      <c r="F911">
        <v>71</v>
      </c>
    </row>
    <row r="912" spans="1:6" x14ac:dyDescent="0.3">
      <c r="A912" t="s">
        <v>91</v>
      </c>
      <c r="B912" t="s">
        <v>54</v>
      </c>
      <c r="C912" t="s">
        <v>12</v>
      </c>
      <c r="D912">
        <v>460</v>
      </c>
      <c r="E912">
        <v>0</v>
      </c>
      <c r="F912">
        <v>29</v>
      </c>
    </row>
    <row r="913" spans="1:6" x14ac:dyDescent="0.3">
      <c r="A913" t="s">
        <v>91</v>
      </c>
      <c r="B913" t="s">
        <v>54</v>
      </c>
      <c r="C913" t="s">
        <v>13</v>
      </c>
      <c r="D913">
        <v>169</v>
      </c>
      <c r="E913">
        <v>0</v>
      </c>
      <c r="F913">
        <v>26</v>
      </c>
    </row>
    <row r="914" spans="1:6" x14ac:dyDescent="0.3">
      <c r="A914" t="s">
        <v>91</v>
      </c>
      <c r="B914" t="s">
        <v>54</v>
      </c>
      <c r="C914" t="s">
        <v>33</v>
      </c>
      <c r="D914">
        <v>72</v>
      </c>
      <c r="E914">
        <v>0</v>
      </c>
      <c r="F914">
        <v>2</v>
      </c>
    </row>
    <row r="915" spans="1:6" x14ac:dyDescent="0.3">
      <c r="A915" t="s">
        <v>91</v>
      </c>
      <c r="B915" t="s">
        <v>54</v>
      </c>
      <c r="C915" t="s">
        <v>40</v>
      </c>
      <c r="D915">
        <v>6</v>
      </c>
      <c r="E915">
        <v>0</v>
      </c>
      <c r="F915">
        <v>0</v>
      </c>
    </row>
    <row r="916" spans="1:6" x14ac:dyDescent="0.3">
      <c r="A916" t="s">
        <v>91</v>
      </c>
      <c r="B916" t="s">
        <v>54</v>
      </c>
      <c r="C916" t="s">
        <v>14</v>
      </c>
      <c r="D916">
        <v>113</v>
      </c>
      <c r="E916">
        <v>0</v>
      </c>
      <c r="F916">
        <v>6</v>
      </c>
    </row>
    <row r="917" spans="1:6" x14ac:dyDescent="0.3">
      <c r="A917" t="s">
        <v>91</v>
      </c>
      <c r="B917" t="s">
        <v>54</v>
      </c>
      <c r="C917" t="s">
        <v>15</v>
      </c>
      <c r="D917">
        <v>89</v>
      </c>
      <c r="E917">
        <v>0</v>
      </c>
      <c r="F917">
        <v>8</v>
      </c>
    </row>
    <row r="918" spans="1:6" x14ac:dyDescent="0.3">
      <c r="A918" t="s">
        <v>91</v>
      </c>
      <c r="B918" t="s">
        <v>54</v>
      </c>
      <c r="C918" t="s">
        <v>28</v>
      </c>
      <c r="D918">
        <v>97</v>
      </c>
      <c r="E918">
        <v>0</v>
      </c>
      <c r="F918">
        <v>8</v>
      </c>
    </row>
    <row r="919" spans="1:6" x14ac:dyDescent="0.3">
      <c r="A919" t="s">
        <v>91</v>
      </c>
      <c r="B919" t="s">
        <v>54</v>
      </c>
      <c r="C919" t="s">
        <v>41</v>
      </c>
      <c r="D919">
        <v>37</v>
      </c>
      <c r="E919">
        <v>0</v>
      </c>
      <c r="F919">
        <v>2</v>
      </c>
    </row>
    <row r="920" spans="1:6" x14ac:dyDescent="0.3">
      <c r="A920" t="s">
        <v>91</v>
      </c>
      <c r="B920" t="s">
        <v>54</v>
      </c>
      <c r="C920" t="s">
        <v>16</v>
      </c>
      <c r="D920">
        <v>268</v>
      </c>
      <c r="E920">
        <v>0</v>
      </c>
      <c r="F920">
        <v>9</v>
      </c>
    </row>
    <row r="921" spans="1:6" x14ac:dyDescent="0.3">
      <c r="A921" t="s">
        <v>91</v>
      </c>
      <c r="B921" t="s">
        <v>54</v>
      </c>
      <c r="C921" t="s">
        <v>34</v>
      </c>
      <c r="D921">
        <v>1574</v>
      </c>
      <c r="E921">
        <v>3</v>
      </c>
      <c r="F921">
        <v>86</v>
      </c>
    </row>
    <row r="922" spans="1:6" x14ac:dyDescent="0.3">
      <c r="A922" t="s">
        <v>91</v>
      </c>
      <c r="B922" t="s">
        <v>54</v>
      </c>
      <c r="C922" t="s">
        <v>42</v>
      </c>
      <c r="D922">
        <v>711</v>
      </c>
      <c r="E922">
        <v>0</v>
      </c>
      <c r="F922">
        <v>51</v>
      </c>
    </row>
    <row r="923" spans="1:6" x14ac:dyDescent="0.3">
      <c r="A923" t="s">
        <v>91</v>
      </c>
      <c r="B923" t="s">
        <v>54</v>
      </c>
      <c r="C923" t="s">
        <v>29</v>
      </c>
      <c r="D923">
        <v>907</v>
      </c>
      <c r="E923">
        <v>0</v>
      </c>
      <c r="F923">
        <v>60</v>
      </c>
    </row>
    <row r="924" spans="1:6" x14ac:dyDescent="0.3">
      <c r="A924" t="s">
        <v>91</v>
      </c>
      <c r="B924" t="s">
        <v>54</v>
      </c>
      <c r="C924" t="s">
        <v>30</v>
      </c>
      <c r="D924">
        <v>428</v>
      </c>
      <c r="E924">
        <v>0</v>
      </c>
      <c r="F924">
        <v>21</v>
      </c>
    </row>
    <row r="925" spans="1:6" x14ac:dyDescent="0.3">
      <c r="A925" t="s">
        <v>91</v>
      </c>
      <c r="B925" t="s">
        <v>54</v>
      </c>
      <c r="C925" t="s">
        <v>44</v>
      </c>
      <c r="D925">
        <v>76</v>
      </c>
      <c r="E925">
        <v>0</v>
      </c>
      <c r="F925">
        <v>5</v>
      </c>
    </row>
    <row r="926" spans="1:6" x14ac:dyDescent="0.3">
      <c r="A926" t="s">
        <v>91</v>
      </c>
      <c r="B926" t="s">
        <v>54</v>
      </c>
      <c r="C926" t="s">
        <v>35</v>
      </c>
      <c r="D926">
        <v>296</v>
      </c>
      <c r="E926">
        <v>0</v>
      </c>
      <c r="F926">
        <v>18</v>
      </c>
    </row>
    <row r="927" spans="1:6" x14ac:dyDescent="0.3">
      <c r="A927" t="s">
        <v>91</v>
      </c>
      <c r="B927" t="s">
        <v>54</v>
      </c>
      <c r="C927" t="s">
        <v>17</v>
      </c>
      <c r="D927">
        <v>674</v>
      </c>
      <c r="E927">
        <v>1</v>
      </c>
      <c r="F927">
        <v>24</v>
      </c>
    </row>
    <row r="928" spans="1:6" x14ac:dyDescent="0.3">
      <c r="A928" t="s">
        <v>91</v>
      </c>
      <c r="B928" t="s">
        <v>54</v>
      </c>
      <c r="C928" t="s">
        <v>36</v>
      </c>
      <c r="D928">
        <v>507</v>
      </c>
      <c r="E928">
        <v>0</v>
      </c>
      <c r="F928">
        <v>18</v>
      </c>
    </row>
    <row r="929" spans="1:6" x14ac:dyDescent="0.3">
      <c r="A929" t="s">
        <v>91</v>
      </c>
      <c r="B929" t="s">
        <v>54</v>
      </c>
      <c r="C929" t="s">
        <v>18</v>
      </c>
      <c r="D929">
        <v>134</v>
      </c>
      <c r="E929">
        <v>0</v>
      </c>
      <c r="F929">
        <v>5</v>
      </c>
    </row>
    <row r="930" spans="1:6" x14ac:dyDescent="0.3">
      <c r="A930" t="s">
        <v>91</v>
      </c>
      <c r="B930" t="s">
        <v>54</v>
      </c>
      <c r="C930" t="s">
        <v>19</v>
      </c>
      <c r="D930">
        <v>178</v>
      </c>
      <c r="E930">
        <v>0</v>
      </c>
      <c r="F930">
        <v>3</v>
      </c>
    </row>
    <row r="931" spans="1:6" x14ac:dyDescent="0.3">
      <c r="A931" t="s">
        <v>91</v>
      </c>
      <c r="B931" t="s">
        <v>54</v>
      </c>
      <c r="C931" t="s">
        <v>3</v>
      </c>
      <c r="D931">
        <v>947</v>
      </c>
      <c r="E931">
        <v>0</v>
      </c>
      <c r="F931">
        <v>31</v>
      </c>
    </row>
    <row r="932" spans="1:6" x14ac:dyDescent="0.3">
      <c r="A932" t="s">
        <v>91</v>
      </c>
      <c r="B932" t="s">
        <v>54</v>
      </c>
      <c r="C932" t="s">
        <v>4</v>
      </c>
      <c r="D932">
        <v>202</v>
      </c>
      <c r="E932">
        <v>0</v>
      </c>
      <c r="F932">
        <v>9</v>
      </c>
    </row>
    <row r="933" spans="1:6" x14ac:dyDescent="0.3">
      <c r="A933" t="s">
        <v>91</v>
      </c>
      <c r="B933" t="s">
        <v>54</v>
      </c>
      <c r="C933" t="s">
        <v>20</v>
      </c>
      <c r="D933">
        <v>1649</v>
      </c>
      <c r="E933">
        <v>0</v>
      </c>
      <c r="F933">
        <v>55</v>
      </c>
    </row>
    <row r="934" spans="1:6" x14ac:dyDescent="0.3">
      <c r="A934" t="s">
        <v>91</v>
      </c>
      <c r="B934" t="s">
        <v>54</v>
      </c>
      <c r="C934" t="s">
        <v>5</v>
      </c>
      <c r="D934">
        <v>18</v>
      </c>
      <c r="E934">
        <v>0</v>
      </c>
      <c r="F934">
        <v>0</v>
      </c>
    </row>
    <row r="935" spans="1:6" x14ac:dyDescent="0.3">
      <c r="A935" t="s">
        <v>91</v>
      </c>
      <c r="B935" t="s">
        <v>54</v>
      </c>
      <c r="C935" t="s">
        <v>21</v>
      </c>
      <c r="D935">
        <v>16</v>
      </c>
      <c r="E935">
        <v>0</v>
      </c>
      <c r="F935">
        <v>1</v>
      </c>
    </row>
    <row r="936" spans="1:6" x14ac:dyDescent="0.3">
      <c r="A936" t="s">
        <v>91</v>
      </c>
      <c r="B936" t="s">
        <v>54</v>
      </c>
      <c r="C936" t="s">
        <v>6</v>
      </c>
      <c r="D936">
        <v>25</v>
      </c>
      <c r="E936">
        <v>0</v>
      </c>
      <c r="F936">
        <v>3</v>
      </c>
    </row>
    <row r="937" spans="1:6" x14ac:dyDescent="0.3">
      <c r="A937" t="s">
        <v>91</v>
      </c>
      <c r="B937" t="s">
        <v>54</v>
      </c>
      <c r="C937" t="s">
        <v>7</v>
      </c>
      <c r="D937">
        <v>45</v>
      </c>
      <c r="E937">
        <v>0</v>
      </c>
      <c r="F937">
        <v>0</v>
      </c>
    </row>
    <row r="938" spans="1:6" x14ac:dyDescent="0.3">
      <c r="A938" t="s">
        <v>91</v>
      </c>
      <c r="B938" t="s">
        <v>54</v>
      </c>
      <c r="C938" t="s">
        <v>31</v>
      </c>
      <c r="D938">
        <v>57</v>
      </c>
      <c r="E938">
        <v>0</v>
      </c>
      <c r="F938">
        <v>1</v>
      </c>
    </row>
    <row r="939" spans="1:6" x14ac:dyDescent="0.3">
      <c r="A939" t="s">
        <v>91</v>
      </c>
      <c r="B939" t="s">
        <v>54</v>
      </c>
      <c r="C939" t="s">
        <v>22</v>
      </c>
      <c r="D939">
        <v>159</v>
      </c>
      <c r="E939">
        <v>0</v>
      </c>
      <c r="F939">
        <v>7</v>
      </c>
    </row>
    <row r="940" spans="1:6" x14ac:dyDescent="0.3">
      <c r="A940" t="s">
        <v>91</v>
      </c>
      <c r="B940" t="s">
        <v>54</v>
      </c>
      <c r="C940" t="s">
        <v>23</v>
      </c>
      <c r="D940">
        <v>50</v>
      </c>
      <c r="E940">
        <v>0</v>
      </c>
      <c r="F940">
        <v>2</v>
      </c>
    </row>
    <row r="941" spans="1:6" x14ac:dyDescent="0.3">
      <c r="A941" t="s">
        <v>91</v>
      </c>
      <c r="B941" t="s">
        <v>54</v>
      </c>
      <c r="C941" t="s">
        <v>24</v>
      </c>
      <c r="D941">
        <v>494</v>
      </c>
      <c r="E941">
        <v>1</v>
      </c>
      <c r="F941">
        <v>21</v>
      </c>
    </row>
    <row r="942" spans="1:6" x14ac:dyDescent="0.3">
      <c r="A942" t="s">
        <v>91</v>
      </c>
      <c r="B942" t="s">
        <v>54</v>
      </c>
      <c r="C942" t="s">
        <v>43</v>
      </c>
      <c r="D942">
        <v>536</v>
      </c>
      <c r="E942">
        <v>0</v>
      </c>
      <c r="F942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workbookViewId="0">
      <pane ySplit="7" topLeftCell="A20" activePane="bottomLeft" state="frozen"/>
      <selection pane="bottomLeft" activeCell="B56" sqref="B56"/>
    </sheetView>
  </sheetViews>
  <sheetFormatPr defaultColWidth="9.21875" defaultRowHeight="14.4" x14ac:dyDescent="0.3"/>
  <cols>
    <col min="1" max="1" width="52.21875" style="4" customWidth="1"/>
    <col min="2" max="4" width="12.77734375" style="4" customWidth="1"/>
    <col min="5" max="5" width="2.44140625" style="4" customWidth="1"/>
    <col min="6" max="8" width="12.77734375" style="4" customWidth="1"/>
    <col min="9" max="9" width="9.21875" style="4"/>
    <col min="10" max="10" width="0" style="4" hidden="1" customWidth="1"/>
    <col min="11" max="16384" width="9.21875" style="4"/>
  </cols>
  <sheetData>
    <row r="1" spans="1:10" s="1" customFormat="1" ht="37.5" customHeight="1" x14ac:dyDescent="0.3">
      <c r="A1" s="28"/>
      <c r="B1" s="28"/>
      <c r="C1" s="28"/>
      <c r="D1" s="28"/>
      <c r="E1" s="28"/>
      <c r="F1" s="28"/>
      <c r="G1" s="28"/>
      <c r="H1" s="28"/>
    </row>
    <row r="2" spans="1:10" s="1" customFormat="1" x14ac:dyDescent="0.3"/>
    <row r="3" spans="1:10" s="1" customFormat="1" x14ac:dyDescent="0.3">
      <c r="A3" s="16"/>
      <c r="C3" s="16"/>
      <c r="D3" s="16"/>
      <c r="E3" s="16"/>
      <c r="F3" s="16"/>
      <c r="G3" s="16"/>
      <c r="H3" s="16"/>
    </row>
    <row r="4" spans="1:10" s="1" customFormat="1" x14ac:dyDescent="0.3">
      <c r="A4" s="17" t="str">
        <f>FIRE0603!A3</f>
        <v>2019/20</v>
      </c>
      <c r="C4" s="16"/>
      <c r="D4" s="16"/>
      <c r="E4" s="16"/>
      <c r="F4" s="16"/>
      <c r="G4" s="16"/>
      <c r="H4" s="16"/>
      <c r="J4" s="1" t="s">
        <v>51</v>
      </c>
    </row>
    <row r="5" spans="1:10" s="2" customFormat="1" ht="30.75" customHeight="1" thickBot="1" x14ac:dyDescent="0.35">
      <c r="B5" s="69" t="s">
        <v>53</v>
      </c>
      <c r="C5" s="69"/>
      <c r="D5" s="69"/>
      <c r="E5" s="5"/>
      <c r="F5" s="69" t="s">
        <v>54</v>
      </c>
      <c r="G5" s="69"/>
      <c r="H5" s="69"/>
      <c r="J5" s="2" t="s">
        <v>50</v>
      </c>
    </row>
    <row r="6" spans="1:10" s="2" customFormat="1" ht="31.2" thickBot="1" x14ac:dyDescent="0.35">
      <c r="A6" s="3" t="s">
        <v>65</v>
      </c>
      <c r="B6" s="11" t="s">
        <v>76</v>
      </c>
      <c r="C6" s="12" t="s">
        <v>72</v>
      </c>
      <c r="D6" s="12" t="s">
        <v>73</v>
      </c>
      <c r="E6" s="12"/>
      <c r="F6" s="11" t="s">
        <v>76</v>
      </c>
      <c r="G6" s="12" t="s">
        <v>72</v>
      </c>
      <c r="H6" s="12" t="s">
        <v>73</v>
      </c>
      <c r="J6" s="2" t="s">
        <v>49</v>
      </c>
    </row>
    <row r="7" spans="1:10" x14ac:dyDescent="0.3">
      <c r="A7" s="7" t="s">
        <v>55</v>
      </c>
      <c r="B7" s="10">
        <f>B8+B11+B25+B28+B35+B44+B51+B55+B61+B62+B63</f>
        <v>28447</v>
      </c>
      <c r="C7" s="10">
        <f t="shared" ref="C7:D7" si="0">C8+C11+C25+C28+C35+C44+C51+C55+C61+C62+C63</f>
        <v>199</v>
      </c>
      <c r="D7" s="10">
        <f t="shared" si="0"/>
        <v>5133</v>
      </c>
      <c r="E7" s="7"/>
      <c r="F7" s="10">
        <f>F8+F11+F25+F28+F35+F44+F51+F55+F61+F62+F63</f>
        <v>14308</v>
      </c>
      <c r="G7" s="10">
        <f t="shared" ref="G7:H7" si="1">G8+G11+G25+G28+G35+G44+G51+G55+G61+G62+G63</f>
        <v>17</v>
      </c>
      <c r="H7" s="10">
        <f t="shared" si="1"/>
        <v>877</v>
      </c>
      <c r="J7" s="4" t="s">
        <v>48</v>
      </c>
    </row>
    <row r="8" spans="1:10" x14ac:dyDescent="0.3">
      <c r="A8" s="18" t="s">
        <v>56</v>
      </c>
      <c r="B8" s="7">
        <f>B9+B10</f>
        <v>8077</v>
      </c>
      <c r="C8" s="7">
        <f t="shared" ref="C8:D8" si="2">C9+C10</f>
        <v>10</v>
      </c>
      <c r="D8" s="7">
        <f t="shared" si="2"/>
        <v>1530</v>
      </c>
      <c r="E8" s="22"/>
      <c r="F8" s="7">
        <f>F9+F10</f>
        <v>1182</v>
      </c>
      <c r="G8" s="7">
        <f t="shared" ref="G8:H8" si="3">G9+G10</f>
        <v>0</v>
      </c>
      <c r="H8" s="7">
        <f t="shared" si="3"/>
        <v>100</v>
      </c>
    </row>
    <row r="9" spans="1:10" x14ac:dyDescent="0.3">
      <c r="A9" s="6" t="s">
        <v>27</v>
      </c>
      <c r="B9" s="8">
        <f>SUMPRODUCT((Data!$A$2:$A$5000=$A$4)*(Data!$B$2:$B$5000=$B$5)*(Data!$C$2:$C$5000=$A9)*(Data!$D$2:$D$5000))</f>
        <v>3722</v>
      </c>
      <c r="C9" s="8">
        <f>SUMPRODUCT((Data!$A$2:$A$5000=$A$4)*(Data!$B$2:$B$5000=$B$5)*(Data!$C$2:$C$5000=$A9)*(Data!$E$2:$E$5000))</f>
        <v>7</v>
      </c>
      <c r="D9" s="8">
        <f>SUMPRODUCT((Data!$A$2:$A$5000=$A$4)*(Data!$B$2:$B$5000=$B$5)*(Data!$C$2:$C$5000=$A9)*(Data!$F$2:$F$5000))</f>
        <v>945</v>
      </c>
      <c r="E9" s="23"/>
      <c r="F9" s="8">
        <f>SUMPRODUCT((Data!$A$2:$A$5000=$A$4)*(Data!$B$2:$B$5000=$F$5)*(Data!$C$2:$C$5000=$A9)*(Data!$D$2:$D$5000))</f>
        <v>722</v>
      </c>
      <c r="G9" s="8">
        <f>SUMPRODUCT((Data!$A$2:$A$5000=$A$4)*(Data!$B$2:$B$5000=$F$5)*(Data!$C$2:$C$5000=$A9)*(Data!$E$2:$E$5000))</f>
        <v>0</v>
      </c>
      <c r="H9" s="8">
        <f>SUMPRODUCT((Data!$A$2:$A$5000=$A$4)*(Data!$B$2:$B$5000=$F$5)*(Data!$C$2:$C$5000=$A9)*(Data!$F$2:$F$5000))</f>
        <v>71</v>
      </c>
    </row>
    <row r="10" spans="1:10" x14ac:dyDescent="0.3">
      <c r="A10" s="6" t="s">
        <v>12</v>
      </c>
      <c r="B10" s="8">
        <f>SUMPRODUCT((Data!$A$2:$A$5000=$A$4)*(Data!$B$2:$B$5000=$B$5)*(Data!$C$2:$C$5000=$A10)*(Data!$D$2:$D$5000))</f>
        <v>4355</v>
      </c>
      <c r="C10" s="8">
        <f>SUMPRODUCT((Data!$A$2:$A$5000=$A$4)*(Data!$B$2:$B$5000=$B$5)*(Data!$C$2:$C$5000=$A10)*(Data!$E$2:$E$5000))</f>
        <v>3</v>
      </c>
      <c r="D10" s="8">
        <f>SUMPRODUCT((Data!$A$2:$A$5000=$A$4)*(Data!$B$2:$B$5000=$B$5)*(Data!$C$2:$C$5000=$A10)*(Data!$F$2:$F$5000))</f>
        <v>585</v>
      </c>
      <c r="E10" s="23"/>
      <c r="F10" s="8">
        <f>SUMPRODUCT((Data!$A$2:$A$5000=$A$4)*(Data!$B$2:$B$5000=$F$5)*(Data!$C$2:$C$5000=$A10)*(Data!$D$2:$D$5000))</f>
        <v>460</v>
      </c>
      <c r="G10" s="8">
        <f>SUMPRODUCT((Data!$A$2:$A$5000=$A$4)*(Data!$B$2:$B$5000=$F$5)*(Data!$C$2:$C$5000=$A10)*(Data!$E$2:$E$5000))</f>
        <v>0</v>
      </c>
      <c r="H10" s="8">
        <f>SUMPRODUCT((Data!$A$2:$A$5000=$A$4)*(Data!$B$2:$B$5000=$F$5)*(Data!$C$2:$C$5000=$A10)*(Data!$F$2:$F$5000))</f>
        <v>29</v>
      </c>
    </row>
    <row r="11" spans="1:10" x14ac:dyDescent="0.3">
      <c r="A11" s="18" t="s">
        <v>57</v>
      </c>
      <c r="B11" s="7">
        <f>SUM(B12:B24)</f>
        <v>7426</v>
      </c>
      <c r="C11" s="7">
        <f t="shared" ref="C11:D11" si="4">SUM(C12:C24)</f>
        <v>106</v>
      </c>
      <c r="D11" s="7">
        <f t="shared" si="4"/>
        <v>1742</v>
      </c>
      <c r="E11" s="22"/>
      <c r="F11" s="7">
        <f>SUM(F12:F24)</f>
        <v>2798</v>
      </c>
      <c r="G11" s="7">
        <f t="shared" ref="G11:H11" si="5">SUM(G12:G24)</f>
        <v>8</v>
      </c>
      <c r="H11" s="7">
        <f t="shared" si="5"/>
        <v>260</v>
      </c>
    </row>
    <row r="12" spans="1:10" x14ac:dyDescent="0.3">
      <c r="A12" s="6" t="s">
        <v>37</v>
      </c>
      <c r="B12" s="8">
        <f>SUMPRODUCT((Data!$A$2:$A$5000=$A$4)*(Data!$B$2:$B$5000=$B$5)*(Data!$C$2:$C$5000=$A12)*(Data!$D$2:$D$5000))</f>
        <v>526</v>
      </c>
      <c r="C12" s="8">
        <f>SUMPRODUCT((Data!$A$2:$A$5000=$A$4)*(Data!$B$2:$B$5000=$B$5)*(Data!$C$2:$C$5000=$A12)*(Data!$E$2:$E$5000))</f>
        <v>22</v>
      </c>
      <c r="D12" s="8">
        <f>SUMPRODUCT((Data!$A$2:$A$5000=$A$4)*(Data!$B$2:$B$5000=$B$5)*(Data!$C$2:$C$5000=$A12)*(Data!$F$2:$F$5000))</f>
        <v>244</v>
      </c>
      <c r="E12" s="23"/>
      <c r="F12" s="8">
        <f>SUMPRODUCT((Data!$A$2:$A$5000=$A$4)*(Data!$B$2:$B$5000=$F$5)*(Data!$C$2:$C$5000=$A12)*(Data!$D$2:$D$5000))</f>
        <v>350</v>
      </c>
      <c r="G12" s="8">
        <f>SUMPRODUCT((Data!$A$2:$A$5000=$A$4)*(Data!$B$2:$B$5000=$F$5)*(Data!$C$2:$C$5000=$A12)*(Data!$E$2:$E$5000))</f>
        <v>2</v>
      </c>
      <c r="H12" s="8">
        <f>SUMPRODUCT((Data!$A$2:$A$5000=$A$4)*(Data!$B$2:$B$5000=$F$5)*(Data!$C$2:$C$5000=$A12)*(Data!$F$2:$F$5000))</f>
        <v>56</v>
      </c>
    </row>
    <row r="13" spans="1:10" x14ac:dyDescent="0.3">
      <c r="A13" s="6" t="s">
        <v>38</v>
      </c>
      <c r="B13" s="8">
        <f>SUMPRODUCT((Data!$A$2:$A$5000=$A$4)*(Data!$B$2:$B$5000=$B$5)*(Data!$C$2:$C$5000=$A13)*(Data!$D$2:$D$5000))</f>
        <v>1106</v>
      </c>
      <c r="C13" s="8">
        <f>SUMPRODUCT((Data!$A$2:$A$5000=$A$4)*(Data!$B$2:$B$5000=$B$5)*(Data!$C$2:$C$5000=$A13)*(Data!$E$2:$E$5000))</f>
        <v>31</v>
      </c>
      <c r="D13" s="8">
        <f>SUMPRODUCT((Data!$A$2:$A$5000=$A$4)*(Data!$B$2:$B$5000=$B$5)*(Data!$C$2:$C$5000=$A13)*(Data!$F$2:$F$5000))</f>
        <v>345</v>
      </c>
      <c r="E13" s="23"/>
      <c r="F13" s="8">
        <f>SUMPRODUCT((Data!$A$2:$A$5000=$A$4)*(Data!$B$2:$B$5000=$F$5)*(Data!$C$2:$C$5000=$A13)*(Data!$D$2:$D$5000))</f>
        <v>394</v>
      </c>
      <c r="G13" s="8">
        <f>SUMPRODUCT((Data!$A$2:$A$5000=$A$4)*(Data!$B$2:$B$5000=$F$5)*(Data!$C$2:$C$5000=$A13)*(Data!$E$2:$E$5000))</f>
        <v>4</v>
      </c>
      <c r="H13" s="8">
        <f>SUMPRODUCT((Data!$A$2:$A$5000=$A$4)*(Data!$B$2:$B$5000=$F$5)*(Data!$C$2:$C$5000=$A13)*(Data!$F$2:$F$5000))</f>
        <v>57</v>
      </c>
    </row>
    <row r="14" spans="1:10" x14ac:dyDescent="0.3">
      <c r="A14" s="6" t="s">
        <v>47</v>
      </c>
      <c r="B14" s="8">
        <f>SUMPRODUCT((Data!$A$2:$A$5000=$A$4)*(Data!$B$2:$B$5000=$B$5)*(Data!$C$2:$C$5000=$A14)*(Data!$D$2:$D$5000))</f>
        <v>1285</v>
      </c>
      <c r="C14" s="8">
        <f>SUMPRODUCT((Data!$A$2:$A$5000=$A$4)*(Data!$B$2:$B$5000=$B$5)*(Data!$C$2:$C$5000=$A14)*(Data!$E$2:$E$5000))</f>
        <v>9</v>
      </c>
      <c r="D14" s="8">
        <f>SUMPRODUCT((Data!$A$2:$A$5000=$A$4)*(Data!$B$2:$B$5000=$B$5)*(Data!$C$2:$C$5000=$A14)*(Data!$F$2:$F$5000))</f>
        <v>229</v>
      </c>
      <c r="E14" s="23"/>
      <c r="F14" s="8">
        <f>SUMPRODUCT((Data!$A$2:$A$5000=$A$4)*(Data!$B$2:$B$5000=$F$5)*(Data!$C$2:$C$5000=$A14)*(Data!$D$2:$D$5000))</f>
        <v>401</v>
      </c>
      <c r="G14" s="8">
        <f>SUMPRODUCT((Data!$A$2:$A$5000=$A$4)*(Data!$B$2:$B$5000=$F$5)*(Data!$C$2:$C$5000=$A14)*(Data!$E$2:$E$5000))</f>
        <v>0</v>
      </c>
      <c r="H14" s="8">
        <f>SUMPRODUCT((Data!$A$2:$A$5000=$A$4)*(Data!$B$2:$B$5000=$F$5)*(Data!$C$2:$C$5000=$A14)*(Data!$F$2:$F$5000))</f>
        <v>52</v>
      </c>
    </row>
    <row r="15" spans="1:10" x14ac:dyDescent="0.3">
      <c r="A15" s="6" t="s">
        <v>26</v>
      </c>
      <c r="B15" s="8">
        <f>SUMPRODUCT((Data!$A$2:$A$5000=$A$4)*(Data!$B$2:$B$5000=$B$5)*(Data!$C$2:$C$5000=$A15)*(Data!$D$2:$D$5000))</f>
        <v>157</v>
      </c>
      <c r="C15" s="8">
        <f>SUMPRODUCT((Data!$A$2:$A$5000=$A$4)*(Data!$B$2:$B$5000=$B$5)*(Data!$C$2:$C$5000=$A15)*(Data!$E$2:$E$5000))</f>
        <v>0</v>
      </c>
      <c r="D15" s="8">
        <f>SUMPRODUCT((Data!$A$2:$A$5000=$A$4)*(Data!$B$2:$B$5000=$B$5)*(Data!$C$2:$C$5000=$A15)*(Data!$F$2:$F$5000))</f>
        <v>19</v>
      </c>
      <c r="E15" s="23"/>
      <c r="F15" s="8">
        <f>SUMPRODUCT((Data!$A$2:$A$5000=$A$4)*(Data!$B$2:$B$5000=$F$5)*(Data!$C$2:$C$5000=$A15)*(Data!$D$2:$D$5000))</f>
        <v>81</v>
      </c>
      <c r="G15" s="8">
        <f>SUMPRODUCT((Data!$A$2:$A$5000=$A$4)*(Data!$B$2:$B$5000=$F$5)*(Data!$C$2:$C$5000=$A15)*(Data!$E$2:$E$5000))</f>
        <v>0</v>
      </c>
      <c r="H15" s="8">
        <f>SUMPRODUCT((Data!$A$2:$A$5000=$A$4)*(Data!$B$2:$B$5000=$F$5)*(Data!$C$2:$C$5000=$A15)*(Data!$F$2:$F$5000))</f>
        <v>4</v>
      </c>
    </row>
    <row r="16" spans="1:10" x14ac:dyDescent="0.3">
      <c r="A16" s="6" t="s">
        <v>39</v>
      </c>
      <c r="B16" s="8">
        <f>SUMPRODUCT((Data!$A$2:$A$5000=$A$4)*(Data!$B$2:$B$5000=$B$5)*(Data!$C$2:$C$5000=$A16)*(Data!$D$2:$D$5000))</f>
        <v>2025</v>
      </c>
      <c r="C16" s="8">
        <f>SUMPRODUCT((Data!$A$2:$A$5000=$A$4)*(Data!$B$2:$B$5000=$B$5)*(Data!$C$2:$C$5000=$A16)*(Data!$E$2:$E$5000))</f>
        <v>4</v>
      </c>
      <c r="D16" s="8">
        <f>SUMPRODUCT((Data!$A$2:$A$5000=$A$4)*(Data!$B$2:$B$5000=$B$5)*(Data!$C$2:$C$5000=$A16)*(Data!$F$2:$F$5000))</f>
        <v>290</v>
      </c>
      <c r="E16" s="23"/>
      <c r="F16" s="8">
        <f>SUMPRODUCT((Data!$A$2:$A$5000=$A$4)*(Data!$B$2:$B$5000=$F$5)*(Data!$C$2:$C$5000=$A16)*(Data!$D$2:$D$5000))</f>
        <v>835</v>
      </c>
      <c r="G16" s="8">
        <f>SUMPRODUCT((Data!$A$2:$A$5000=$A$4)*(Data!$B$2:$B$5000=$F$5)*(Data!$C$2:$C$5000=$A16)*(Data!$E$2:$E$5000))</f>
        <v>2</v>
      </c>
      <c r="H16" s="8">
        <f>SUMPRODUCT((Data!$A$2:$A$5000=$A$4)*(Data!$B$2:$B$5000=$F$5)*(Data!$C$2:$C$5000=$A16)*(Data!$F$2:$F$5000))</f>
        <v>24</v>
      </c>
    </row>
    <row r="17" spans="1:8" x14ac:dyDescent="0.3">
      <c r="A17" s="6" t="s">
        <v>45</v>
      </c>
      <c r="B17" s="8">
        <f>SUMPRODUCT((Data!$A$2:$A$5000=$A$4)*(Data!$B$2:$B$5000=$B$5)*(Data!$C$2:$C$5000=$A17)*(Data!$D$2:$D$5000))</f>
        <v>192</v>
      </c>
      <c r="C17" s="8">
        <f>SUMPRODUCT((Data!$A$2:$A$5000=$A$4)*(Data!$B$2:$B$5000=$B$5)*(Data!$C$2:$C$5000=$A17)*(Data!$E$2:$E$5000))</f>
        <v>0</v>
      </c>
      <c r="D17" s="8">
        <f>SUMPRODUCT((Data!$A$2:$A$5000=$A$4)*(Data!$B$2:$B$5000=$B$5)*(Data!$C$2:$C$5000=$A17)*(Data!$F$2:$F$5000))</f>
        <v>14</v>
      </c>
      <c r="E17" s="23"/>
      <c r="F17" s="8">
        <f>SUMPRODUCT((Data!$A$2:$A$5000=$A$4)*(Data!$B$2:$B$5000=$F$5)*(Data!$C$2:$C$5000=$A17)*(Data!$D$2:$D$5000))</f>
        <v>154</v>
      </c>
      <c r="G17" s="8">
        <f>SUMPRODUCT((Data!$A$2:$A$5000=$A$4)*(Data!$B$2:$B$5000=$F$5)*(Data!$C$2:$C$5000=$A17)*(Data!$E$2:$E$5000))</f>
        <v>0</v>
      </c>
      <c r="H17" s="8">
        <f>SUMPRODUCT((Data!$A$2:$A$5000=$A$4)*(Data!$B$2:$B$5000=$F$5)*(Data!$C$2:$C$5000=$A17)*(Data!$F$2:$F$5000))</f>
        <v>15</v>
      </c>
    </row>
    <row r="18" spans="1:8" x14ac:dyDescent="0.3">
      <c r="A18" s="6" t="s">
        <v>13</v>
      </c>
      <c r="B18" s="8">
        <f>SUMPRODUCT((Data!$A$2:$A$5000=$A$4)*(Data!$B$2:$B$5000=$B$5)*(Data!$C$2:$C$5000=$A18)*(Data!$D$2:$D$5000))</f>
        <v>410</v>
      </c>
      <c r="C18" s="8">
        <f>SUMPRODUCT((Data!$A$2:$A$5000=$A$4)*(Data!$B$2:$B$5000=$B$5)*(Data!$C$2:$C$5000=$A18)*(Data!$E$2:$E$5000))</f>
        <v>13</v>
      </c>
      <c r="D18" s="8">
        <f>SUMPRODUCT((Data!$A$2:$A$5000=$A$4)*(Data!$B$2:$B$5000=$B$5)*(Data!$C$2:$C$5000=$A18)*(Data!$F$2:$F$5000))</f>
        <v>181</v>
      </c>
      <c r="E18" s="23"/>
      <c r="F18" s="8">
        <f>SUMPRODUCT((Data!$A$2:$A$5000=$A$4)*(Data!$B$2:$B$5000=$F$5)*(Data!$C$2:$C$5000=$A18)*(Data!$D$2:$D$5000))</f>
        <v>169</v>
      </c>
      <c r="G18" s="8">
        <f>SUMPRODUCT((Data!$A$2:$A$5000=$A$4)*(Data!$B$2:$B$5000=$F$5)*(Data!$C$2:$C$5000=$A18)*(Data!$E$2:$E$5000))</f>
        <v>0</v>
      </c>
      <c r="H18" s="8">
        <f>SUMPRODUCT((Data!$A$2:$A$5000=$A$4)*(Data!$B$2:$B$5000=$F$5)*(Data!$C$2:$C$5000=$A18)*(Data!$F$2:$F$5000))</f>
        <v>26</v>
      </c>
    </row>
    <row r="19" spans="1:8" x14ac:dyDescent="0.3">
      <c r="A19" s="6" t="s">
        <v>33</v>
      </c>
      <c r="B19" s="8">
        <f>SUMPRODUCT((Data!$A$2:$A$5000=$A$4)*(Data!$B$2:$B$5000=$B$5)*(Data!$C$2:$C$5000=$A19)*(Data!$D$2:$D$5000))</f>
        <v>328</v>
      </c>
      <c r="C19" s="8">
        <f>SUMPRODUCT((Data!$A$2:$A$5000=$A$4)*(Data!$B$2:$B$5000=$B$5)*(Data!$C$2:$C$5000=$A19)*(Data!$E$2:$E$5000))</f>
        <v>2</v>
      </c>
      <c r="D19" s="8">
        <f>SUMPRODUCT((Data!$A$2:$A$5000=$A$4)*(Data!$B$2:$B$5000=$B$5)*(Data!$C$2:$C$5000=$A19)*(Data!$F$2:$F$5000))</f>
        <v>67</v>
      </c>
      <c r="E19" s="23"/>
      <c r="F19" s="8">
        <f>SUMPRODUCT((Data!$A$2:$A$5000=$A$4)*(Data!$B$2:$B$5000=$F$5)*(Data!$C$2:$C$5000=$A19)*(Data!$D$2:$D$5000))</f>
        <v>72</v>
      </c>
      <c r="G19" s="8">
        <f>SUMPRODUCT((Data!$A$2:$A$5000=$A$4)*(Data!$B$2:$B$5000=$F$5)*(Data!$C$2:$C$5000=$A19)*(Data!$E$2:$E$5000))</f>
        <v>0</v>
      </c>
      <c r="H19" s="8">
        <f>SUMPRODUCT((Data!$A$2:$A$5000=$A$4)*(Data!$B$2:$B$5000=$F$5)*(Data!$C$2:$C$5000=$A19)*(Data!$F$2:$F$5000))</f>
        <v>2</v>
      </c>
    </row>
    <row r="20" spans="1:8" x14ac:dyDescent="0.3">
      <c r="A20" s="6" t="s">
        <v>40</v>
      </c>
      <c r="B20" s="8">
        <f>SUMPRODUCT((Data!$A$2:$A$5000=$A$4)*(Data!$B$2:$B$5000=$B$5)*(Data!$C$2:$C$5000=$A20)*(Data!$D$2:$D$5000))</f>
        <v>29</v>
      </c>
      <c r="C20" s="8">
        <f>SUMPRODUCT((Data!$A$2:$A$5000=$A$4)*(Data!$B$2:$B$5000=$B$5)*(Data!$C$2:$C$5000=$A20)*(Data!$E$2:$E$5000))</f>
        <v>0</v>
      </c>
      <c r="D20" s="8">
        <f>SUMPRODUCT((Data!$A$2:$A$5000=$A$4)*(Data!$B$2:$B$5000=$B$5)*(Data!$C$2:$C$5000=$A20)*(Data!$F$2:$F$5000))</f>
        <v>4</v>
      </c>
      <c r="E20" s="23"/>
      <c r="F20" s="8">
        <f>SUMPRODUCT((Data!$A$2:$A$5000=$A$4)*(Data!$B$2:$B$5000=$F$5)*(Data!$C$2:$C$5000=$A20)*(Data!$D$2:$D$5000))</f>
        <v>6</v>
      </c>
      <c r="G20" s="8">
        <f>SUMPRODUCT((Data!$A$2:$A$5000=$A$4)*(Data!$B$2:$B$5000=$F$5)*(Data!$C$2:$C$5000=$A20)*(Data!$E$2:$E$5000))</f>
        <v>0</v>
      </c>
      <c r="H20" s="8">
        <f>SUMPRODUCT((Data!$A$2:$A$5000=$A$4)*(Data!$B$2:$B$5000=$F$5)*(Data!$C$2:$C$5000=$A20)*(Data!$F$2:$F$5000))</f>
        <v>0</v>
      </c>
    </row>
    <row r="21" spans="1:8" x14ac:dyDescent="0.3">
      <c r="A21" s="6" t="s">
        <v>14</v>
      </c>
      <c r="B21" s="8">
        <f>SUMPRODUCT((Data!$A$2:$A$5000=$A$4)*(Data!$B$2:$B$5000=$B$5)*(Data!$C$2:$C$5000=$A21)*(Data!$D$2:$D$5000))</f>
        <v>389</v>
      </c>
      <c r="C21" s="8">
        <f>SUMPRODUCT((Data!$A$2:$A$5000=$A$4)*(Data!$B$2:$B$5000=$B$5)*(Data!$C$2:$C$5000=$A21)*(Data!$E$2:$E$5000))</f>
        <v>4</v>
      </c>
      <c r="D21" s="8">
        <f>SUMPRODUCT((Data!$A$2:$A$5000=$A$4)*(Data!$B$2:$B$5000=$B$5)*(Data!$C$2:$C$5000=$A21)*(Data!$F$2:$F$5000))</f>
        <v>96</v>
      </c>
      <c r="E21" s="23"/>
      <c r="F21" s="8">
        <f>SUMPRODUCT((Data!$A$2:$A$5000=$A$4)*(Data!$B$2:$B$5000=$F$5)*(Data!$C$2:$C$5000=$A21)*(Data!$D$2:$D$5000))</f>
        <v>113</v>
      </c>
      <c r="G21" s="8">
        <f>SUMPRODUCT((Data!$A$2:$A$5000=$A$4)*(Data!$B$2:$B$5000=$F$5)*(Data!$C$2:$C$5000=$A21)*(Data!$E$2:$E$5000))</f>
        <v>0</v>
      </c>
      <c r="H21" s="8">
        <f>SUMPRODUCT((Data!$A$2:$A$5000=$A$4)*(Data!$B$2:$B$5000=$F$5)*(Data!$C$2:$C$5000=$A21)*(Data!$F$2:$F$5000))</f>
        <v>6</v>
      </c>
    </row>
    <row r="22" spans="1:8" x14ac:dyDescent="0.3">
      <c r="A22" s="6" t="s">
        <v>15</v>
      </c>
      <c r="B22" s="8">
        <f>SUMPRODUCT((Data!$A$2:$A$5000=$A$4)*(Data!$B$2:$B$5000=$B$5)*(Data!$C$2:$C$5000=$A22)*(Data!$D$2:$D$5000))</f>
        <v>316</v>
      </c>
      <c r="C22" s="8">
        <f>SUMPRODUCT((Data!$A$2:$A$5000=$A$4)*(Data!$B$2:$B$5000=$B$5)*(Data!$C$2:$C$5000=$A22)*(Data!$E$2:$E$5000))</f>
        <v>4</v>
      </c>
      <c r="D22" s="8">
        <f>SUMPRODUCT((Data!$A$2:$A$5000=$A$4)*(Data!$B$2:$B$5000=$B$5)*(Data!$C$2:$C$5000=$A22)*(Data!$F$2:$F$5000))</f>
        <v>48</v>
      </c>
      <c r="E22" s="23"/>
      <c r="F22" s="8">
        <f>SUMPRODUCT((Data!$A$2:$A$5000=$A$4)*(Data!$B$2:$B$5000=$F$5)*(Data!$C$2:$C$5000=$A22)*(Data!$D$2:$D$5000))</f>
        <v>89</v>
      </c>
      <c r="G22" s="8">
        <f>SUMPRODUCT((Data!$A$2:$A$5000=$A$4)*(Data!$B$2:$B$5000=$F$5)*(Data!$C$2:$C$5000=$A22)*(Data!$E$2:$E$5000))</f>
        <v>0</v>
      </c>
      <c r="H22" s="8">
        <f>SUMPRODUCT((Data!$A$2:$A$5000=$A$4)*(Data!$B$2:$B$5000=$F$5)*(Data!$C$2:$C$5000=$A22)*(Data!$F$2:$F$5000))</f>
        <v>8</v>
      </c>
    </row>
    <row r="23" spans="1:8" x14ac:dyDescent="0.3">
      <c r="A23" s="6" t="s">
        <v>28</v>
      </c>
      <c r="B23" s="8">
        <f>SUMPRODUCT((Data!$A$2:$A$5000=$A$4)*(Data!$B$2:$B$5000=$B$5)*(Data!$C$2:$C$5000=$A23)*(Data!$D$2:$D$5000))</f>
        <v>389</v>
      </c>
      <c r="C23" s="8">
        <f>SUMPRODUCT((Data!$A$2:$A$5000=$A$4)*(Data!$B$2:$B$5000=$B$5)*(Data!$C$2:$C$5000=$A23)*(Data!$E$2:$E$5000))</f>
        <v>17</v>
      </c>
      <c r="D23" s="8">
        <f>SUMPRODUCT((Data!$A$2:$A$5000=$A$4)*(Data!$B$2:$B$5000=$B$5)*(Data!$C$2:$C$5000=$A23)*(Data!$F$2:$F$5000))</f>
        <v>117</v>
      </c>
      <c r="E23" s="23"/>
      <c r="F23" s="8">
        <f>SUMPRODUCT((Data!$A$2:$A$5000=$A$4)*(Data!$B$2:$B$5000=$F$5)*(Data!$C$2:$C$5000=$A23)*(Data!$D$2:$D$5000))</f>
        <v>97</v>
      </c>
      <c r="G23" s="8">
        <f>SUMPRODUCT((Data!$A$2:$A$5000=$A$4)*(Data!$B$2:$B$5000=$F$5)*(Data!$C$2:$C$5000=$A23)*(Data!$E$2:$E$5000))</f>
        <v>0</v>
      </c>
      <c r="H23" s="8">
        <f>SUMPRODUCT((Data!$A$2:$A$5000=$A$4)*(Data!$B$2:$B$5000=$F$5)*(Data!$C$2:$C$5000=$A23)*(Data!$F$2:$F$5000))</f>
        <v>8</v>
      </c>
    </row>
    <row r="24" spans="1:8" x14ac:dyDescent="0.3">
      <c r="A24" s="6" t="s">
        <v>41</v>
      </c>
      <c r="B24" s="8">
        <f>SUMPRODUCT((Data!$A$2:$A$5000=$A$4)*(Data!$B$2:$B$5000=$B$5)*(Data!$C$2:$C$5000=$A24)*(Data!$D$2:$D$5000))</f>
        <v>274</v>
      </c>
      <c r="C24" s="8">
        <f>SUMPRODUCT((Data!$A$2:$A$5000=$A$4)*(Data!$B$2:$B$5000=$B$5)*(Data!$C$2:$C$5000=$A24)*(Data!$E$2:$E$5000))</f>
        <v>0</v>
      </c>
      <c r="D24" s="8">
        <f>SUMPRODUCT((Data!$A$2:$A$5000=$A$4)*(Data!$B$2:$B$5000=$B$5)*(Data!$C$2:$C$5000=$A24)*(Data!$F$2:$F$5000))</f>
        <v>88</v>
      </c>
      <c r="E24" s="23"/>
      <c r="F24" s="8">
        <f>SUMPRODUCT((Data!$A$2:$A$5000=$A$4)*(Data!$B$2:$B$5000=$F$5)*(Data!$C$2:$C$5000=$A24)*(Data!$D$2:$D$5000))</f>
        <v>37</v>
      </c>
      <c r="G24" s="8">
        <f>SUMPRODUCT((Data!$A$2:$A$5000=$A$4)*(Data!$B$2:$B$5000=$F$5)*(Data!$C$2:$C$5000=$A24)*(Data!$E$2:$E$5000))</f>
        <v>0</v>
      </c>
      <c r="H24" s="8">
        <f>SUMPRODUCT((Data!$A$2:$A$5000=$A$4)*(Data!$B$2:$B$5000=$F$5)*(Data!$C$2:$C$5000=$A24)*(Data!$F$2:$F$5000))</f>
        <v>2</v>
      </c>
    </row>
    <row r="25" spans="1:8" x14ac:dyDescent="0.3">
      <c r="A25" s="18" t="s">
        <v>58</v>
      </c>
      <c r="B25" s="7">
        <f>B26+B27</f>
        <v>1652</v>
      </c>
      <c r="C25" s="7">
        <f t="shared" ref="C25:D25" si="6">C26+C27</f>
        <v>10</v>
      </c>
      <c r="D25" s="7">
        <f t="shared" si="6"/>
        <v>244</v>
      </c>
      <c r="E25" s="22"/>
      <c r="F25" s="7">
        <f>F26+F27</f>
        <v>1335</v>
      </c>
      <c r="G25" s="7">
        <f t="shared" ref="G25:H25" si="7">G26+G27</f>
        <v>0</v>
      </c>
      <c r="H25" s="7">
        <f t="shared" si="7"/>
        <v>81</v>
      </c>
    </row>
    <row r="26" spans="1:8" x14ac:dyDescent="0.3">
      <c r="A26" s="6" t="s">
        <v>29</v>
      </c>
      <c r="B26" s="8">
        <f>SUMPRODUCT((Data!$A$2:$A$5000=$A$4)*(Data!$B$2:$B$5000=$B$5)*(Data!$C$2:$C$5000=$A26)*(Data!$D$2:$D$5000))</f>
        <v>1344</v>
      </c>
      <c r="C26" s="8">
        <f>SUMPRODUCT((Data!$A$2:$A$5000=$A$4)*(Data!$B$2:$B$5000=$B$5)*(Data!$C$2:$C$5000=$A26)*(Data!$E$2:$E$5000))</f>
        <v>9</v>
      </c>
      <c r="D26" s="8">
        <f>SUMPRODUCT((Data!$A$2:$A$5000=$A$4)*(Data!$B$2:$B$5000=$B$5)*(Data!$C$2:$C$5000=$A26)*(Data!$F$2:$F$5000))</f>
        <v>209</v>
      </c>
      <c r="E26" s="23"/>
      <c r="F26" s="8">
        <f>SUMPRODUCT((Data!$A$2:$A$5000=$A$4)*(Data!$B$2:$B$5000=$F$5)*(Data!$C$2:$C$5000=$A26)*(Data!$D$2:$D$5000))</f>
        <v>907</v>
      </c>
      <c r="G26" s="8">
        <f>SUMPRODUCT((Data!$A$2:$A$5000=$A$4)*(Data!$B$2:$B$5000=$F$5)*(Data!$C$2:$C$5000=$A26)*(Data!$E$2:$E$5000))</f>
        <v>0</v>
      </c>
      <c r="H26" s="8">
        <f>SUMPRODUCT((Data!$A$2:$A$5000=$A$4)*(Data!$B$2:$B$5000=$F$5)*(Data!$C$2:$C$5000=$A26)*(Data!$F$2:$F$5000))</f>
        <v>60</v>
      </c>
    </row>
    <row r="27" spans="1:8" x14ac:dyDescent="0.3">
      <c r="A27" s="6" t="s">
        <v>30</v>
      </c>
      <c r="B27" s="8">
        <f>SUMPRODUCT((Data!$A$2:$A$5000=$A$4)*(Data!$B$2:$B$5000=$B$5)*(Data!$C$2:$C$5000=$A27)*(Data!$D$2:$D$5000))</f>
        <v>308</v>
      </c>
      <c r="C27" s="8">
        <f>SUMPRODUCT((Data!$A$2:$A$5000=$A$4)*(Data!$B$2:$B$5000=$B$5)*(Data!$C$2:$C$5000=$A27)*(Data!$E$2:$E$5000))</f>
        <v>1</v>
      </c>
      <c r="D27" s="8">
        <f>SUMPRODUCT((Data!$A$2:$A$5000=$A$4)*(Data!$B$2:$B$5000=$B$5)*(Data!$C$2:$C$5000=$A27)*(Data!$F$2:$F$5000))</f>
        <v>35</v>
      </c>
      <c r="E27" s="23"/>
      <c r="F27" s="8">
        <f>SUMPRODUCT((Data!$A$2:$A$5000=$A$4)*(Data!$B$2:$B$5000=$F$5)*(Data!$C$2:$C$5000=$A27)*(Data!$D$2:$D$5000))</f>
        <v>428</v>
      </c>
      <c r="G27" s="8">
        <f>SUMPRODUCT((Data!$A$2:$A$5000=$A$4)*(Data!$B$2:$B$5000=$F$5)*(Data!$C$2:$C$5000=$A27)*(Data!$E$2:$E$5000))</f>
        <v>0</v>
      </c>
      <c r="H27" s="8">
        <f>SUMPRODUCT((Data!$A$2:$A$5000=$A$4)*(Data!$B$2:$B$5000=$F$5)*(Data!$C$2:$C$5000=$A27)*(Data!$F$2:$F$5000))</f>
        <v>21</v>
      </c>
    </row>
    <row r="28" spans="1:8" x14ac:dyDescent="0.3">
      <c r="A28" s="18" t="s">
        <v>59</v>
      </c>
      <c r="B28" s="7">
        <f>SUM(B29:B34)</f>
        <v>5189</v>
      </c>
      <c r="C28" s="7">
        <f t="shared" ref="C28:D28" si="8">SUM(C29:C34)</f>
        <v>15</v>
      </c>
      <c r="D28" s="7">
        <f t="shared" si="8"/>
        <v>608</v>
      </c>
      <c r="E28" s="22"/>
      <c r="F28" s="7">
        <f>SUM(F29:F34)</f>
        <v>3617</v>
      </c>
      <c r="G28" s="7">
        <f t="shared" ref="G28:H28" si="9">SUM(G29:G34)</f>
        <v>0</v>
      </c>
      <c r="H28" s="7">
        <f t="shared" si="9"/>
        <v>121</v>
      </c>
    </row>
    <row r="29" spans="1:8" x14ac:dyDescent="0.3">
      <c r="A29" s="6" t="s">
        <v>36</v>
      </c>
      <c r="B29" s="8">
        <f>SUMPRODUCT((Data!$A$2:$A$5000=$A$4)*(Data!$B$2:$B$5000=$B$5)*(Data!$C$2:$C$5000=$A29)*(Data!$D$2:$D$5000))</f>
        <v>647</v>
      </c>
      <c r="C29" s="8">
        <f>SUMPRODUCT((Data!$A$2:$A$5000=$A$4)*(Data!$B$2:$B$5000=$B$5)*(Data!$C$2:$C$5000=$A29)*(Data!$E$2:$E$5000))</f>
        <v>1</v>
      </c>
      <c r="D29" s="8">
        <f>SUMPRODUCT((Data!$A$2:$A$5000=$A$4)*(Data!$B$2:$B$5000=$B$5)*(Data!$C$2:$C$5000=$A29)*(Data!$F$2:$F$5000))</f>
        <v>70</v>
      </c>
      <c r="E29" s="23"/>
      <c r="F29" s="8">
        <f>SUMPRODUCT((Data!$A$2:$A$5000=$A$4)*(Data!$B$2:$B$5000=$F$5)*(Data!$C$2:$C$5000=$A29)*(Data!$D$2:$D$5000))</f>
        <v>507</v>
      </c>
      <c r="G29" s="8">
        <f>SUMPRODUCT((Data!$A$2:$A$5000=$A$4)*(Data!$B$2:$B$5000=$F$5)*(Data!$C$2:$C$5000=$A29)*(Data!$E$2:$E$5000))</f>
        <v>0</v>
      </c>
      <c r="H29" s="8">
        <f>SUMPRODUCT((Data!$A$2:$A$5000=$A$4)*(Data!$B$2:$B$5000=$F$5)*(Data!$C$2:$C$5000=$A29)*(Data!$F$2:$F$5000))</f>
        <v>18</v>
      </c>
    </row>
    <row r="30" spans="1:8" x14ac:dyDescent="0.3">
      <c r="A30" s="6" t="s">
        <v>18</v>
      </c>
      <c r="B30" s="8">
        <f>SUMPRODUCT((Data!$A$2:$A$5000=$A$4)*(Data!$B$2:$B$5000=$B$5)*(Data!$C$2:$C$5000=$A30)*(Data!$D$2:$D$5000))</f>
        <v>153</v>
      </c>
      <c r="C30" s="8">
        <f>SUMPRODUCT((Data!$A$2:$A$5000=$A$4)*(Data!$B$2:$B$5000=$B$5)*(Data!$C$2:$C$5000=$A30)*(Data!$E$2:$E$5000))</f>
        <v>0</v>
      </c>
      <c r="D30" s="8">
        <f>SUMPRODUCT((Data!$A$2:$A$5000=$A$4)*(Data!$B$2:$B$5000=$B$5)*(Data!$C$2:$C$5000=$A30)*(Data!$F$2:$F$5000))</f>
        <v>17</v>
      </c>
      <c r="E30" s="23"/>
      <c r="F30" s="8">
        <f>SUMPRODUCT((Data!$A$2:$A$5000=$A$4)*(Data!$B$2:$B$5000=$F$5)*(Data!$C$2:$C$5000=$A30)*(Data!$D$2:$D$5000))</f>
        <v>134</v>
      </c>
      <c r="G30" s="8">
        <f>SUMPRODUCT((Data!$A$2:$A$5000=$A$4)*(Data!$B$2:$B$5000=$F$5)*(Data!$C$2:$C$5000=$A30)*(Data!$E$2:$E$5000))</f>
        <v>0</v>
      </c>
      <c r="H30" s="8">
        <f>SUMPRODUCT((Data!$A$2:$A$5000=$A$4)*(Data!$B$2:$B$5000=$F$5)*(Data!$C$2:$C$5000=$A30)*(Data!$F$2:$F$5000))</f>
        <v>5</v>
      </c>
    </row>
    <row r="31" spans="1:8" x14ac:dyDescent="0.3">
      <c r="A31" s="6" t="s">
        <v>19</v>
      </c>
      <c r="B31" s="8">
        <f>SUMPRODUCT((Data!$A$2:$A$5000=$A$4)*(Data!$B$2:$B$5000=$B$5)*(Data!$C$2:$C$5000=$A31)*(Data!$D$2:$D$5000))</f>
        <v>206</v>
      </c>
      <c r="C31" s="8">
        <f>SUMPRODUCT((Data!$A$2:$A$5000=$A$4)*(Data!$B$2:$B$5000=$B$5)*(Data!$C$2:$C$5000=$A31)*(Data!$E$2:$E$5000))</f>
        <v>0</v>
      </c>
      <c r="D31" s="8">
        <f>SUMPRODUCT((Data!$A$2:$A$5000=$A$4)*(Data!$B$2:$B$5000=$B$5)*(Data!$C$2:$C$5000=$A31)*(Data!$F$2:$F$5000))</f>
        <v>16</v>
      </c>
      <c r="E31" s="23"/>
      <c r="F31" s="8">
        <f>SUMPRODUCT((Data!$A$2:$A$5000=$A$4)*(Data!$B$2:$B$5000=$F$5)*(Data!$C$2:$C$5000=$A31)*(Data!$D$2:$D$5000))</f>
        <v>178</v>
      </c>
      <c r="G31" s="8">
        <f>SUMPRODUCT((Data!$A$2:$A$5000=$A$4)*(Data!$B$2:$B$5000=$F$5)*(Data!$C$2:$C$5000=$A31)*(Data!$E$2:$E$5000))</f>
        <v>0</v>
      </c>
      <c r="H31" s="8">
        <f>SUMPRODUCT((Data!$A$2:$A$5000=$A$4)*(Data!$B$2:$B$5000=$F$5)*(Data!$C$2:$C$5000=$A31)*(Data!$F$2:$F$5000))</f>
        <v>3</v>
      </c>
    </row>
    <row r="32" spans="1:8" x14ac:dyDescent="0.3">
      <c r="A32" s="6" t="s">
        <v>3</v>
      </c>
      <c r="B32" s="8">
        <f>SUMPRODUCT((Data!$A$2:$A$5000=$A$4)*(Data!$B$2:$B$5000=$B$5)*(Data!$C$2:$C$5000=$A32)*(Data!$D$2:$D$5000))</f>
        <v>1220</v>
      </c>
      <c r="C32" s="8">
        <f>SUMPRODUCT((Data!$A$2:$A$5000=$A$4)*(Data!$B$2:$B$5000=$B$5)*(Data!$C$2:$C$5000=$A32)*(Data!$E$2:$E$5000))</f>
        <v>2</v>
      </c>
      <c r="D32" s="8">
        <f>SUMPRODUCT((Data!$A$2:$A$5000=$A$4)*(Data!$B$2:$B$5000=$B$5)*(Data!$C$2:$C$5000=$A32)*(Data!$F$2:$F$5000))</f>
        <v>183</v>
      </c>
      <c r="E32" s="23"/>
      <c r="F32" s="8">
        <f>SUMPRODUCT((Data!$A$2:$A$5000=$A$4)*(Data!$B$2:$B$5000=$F$5)*(Data!$C$2:$C$5000=$A32)*(Data!$D$2:$D$5000))</f>
        <v>947</v>
      </c>
      <c r="G32" s="8">
        <f>SUMPRODUCT((Data!$A$2:$A$5000=$A$4)*(Data!$B$2:$B$5000=$F$5)*(Data!$C$2:$C$5000=$A32)*(Data!$E$2:$E$5000))</f>
        <v>0</v>
      </c>
      <c r="H32" s="8">
        <f>SUMPRODUCT((Data!$A$2:$A$5000=$A$4)*(Data!$B$2:$B$5000=$F$5)*(Data!$C$2:$C$5000=$A32)*(Data!$F$2:$F$5000))</f>
        <v>31</v>
      </c>
    </row>
    <row r="33" spans="1:8" x14ac:dyDescent="0.3">
      <c r="A33" s="6" t="s">
        <v>4</v>
      </c>
      <c r="B33" s="8">
        <f>SUMPRODUCT((Data!$A$2:$A$5000=$A$4)*(Data!$B$2:$B$5000=$B$5)*(Data!$C$2:$C$5000=$A33)*(Data!$D$2:$D$5000))</f>
        <v>327</v>
      </c>
      <c r="C33" s="8">
        <f>SUMPRODUCT((Data!$A$2:$A$5000=$A$4)*(Data!$B$2:$B$5000=$B$5)*(Data!$C$2:$C$5000=$A33)*(Data!$E$2:$E$5000))</f>
        <v>0</v>
      </c>
      <c r="D33" s="8">
        <f>SUMPRODUCT((Data!$A$2:$A$5000=$A$4)*(Data!$B$2:$B$5000=$B$5)*(Data!$C$2:$C$5000=$A33)*(Data!$F$2:$F$5000))</f>
        <v>32</v>
      </c>
      <c r="E33" s="23"/>
      <c r="F33" s="8">
        <f>SUMPRODUCT((Data!$A$2:$A$5000=$A$4)*(Data!$B$2:$B$5000=$F$5)*(Data!$C$2:$C$5000=$A33)*(Data!$D$2:$D$5000))</f>
        <v>202</v>
      </c>
      <c r="G33" s="8">
        <f>SUMPRODUCT((Data!$A$2:$A$5000=$A$4)*(Data!$B$2:$B$5000=$F$5)*(Data!$C$2:$C$5000=$A33)*(Data!$E$2:$E$5000))</f>
        <v>0</v>
      </c>
      <c r="H33" s="8">
        <f>SUMPRODUCT((Data!$A$2:$A$5000=$A$4)*(Data!$B$2:$B$5000=$F$5)*(Data!$C$2:$C$5000=$A33)*(Data!$F$2:$F$5000))</f>
        <v>9</v>
      </c>
    </row>
    <row r="34" spans="1:8" x14ac:dyDescent="0.3">
      <c r="A34" s="6" t="s">
        <v>20</v>
      </c>
      <c r="B34" s="8">
        <f>SUMPRODUCT((Data!$A$2:$A$5000=$A$4)*(Data!$B$2:$B$5000=$B$5)*(Data!$C$2:$C$5000=$A34)*(Data!$D$2:$D$5000))</f>
        <v>2636</v>
      </c>
      <c r="C34" s="8">
        <f>SUMPRODUCT((Data!$A$2:$A$5000=$A$4)*(Data!$B$2:$B$5000=$B$5)*(Data!$C$2:$C$5000=$A34)*(Data!$E$2:$E$5000))</f>
        <v>12</v>
      </c>
      <c r="D34" s="8">
        <f>SUMPRODUCT((Data!$A$2:$A$5000=$A$4)*(Data!$B$2:$B$5000=$B$5)*(Data!$C$2:$C$5000=$A34)*(Data!$F$2:$F$5000))</f>
        <v>290</v>
      </c>
      <c r="E34" s="23"/>
      <c r="F34" s="8">
        <f>SUMPRODUCT((Data!$A$2:$A$5000=$A$4)*(Data!$B$2:$B$5000=$F$5)*(Data!$C$2:$C$5000=$A34)*(Data!$D$2:$D$5000))</f>
        <v>1649</v>
      </c>
      <c r="G34" s="8">
        <f>SUMPRODUCT((Data!$A$2:$A$5000=$A$4)*(Data!$B$2:$B$5000=$F$5)*(Data!$C$2:$C$5000=$A34)*(Data!$E$2:$E$5000))</f>
        <v>0</v>
      </c>
      <c r="H34" s="8">
        <f>SUMPRODUCT((Data!$A$2:$A$5000=$A$4)*(Data!$B$2:$B$5000=$F$5)*(Data!$C$2:$C$5000=$A34)*(Data!$F$2:$F$5000))</f>
        <v>55</v>
      </c>
    </row>
    <row r="35" spans="1:8" x14ac:dyDescent="0.3">
      <c r="A35" s="18" t="s">
        <v>60</v>
      </c>
      <c r="B35" s="7">
        <f>SUM(B36:B43)</f>
        <v>238</v>
      </c>
      <c r="C35" s="7">
        <f t="shared" ref="C35:D35" si="10">SUM(C36:C43)</f>
        <v>0</v>
      </c>
      <c r="D35" s="7">
        <f t="shared" si="10"/>
        <v>25</v>
      </c>
      <c r="E35" s="22"/>
      <c r="F35" s="7">
        <f>SUM(F36:F43)</f>
        <v>399</v>
      </c>
      <c r="G35" s="7">
        <f t="shared" ref="G35:H35" si="11">SUM(G36:G43)</f>
        <v>0</v>
      </c>
      <c r="H35" s="7">
        <f t="shared" si="11"/>
        <v>14</v>
      </c>
    </row>
    <row r="36" spans="1:8" x14ac:dyDescent="0.3">
      <c r="A36" s="6" t="s">
        <v>8</v>
      </c>
      <c r="B36" s="8">
        <f>SUMPRODUCT((Data!$A$2:$A$5000=$A$4)*(Data!$B$2:$B$5000=$B$5)*(Data!$C$2:$C$5000=$A36)*(Data!$D$2:$D$5000))</f>
        <v>61</v>
      </c>
      <c r="C36" s="8">
        <f>SUMPRODUCT((Data!$A$2:$A$5000=$A$4)*(Data!$B$2:$B$5000=$B$5)*(Data!$C$2:$C$5000=$A36)*(Data!$E$2:$E$5000))</f>
        <v>0</v>
      </c>
      <c r="D36" s="8">
        <f>SUMPRODUCT((Data!$A$2:$A$5000=$A$4)*(Data!$B$2:$B$5000=$B$5)*(Data!$C$2:$C$5000=$A36)*(Data!$F$2:$F$5000))</f>
        <v>8</v>
      </c>
      <c r="E36" s="23"/>
      <c r="F36" s="8">
        <f>SUMPRODUCT((Data!$A$2:$A$5000=$A$4)*(Data!$B$2:$B$5000=$F$5)*(Data!$C$2:$C$5000=$A36)*(Data!$D$2:$D$5000))</f>
        <v>29</v>
      </c>
      <c r="G36" s="8">
        <f>SUMPRODUCT((Data!$A$2:$A$5000=$A$4)*(Data!$B$2:$B$5000=$F$5)*(Data!$C$2:$C$5000=$A36)*(Data!$E$2:$E$5000))</f>
        <v>0</v>
      </c>
      <c r="H36" s="8">
        <f>SUMPRODUCT((Data!$A$2:$A$5000=$A$4)*(Data!$B$2:$B$5000=$F$5)*(Data!$C$2:$C$5000=$A36)*(Data!$F$2:$F$5000))</f>
        <v>0</v>
      </c>
    </row>
    <row r="37" spans="1:8" x14ac:dyDescent="0.3">
      <c r="A37" s="6" t="s">
        <v>5</v>
      </c>
      <c r="B37" s="8">
        <f>SUMPRODUCT((Data!$A$2:$A$5000=$A$4)*(Data!$B$2:$B$5000=$B$5)*(Data!$C$2:$C$5000=$A37)*(Data!$D$2:$D$5000))</f>
        <v>3</v>
      </c>
      <c r="C37" s="8">
        <f>SUMPRODUCT((Data!$A$2:$A$5000=$A$4)*(Data!$B$2:$B$5000=$B$5)*(Data!$C$2:$C$5000=$A37)*(Data!$E$2:$E$5000))</f>
        <v>0</v>
      </c>
      <c r="D37" s="8">
        <f>SUMPRODUCT((Data!$A$2:$A$5000=$A$4)*(Data!$B$2:$B$5000=$B$5)*(Data!$C$2:$C$5000=$A37)*(Data!$F$2:$F$5000))</f>
        <v>0</v>
      </c>
      <c r="E37" s="23"/>
      <c r="F37" s="8">
        <f>SUMPRODUCT((Data!$A$2:$A$5000=$A$4)*(Data!$B$2:$B$5000=$F$5)*(Data!$C$2:$C$5000=$A37)*(Data!$D$2:$D$5000))</f>
        <v>18</v>
      </c>
      <c r="G37" s="8">
        <f>SUMPRODUCT((Data!$A$2:$A$5000=$A$4)*(Data!$B$2:$B$5000=$F$5)*(Data!$C$2:$C$5000=$A37)*(Data!$E$2:$E$5000))</f>
        <v>0</v>
      </c>
      <c r="H37" s="8">
        <f>SUMPRODUCT((Data!$A$2:$A$5000=$A$4)*(Data!$B$2:$B$5000=$F$5)*(Data!$C$2:$C$5000=$A37)*(Data!$F$2:$F$5000))</f>
        <v>0</v>
      </c>
    </row>
    <row r="38" spans="1:8" x14ac:dyDescent="0.3">
      <c r="A38" s="6" t="s">
        <v>21</v>
      </c>
      <c r="B38" s="8">
        <f>SUMPRODUCT((Data!$A$2:$A$5000=$A$4)*(Data!$B$2:$B$5000=$B$5)*(Data!$C$2:$C$5000=$A38)*(Data!$D$2:$D$5000))</f>
        <v>6</v>
      </c>
      <c r="C38" s="8">
        <f>SUMPRODUCT((Data!$A$2:$A$5000=$A$4)*(Data!$B$2:$B$5000=$B$5)*(Data!$C$2:$C$5000=$A38)*(Data!$E$2:$E$5000))</f>
        <v>0</v>
      </c>
      <c r="D38" s="8">
        <f>SUMPRODUCT((Data!$A$2:$A$5000=$A$4)*(Data!$B$2:$B$5000=$B$5)*(Data!$C$2:$C$5000=$A38)*(Data!$F$2:$F$5000))</f>
        <v>0</v>
      </c>
      <c r="E38" s="23"/>
      <c r="F38" s="8">
        <f>SUMPRODUCT((Data!$A$2:$A$5000=$A$4)*(Data!$B$2:$B$5000=$F$5)*(Data!$C$2:$C$5000=$A38)*(Data!$D$2:$D$5000))</f>
        <v>16</v>
      </c>
      <c r="G38" s="8">
        <f>SUMPRODUCT((Data!$A$2:$A$5000=$A$4)*(Data!$B$2:$B$5000=$F$5)*(Data!$C$2:$C$5000=$A38)*(Data!$E$2:$E$5000))</f>
        <v>0</v>
      </c>
      <c r="H38" s="8">
        <f>SUMPRODUCT((Data!$A$2:$A$5000=$A$4)*(Data!$B$2:$B$5000=$F$5)*(Data!$C$2:$C$5000=$A38)*(Data!$F$2:$F$5000))</f>
        <v>1</v>
      </c>
    </row>
    <row r="39" spans="1:8" x14ac:dyDescent="0.3">
      <c r="A39" s="6" t="s">
        <v>6</v>
      </c>
      <c r="B39" s="8">
        <f>SUMPRODUCT((Data!$A$2:$A$5000=$A$4)*(Data!$B$2:$B$5000=$B$5)*(Data!$C$2:$C$5000=$A39)*(Data!$D$2:$D$5000))</f>
        <v>26</v>
      </c>
      <c r="C39" s="8">
        <f>SUMPRODUCT((Data!$A$2:$A$5000=$A$4)*(Data!$B$2:$B$5000=$B$5)*(Data!$C$2:$C$5000=$A39)*(Data!$E$2:$E$5000))</f>
        <v>0</v>
      </c>
      <c r="D39" s="8">
        <f>SUMPRODUCT((Data!$A$2:$A$5000=$A$4)*(Data!$B$2:$B$5000=$B$5)*(Data!$C$2:$C$5000=$A39)*(Data!$F$2:$F$5000))</f>
        <v>3</v>
      </c>
      <c r="E39" s="23"/>
      <c r="F39" s="8">
        <f>SUMPRODUCT((Data!$A$2:$A$5000=$A$4)*(Data!$B$2:$B$5000=$F$5)*(Data!$C$2:$C$5000=$A39)*(Data!$D$2:$D$5000))</f>
        <v>25</v>
      </c>
      <c r="G39" s="8">
        <f>SUMPRODUCT((Data!$A$2:$A$5000=$A$4)*(Data!$B$2:$B$5000=$F$5)*(Data!$C$2:$C$5000=$A39)*(Data!$E$2:$E$5000))</f>
        <v>0</v>
      </c>
      <c r="H39" s="8">
        <f>SUMPRODUCT((Data!$A$2:$A$5000=$A$4)*(Data!$B$2:$B$5000=$F$5)*(Data!$C$2:$C$5000=$A39)*(Data!$F$2:$F$5000))</f>
        <v>3</v>
      </c>
    </row>
    <row r="40" spans="1:8" x14ac:dyDescent="0.3">
      <c r="A40" s="6" t="s">
        <v>7</v>
      </c>
      <c r="B40" s="8">
        <f>SUMPRODUCT((Data!$A$2:$A$5000=$A$4)*(Data!$B$2:$B$5000=$B$5)*(Data!$C$2:$C$5000=$A40)*(Data!$D$2:$D$5000))</f>
        <v>39</v>
      </c>
      <c r="C40" s="8">
        <f>SUMPRODUCT((Data!$A$2:$A$5000=$A$4)*(Data!$B$2:$B$5000=$B$5)*(Data!$C$2:$C$5000=$A40)*(Data!$E$2:$E$5000))</f>
        <v>0</v>
      </c>
      <c r="D40" s="8">
        <f>SUMPRODUCT((Data!$A$2:$A$5000=$A$4)*(Data!$B$2:$B$5000=$B$5)*(Data!$C$2:$C$5000=$A40)*(Data!$F$2:$F$5000))</f>
        <v>1</v>
      </c>
      <c r="E40" s="23"/>
      <c r="F40" s="8">
        <f>SUMPRODUCT((Data!$A$2:$A$5000=$A$4)*(Data!$B$2:$B$5000=$F$5)*(Data!$C$2:$C$5000=$A40)*(Data!$D$2:$D$5000))</f>
        <v>45</v>
      </c>
      <c r="G40" s="8">
        <f>SUMPRODUCT((Data!$A$2:$A$5000=$A$4)*(Data!$B$2:$B$5000=$F$5)*(Data!$C$2:$C$5000=$A40)*(Data!$E$2:$E$5000))</f>
        <v>0</v>
      </c>
      <c r="H40" s="8">
        <f>SUMPRODUCT((Data!$A$2:$A$5000=$A$4)*(Data!$B$2:$B$5000=$F$5)*(Data!$C$2:$C$5000=$A40)*(Data!$F$2:$F$5000))</f>
        <v>0</v>
      </c>
    </row>
    <row r="41" spans="1:8" x14ac:dyDescent="0.3">
      <c r="A41" s="6" t="s">
        <v>31</v>
      </c>
      <c r="B41" s="8">
        <f>SUMPRODUCT((Data!$A$2:$A$5000=$A$4)*(Data!$B$2:$B$5000=$B$5)*(Data!$C$2:$C$5000=$A41)*(Data!$D$2:$D$5000))</f>
        <v>66</v>
      </c>
      <c r="C41" s="8">
        <f>SUMPRODUCT((Data!$A$2:$A$5000=$A$4)*(Data!$B$2:$B$5000=$B$5)*(Data!$C$2:$C$5000=$A41)*(Data!$E$2:$E$5000))</f>
        <v>0</v>
      </c>
      <c r="D41" s="8">
        <f>SUMPRODUCT((Data!$A$2:$A$5000=$A$4)*(Data!$B$2:$B$5000=$B$5)*(Data!$C$2:$C$5000=$A41)*(Data!$F$2:$F$5000))</f>
        <v>10</v>
      </c>
      <c r="E41" s="23"/>
      <c r="F41" s="8">
        <f>SUMPRODUCT((Data!$A$2:$A$5000=$A$4)*(Data!$B$2:$B$5000=$F$5)*(Data!$C$2:$C$5000=$A41)*(Data!$D$2:$D$5000))</f>
        <v>57</v>
      </c>
      <c r="G41" s="8">
        <f>SUMPRODUCT((Data!$A$2:$A$5000=$A$4)*(Data!$B$2:$B$5000=$F$5)*(Data!$C$2:$C$5000=$A41)*(Data!$E$2:$E$5000))</f>
        <v>0</v>
      </c>
      <c r="H41" s="8">
        <f>SUMPRODUCT((Data!$A$2:$A$5000=$A$4)*(Data!$B$2:$B$5000=$F$5)*(Data!$C$2:$C$5000=$A41)*(Data!$F$2:$F$5000))</f>
        <v>1</v>
      </c>
    </row>
    <row r="42" spans="1:8" x14ac:dyDescent="0.3">
      <c r="A42" s="6" t="s">
        <v>22</v>
      </c>
      <c r="B42" s="8">
        <f>SUMPRODUCT((Data!$A$2:$A$5000=$A$4)*(Data!$B$2:$B$5000=$B$5)*(Data!$C$2:$C$5000=$A42)*(Data!$D$2:$D$5000))</f>
        <v>13</v>
      </c>
      <c r="C42" s="8">
        <f>SUMPRODUCT((Data!$A$2:$A$5000=$A$4)*(Data!$B$2:$B$5000=$B$5)*(Data!$C$2:$C$5000=$A42)*(Data!$E$2:$E$5000))</f>
        <v>0</v>
      </c>
      <c r="D42" s="8">
        <f>SUMPRODUCT((Data!$A$2:$A$5000=$A$4)*(Data!$B$2:$B$5000=$B$5)*(Data!$C$2:$C$5000=$A42)*(Data!$F$2:$F$5000))</f>
        <v>3</v>
      </c>
      <c r="E42" s="23"/>
      <c r="F42" s="8">
        <f>SUMPRODUCT((Data!$A$2:$A$5000=$A$4)*(Data!$B$2:$B$5000=$F$5)*(Data!$C$2:$C$5000=$A42)*(Data!$D$2:$D$5000))</f>
        <v>159</v>
      </c>
      <c r="G42" s="8">
        <f>SUMPRODUCT((Data!$A$2:$A$5000=$A$4)*(Data!$B$2:$B$5000=$F$5)*(Data!$C$2:$C$5000=$A42)*(Data!$E$2:$E$5000))</f>
        <v>0</v>
      </c>
      <c r="H42" s="8">
        <f>SUMPRODUCT((Data!$A$2:$A$5000=$A$4)*(Data!$B$2:$B$5000=$F$5)*(Data!$C$2:$C$5000=$A42)*(Data!$F$2:$F$5000))</f>
        <v>7</v>
      </c>
    </row>
    <row r="43" spans="1:8" x14ac:dyDescent="0.3">
      <c r="A43" s="6" t="s">
        <v>23</v>
      </c>
      <c r="B43" s="8">
        <f>SUMPRODUCT((Data!$A$2:$A$5000=$A$4)*(Data!$B$2:$B$5000=$B$5)*(Data!$C$2:$C$5000=$A43)*(Data!$D$2:$D$5000))</f>
        <v>24</v>
      </c>
      <c r="C43" s="8">
        <f>SUMPRODUCT((Data!$A$2:$A$5000=$A$4)*(Data!$B$2:$B$5000=$B$5)*(Data!$C$2:$C$5000=$A43)*(Data!$E$2:$E$5000))</f>
        <v>0</v>
      </c>
      <c r="D43" s="8">
        <f>SUMPRODUCT((Data!$A$2:$A$5000=$A$4)*(Data!$B$2:$B$5000=$B$5)*(Data!$C$2:$C$5000=$A43)*(Data!$F$2:$F$5000))</f>
        <v>0</v>
      </c>
      <c r="E43" s="23"/>
      <c r="F43" s="8">
        <f>SUMPRODUCT((Data!$A$2:$A$5000=$A$4)*(Data!$B$2:$B$5000=$F$5)*(Data!$C$2:$C$5000=$A43)*(Data!$D$2:$D$5000))</f>
        <v>50</v>
      </c>
      <c r="G43" s="8">
        <f>SUMPRODUCT((Data!$A$2:$A$5000=$A$4)*(Data!$B$2:$B$5000=$F$5)*(Data!$C$2:$C$5000=$A43)*(Data!$E$2:$E$5000))</f>
        <v>0</v>
      </c>
      <c r="H43" s="8">
        <f>SUMPRODUCT((Data!$A$2:$A$5000=$A$4)*(Data!$B$2:$B$5000=$F$5)*(Data!$C$2:$C$5000=$A43)*(Data!$F$2:$F$5000))</f>
        <v>2</v>
      </c>
    </row>
    <row r="44" spans="1:8" x14ac:dyDescent="0.3">
      <c r="A44" s="19" t="s">
        <v>61</v>
      </c>
      <c r="B44" s="7">
        <f>SUM(B45:B50)</f>
        <v>365</v>
      </c>
      <c r="C44" s="7">
        <f t="shared" ref="C44:D44" si="12">SUM(C45:C50)</f>
        <v>17</v>
      </c>
      <c r="D44" s="7">
        <f t="shared" si="12"/>
        <v>128</v>
      </c>
      <c r="E44" s="22"/>
      <c r="F44" s="7">
        <f>SUM(F45:F50)</f>
        <v>338</v>
      </c>
      <c r="G44" s="7">
        <f t="shared" ref="G44:H44" si="13">SUM(G45:G50)</f>
        <v>4</v>
      </c>
      <c r="H44" s="7">
        <f t="shared" si="13"/>
        <v>68</v>
      </c>
    </row>
    <row r="45" spans="1:8" x14ac:dyDescent="0.3">
      <c r="A45" s="20" t="s">
        <v>32</v>
      </c>
      <c r="B45" s="8">
        <f>SUMPRODUCT((Data!$A$2:$A$5000=$A$4)*(Data!$B$2:$B$5000=$B$5)*(Data!$C$2:$C$5000=$A45)*(Data!$D$2:$D$5000))</f>
        <v>12</v>
      </c>
      <c r="C45" s="8">
        <f>SUMPRODUCT((Data!$A$2:$A$5000=$A$4)*(Data!$B$2:$B$5000=$B$5)*(Data!$C$2:$C$5000=$A45)*(Data!$E$2:$E$5000))</f>
        <v>1</v>
      </c>
      <c r="D45" s="8">
        <f>SUMPRODUCT((Data!$A$2:$A$5000=$A$4)*(Data!$B$2:$B$5000=$B$5)*(Data!$C$2:$C$5000=$A45)*(Data!$F$2:$F$5000))</f>
        <v>10</v>
      </c>
      <c r="E45" s="23"/>
      <c r="F45" s="8">
        <f>SUMPRODUCT((Data!$A$2:$A$5000=$A$4)*(Data!$B$2:$B$5000=$F$5)*(Data!$C$2:$C$5000=$A45)*(Data!$D$2:$D$5000))</f>
        <v>22</v>
      </c>
      <c r="G45" s="8">
        <f>SUMPRODUCT((Data!$A$2:$A$5000=$A$4)*(Data!$B$2:$B$5000=$F$5)*(Data!$C$2:$C$5000=$A45)*(Data!$E$2:$E$5000))</f>
        <v>0</v>
      </c>
      <c r="H45" s="8">
        <f>SUMPRODUCT((Data!$A$2:$A$5000=$A$4)*(Data!$B$2:$B$5000=$F$5)*(Data!$C$2:$C$5000=$A45)*(Data!$F$2:$F$5000))</f>
        <v>22</v>
      </c>
    </row>
    <row r="46" spans="1:8" x14ac:dyDescent="0.3">
      <c r="A46" s="6" t="s">
        <v>9</v>
      </c>
      <c r="B46" s="8">
        <f>SUMPRODUCT((Data!$A$2:$A$5000=$A$4)*(Data!$B$2:$B$5000=$B$5)*(Data!$C$2:$C$5000=$A46)*(Data!$D$2:$D$5000))</f>
        <v>3</v>
      </c>
      <c r="C46" s="8">
        <f>SUMPRODUCT((Data!$A$2:$A$5000=$A$4)*(Data!$B$2:$B$5000=$B$5)*(Data!$C$2:$C$5000=$A46)*(Data!$E$2:$E$5000))</f>
        <v>0</v>
      </c>
      <c r="D46" s="8">
        <f>SUMPRODUCT((Data!$A$2:$A$5000=$A$4)*(Data!$B$2:$B$5000=$B$5)*(Data!$C$2:$C$5000=$A46)*(Data!$F$2:$F$5000))</f>
        <v>1</v>
      </c>
      <c r="E46" s="23"/>
      <c r="F46" s="8">
        <f>SUMPRODUCT((Data!$A$2:$A$5000=$A$4)*(Data!$B$2:$B$5000=$F$5)*(Data!$C$2:$C$5000=$A46)*(Data!$D$2:$D$5000))</f>
        <v>1</v>
      </c>
      <c r="G46" s="8">
        <f>SUMPRODUCT((Data!$A$2:$A$5000=$A$4)*(Data!$B$2:$B$5000=$F$5)*(Data!$C$2:$C$5000=$A46)*(Data!$E$2:$E$5000))</f>
        <v>0</v>
      </c>
      <c r="H46" s="8">
        <f>SUMPRODUCT((Data!$A$2:$A$5000=$A$4)*(Data!$B$2:$B$5000=$F$5)*(Data!$C$2:$C$5000=$A46)*(Data!$F$2:$F$5000))</f>
        <v>0</v>
      </c>
    </row>
    <row r="47" spans="1:8" x14ac:dyDescent="0.3">
      <c r="A47" s="6" t="s">
        <v>1</v>
      </c>
      <c r="B47" s="8">
        <f>SUMPRODUCT((Data!$A$2:$A$5000=$A$4)*(Data!$B$2:$B$5000=$B$5)*(Data!$C$2:$C$5000=$A47)*(Data!$D$2:$D$5000))</f>
        <v>33</v>
      </c>
      <c r="C47" s="8">
        <f>SUMPRODUCT((Data!$A$2:$A$5000=$A$4)*(Data!$B$2:$B$5000=$B$5)*(Data!$C$2:$C$5000=$A47)*(Data!$E$2:$E$5000))</f>
        <v>0</v>
      </c>
      <c r="D47" s="8">
        <f>SUMPRODUCT((Data!$A$2:$A$5000=$A$4)*(Data!$B$2:$B$5000=$B$5)*(Data!$C$2:$C$5000=$A47)*(Data!$F$2:$F$5000))</f>
        <v>4</v>
      </c>
      <c r="E47" s="23"/>
      <c r="F47" s="8">
        <f>SUMPRODUCT((Data!$A$2:$A$5000=$A$4)*(Data!$B$2:$B$5000=$F$5)*(Data!$C$2:$C$5000=$A47)*(Data!$D$2:$D$5000))</f>
        <v>13</v>
      </c>
      <c r="G47" s="8">
        <f>SUMPRODUCT((Data!$A$2:$A$5000=$A$4)*(Data!$B$2:$B$5000=$F$5)*(Data!$C$2:$C$5000=$A47)*(Data!$E$2:$E$5000))</f>
        <v>0</v>
      </c>
      <c r="H47" s="8">
        <f>SUMPRODUCT((Data!$A$2:$A$5000=$A$4)*(Data!$B$2:$B$5000=$F$5)*(Data!$C$2:$C$5000=$A47)*(Data!$F$2:$F$5000))</f>
        <v>1</v>
      </c>
    </row>
    <row r="48" spans="1:8" x14ac:dyDescent="0.3">
      <c r="A48" s="6" t="s">
        <v>10</v>
      </c>
      <c r="B48" s="8">
        <f>SUMPRODUCT((Data!$A$2:$A$5000=$A$4)*(Data!$B$2:$B$5000=$B$5)*(Data!$C$2:$C$5000=$A48)*(Data!$D$2:$D$5000))</f>
        <v>118</v>
      </c>
      <c r="C48" s="8">
        <f>SUMPRODUCT((Data!$A$2:$A$5000=$A$4)*(Data!$B$2:$B$5000=$B$5)*(Data!$C$2:$C$5000=$A48)*(Data!$E$2:$E$5000))</f>
        <v>5</v>
      </c>
      <c r="D48" s="8">
        <f>SUMPRODUCT((Data!$A$2:$A$5000=$A$4)*(Data!$B$2:$B$5000=$B$5)*(Data!$C$2:$C$5000=$A48)*(Data!$F$2:$F$5000))</f>
        <v>52</v>
      </c>
      <c r="E48" s="23"/>
      <c r="F48" s="8">
        <f>SUMPRODUCT((Data!$A$2:$A$5000=$A$4)*(Data!$B$2:$B$5000=$F$5)*(Data!$C$2:$C$5000=$A48)*(Data!$D$2:$D$5000))</f>
        <v>73</v>
      </c>
      <c r="G48" s="8">
        <f>SUMPRODUCT((Data!$A$2:$A$5000=$A$4)*(Data!$B$2:$B$5000=$F$5)*(Data!$C$2:$C$5000=$A48)*(Data!$E$2:$E$5000))</f>
        <v>4</v>
      </c>
      <c r="H48" s="8">
        <f>SUMPRODUCT((Data!$A$2:$A$5000=$A$4)*(Data!$B$2:$B$5000=$F$5)*(Data!$C$2:$C$5000=$A48)*(Data!$F$2:$F$5000))</f>
        <v>22</v>
      </c>
    </row>
    <row r="49" spans="1:8" x14ac:dyDescent="0.3">
      <c r="A49" s="6" t="s">
        <v>2</v>
      </c>
      <c r="B49" s="8">
        <f>SUMPRODUCT((Data!$A$2:$A$5000=$A$4)*(Data!$B$2:$B$5000=$B$5)*(Data!$C$2:$C$5000=$A49)*(Data!$D$2:$D$5000))</f>
        <v>27</v>
      </c>
      <c r="C49" s="8">
        <f>SUMPRODUCT((Data!$A$2:$A$5000=$A$4)*(Data!$B$2:$B$5000=$B$5)*(Data!$C$2:$C$5000=$A49)*(Data!$E$2:$E$5000))</f>
        <v>0</v>
      </c>
      <c r="D49" s="8">
        <f>SUMPRODUCT((Data!$A$2:$A$5000=$A$4)*(Data!$B$2:$B$5000=$B$5)*(Data!$C$2:$C$5000=$A49)*(Data!$F$2:$F$5000))</f>
        <v>8</v>
      </c>
      <c r="E49" s="23"/>
      <c r="F49" s="8">
        <f>SUMPRODUCT((Data!$A$2:$A$5000=$A$4)*(Data!$B$2:$B$5000=$F$5)*(Data!$C$2:$C$5000=$A49)*(Data!$D$2:$D$5000))</f>
        <v>46</v>
      </c>
      <c r="G49" s="8">
        <f>SUMPRODUCT((Data!$A$2:$A$5000=$A$4)*(Data!$B$2:$B$5000=$F$5)*(Data!$C$2:$C$5000=$A49)*(Data!$E$2:$E$5000))</f>
        <v>0</v>
      </c>
      <c r="H49" s="8">
        <f>SUMPRODUCT((Data!$A$2:$A$5000=$A$4)*(Data!$B$2:$B$5000=$F$5)*(Data!$C$2:$C$5000=$A49)*(Data!$F$2:$F$5000))</f>
        <v>10</v>
      </c>
    </row>
    <row r="50" spans="1:8" x14ac:dyDescent="0.3">
      <c r="A50" s="6" t="s">
        <v>11</v>
      </c>
      <c r="B50" s="8">
        <f>SUMPRODUCT((Data!$A$2:$A$5000=$A$4)*(Data!$B$2:$B$5000=$B$5)*(Data!$C$2:$C$5000=$A50)*(Data!$D$2:$D$5000))</f>
        <v>172</v>
      </c>
      <c r="C50" s="8">
        <f>SUMPRODUCT((Data!$A$2:$A$5000=$A$4)*(Data!$B$2:$B$5000=$B$5)*(Data!$C$2:$C$5000=$A50)*(Data!$E$2:$E$5000))</f>
        <v>11</v>
      </c>
      <c r="D50" s="8">
        <f>SUMPRODUCT((Data!$A$2:$A$5000=$A$4)*(Data!$B$2:$B$5000=$B$5)*(Data!$C$2:$C$5000=$A50)*(Data!$F$2:$F$5000))</f>
        <v>53</v>
      </c>
      <c r="E50" s="23"/>
      <c r="F50" s="8">
        <f>SUMPRODUCT((Data!$A$2:$A$5000=$A$4)*(Data!$B$2:$B$5000=$F$5)*(Data!$C$2:$C$5000=$A50)*(Data!$D$2:$D$5000))</f>
        <v>183</v>
      </c>
      <c r="G50" s="8">
        <f>SUMPRODUCT((Data!$A$2:$A$5000=$A$4)*(Data!$B$2:$B$5000=$F$5)*(Data!$C$2:$C$5000=$A50)*(Data!$E$2:$E$5000))</f>
        <v>0</v>
      </c>
      <c r="H50" s="8">
        <f>SUMPRODUCT((Data!$A$2:$A$5000=$A$4)*(Data!$B$2:$B$5000=$F$5)*(Data!$C$2:$C$5000=$A50)*(Data!$F$2:$F$5000))</f>
        <v>13</v>
      </c>
    </row>
    <row r="51" spans="1:8" x14ac:dyDescent="0.3">
      <c r="A51" s="19" t="s">
        <v>62</v>
      </c>
      <c r="B51" s="7">
        <f>SUM(B52:B54)</f>
        <v>1186</v>
      </c>
      <c r="C51" s="7">
        <f t="shared" ref="C51:D51" si="14">SUM(C52:C54)</f>
        <v>3</v>
      </c>
      <c r="D51" s="7">
        <f t="shared" si="14"/>
        <v>145</v>
      </c>
      <c r="E51" s="22"/>
      <c r="F51" s="7">
        <f>SUM(F52:F54)</f>
        <v>1046</v>
      </c>
      <c r="G51" s="7">
        <f t="shared" ref="G51:H51" si="15">SUM(G52:G54)</f>
        <v>1</v>
      </c>
      <c r="H51" s="7">
        <f t="shared" si="15"/>
        <v>47</v>
      </c>
    </row>
    <row r="52" spans="1:8" x14ac:dyDescent="0.3">
      <c r="A52" s="6" t="s">
        <v>44</v>
      </c>
      <c r="B52" s="8">
        <f>SUMPRODUCT((Data!$A$2:$A$5000=$A$4)*(Data!$B$2:$B$5000=$B$5)*(Data!$C$2:$C$5000=$A52)*(Data!$D$2:$D$5000))</f>
        <v>77</v>
      </c>
      <c r="C52" s="8">
        <f>SUMPRODUCT((Data!$A$2:$A$5000=$A$4)*(Data!$B$2:$B$5000=$B$5)*(Data!$C$2:$C$5000=$A52)*(Data!$E$2:$E$5000))</f>
        <v>0</v>
      </c>
      <c r="D52" s="8">
        <f>SUMPRODUCT((Data!$A$2:$A$5000=$A$4)*(Data!$B$2:$B$5000=$B$5)*(Data!$C$2:$C$5000=$A52)*(Data!$F$2:$F$5000))</f>
        <v>14</v>
      </c>
      <c r="E52" s="23"/>
      <c r="F52" s="8">
        <f>SUMPRODUCT((Data!$A$2:$A$5000=$A$4)*(Data!$B$2:$B$5000=$F$5)*(Data!$C$2:$C$5000=$A52)*(Data!$D$2:$D$5000))</f>
        <v>76</v>
      </c>
      <c r="G52" s="8">
        <f>SUMPRODUCT((Data!$A$2:$A$5000=$A$4)*(Data!$B$2:$B$5000=$F$5)*(Data!$C$2:$C$5000=$A52)*(Data!$E$2:$E$5000))</f>
        <v>0</v>
      </c>
      <c r="H52" s="8">
        <f>SUMPRODUCT((Data!$A$2:$A$5000=$A$4)*(Data!$B$2:$B$5000=$F$5)*(Data!$C$2:$C$5000=$A52)*(Data!$F$2:$F$5000))</f>
        <v>5</v>
      </c>
    </row>
    <row r="53" spans="1:8" x14ac:dyDescent="0.3">
      <c r="A53" s="6" t="s">
        <v>35</v>
      </c>
      <c r="B53" s="8">
        <f>SUMPRODUCT((Data!$A$2:$A$5000=$A$4)*(Data!$B$2:$B$5000=$B$5)*(Data!$C$2:$C$5000=$A53)*(Data!$D$2:$D$5000))</f>
        <v>263</v>
      </c>
      <c r="C53" s="8">
        <f>SUMPRODUCT((Data!$A$2:$A$5000=$A$4)*(Data!$B$2:$B$5000=$B$5)*(Data!$C$2:$C$5000=$A53)*(Data!$E$2:$E$5000))</f>
        <v>1</v>
      </c>
      <c r="D53" s="8">
        <f>SUMPRODUCT((Data!$A$2:$A$5000=$A$4)*(Data!$B$2:$B$5000=$B$5)*(Data!$C$2:$C$5000=$A53)*(Data!$F$2:$F$5000))</f>
        <v>31</v>
      </c>
      <c r="E53" s="23"/>
      <c r="F53" s="8">
        <f>SUMPRODUCT((Data!$A$2:$A$5000=$A$4)*(Data!$B$2:$B$5000=$F$5)*(Data!$C$2:$C$5000=$A53)*(Data!$D$2:$D$5000))</f>
        <v>296</v>
      </c>
      <c r="G53" s="8">
        <f>SUMPRODUCT((Data!$A$2:$A$5000=$A$4)*(Data!$B$2:$B$5000=$F$5)*(Data!$C$2:$C$5000=$A53)*(Data!$E$2:$E$5000))</f>
        <v>0</v>
      </c>
      <c r="H53" s="8">
        <f>SUMPRODUCT((Data!$A$2:$A$5000=$A$4)*(Data!$B$2:$B$5000=$F$5)*(Data!$C$2:$C$5000=$A53)*(Data!$F$2:$F$5000))</f>
        <v>18</v>
      </c>
    </row>
    <row r="54" spans="1:8" x14ac:dyDescent="0.3">
      <c r="A54" s="6" t="s">
        <v>17</v>
      </c>
      <c r="B54" s="8">
        <f>SUMPRODUCT((Data!$A$2:$A$5000=$A$4)*(Data!$B$2:$B$5000=$B$5)*(Data!$C$2:$C$5000=$A54)*(Data!$D$2:$D$5000))</f>
        <v>846</v>
      </c>
      <c r="C54" s="8">
        <f>SUMPRODUCT((Data!$A$2:$A$5000=$A$4)*(Data!$B$2:$B$5000=$B$5)*(Data!$C$2:$C$5000=$A54)*(Data!$E$2:$E$5000))</f>
        <v>2</v>
      </c>
      <c r="D54" s="8">
        <f>SUMPRODUCT((Data!$A$2:$A$5000=$A$4)*(Data!$B$2:$B$5000=$B$5)*(Data!$C$2:$C$5000=$A54)*(Data!$F$2:$F$5000))</f>
        <v>100</v>
      </c>
      <c r="E54" s="23"/>
      <c r="F54" s="8">
        <f>SUMPRODUCT((Data!$A$2:$A$5000=$A$4)*(Data!$B$2:$B$5000=$F$5)*(Data!$C$2:$C$5000=$A54)*(Data!$D$2:$D$5000))</f>
        <v>674</v>
      </c>
      <c r="G54" s="8">
        <f>SUMPRODUCT((Data!$A$2:$A$5000=$A$4)*(Data!$B$2:$B$5000=$F$5)*(Data!$C$2:$C$5000=$A54)*(Data!$E$2:$E$5000))</f>
        <v>1</v>
      </c>
      <c r="H54" s="8">
        <f>SUMPRODUCT((Data!$A$2:$A$5000=$A$4)*(Data!$B$2:$B$5000=$F$5)*(Data!$C$2:$C$5000=$A54)*(Data!$F$2:$F$5000))</f>
        <v>24</v>
      </c>
    </row>
    <row r="55" spans="1:8" x14ac:dyDescent="0.3">
      <c r="A55" s="18" t="s">
        <v>63</v>
      </c>
      <c r="B55" s="7">
        <f>SUM(B56:B60)</f>
        <v>2159</v>
      </c>
      <c r="C55" s="7">
        <f>SUM(C56:C60)</f>
        <v>9</v>
      </c>
      <c r="D55" s="7">
        <f>SUM(D56:D60)</f>
        <v>366</v>
      </c>
      <c r="E55" s="22"/>
      <c r="F55" s="7">
        <f>SUM(F56:F60)</f>
        <v>1751</v>
      </c>
      <c r="G55" s="7">
        <f>SUM(G56:G60)</f>
        <v>1</v>
      </c>
      <c r="H55" s="7">
        <f>SUM(H56:H60)</f>
        <v>91</v>
      </c>
    </row>
    <row r="56" spans="1:8" x14ac:dyDescent="0.3">
      <c r="A56" s="6" t="s">
        <v>24</v>
      </c>
      <c r="B56" s="8">
        <f>SUMPRODUCT((Data!$A$2:$A$5000=$A$4)*(Data!$B$2:$B$5000=$B$5)*(Data!$C$2:$C$5000=$A56)*(Data!$D$2:$D$5000))</f>
        <v>55</v>
      </c>
      <c r="C56" s="8">
        <f>SUMPRODUCT((Data!$A$2:$A$5000=$A$4)*(Data!$B$2:$B$5000=$B$5)*(Data!$C$2:$C$5000=$A56)*(Data!$E$2:$E$5000))</f>
        <v>0</v>
      </c>
      <c r="D56" s="8">
        <f>SUMPRODUCT((Data!$A$2:$A$5000=$A$4)*(Data!$B$2:$B$5000=$B$5)*(Data!$C$2:$C$5000=$A56)*(Data!$F$2:$F$5000))</f>
        <v>3</v>
      </c>
      <c r="E56" s="23"/>
      <c r="F56" s="8">
        <f>SUMPRODUCT((Data!$A$2:$A$5000=$A$4)*(Data!$B$2:$B$5000=$F$5)*(Data!$C$2:$C$5000=$A56)*(Data!$D$2:$D$5000))</f>
        <v>494</v>
      </c>
      <c r="G56" s="8">
        <f>SUMPRODUCT((Data!$A$2:$A$5000=$A$4)*(Data!$B$2:$B$5000=$F$5)*(Data!$C$2:$C$5000=$A56)*(Data!$E$2:$E$5000))</f>
        <v>1</v>
      </c>
      <c r="H56" s="8">
        <f>SUMPRODUCT((Data!$A$2:$A$5000=$A$4)*(Data!$B$2:$B$5000=$F$5)*(Data!$C$2:$C$5000=$A56)*(Data!$F$2:$F$5000))</f>
        <v>21</v>
      </c>
    </row>
    <row r="57" spans="1:8" x14ac:dyDescent="0.3">
      <c r="A57" s="6" t="s">
        <v>43</v>
      </c>
      <c r="B57" s="8">
        <f>SUMPRODUCT((Data!$A$2:$A$5000=$A$4)*(Data!$B$2:$B$5000=$B$5)*(Data!$C$2:$C$5000=$A57)*(Data!$D$2:$D$5000))</f>
        <v>592</v>
      </c>
      <c r="C57" s="8">
        <f>SUMPRODUCT((Data!$A$2:$A$5000=$A$4)*(Data!$B$2:$B$5000=$B$5)*(Data!$C$2:$C$5000=$A57)*(Data!$E$2:$E$5000))</f>
        <v>0</v>
      </c>
      <c r="D57" s="8">
        <f>SUMPRODUCT((Data!$A$2:$A$5000=$A$4)*(Data!$B$2:$B$5000=$B$5)*(Data!$C$2:$C$5000=$A57)*(Data!$F$2:$F$5000))</f>
        <v>57</v>
      </c>
      <c r="E57" s="23"/>
      <c r="F57" s="8">
        <f>SUMPRODUCT((Data!$A$2:$A$5000=$A$4)*(Data!$B$2:$B$5000=$F$5)*(Data!$C$2:$C$5000=$A57)*(Data!$D$2:$D$5000))</f>
        <v>536</v>
      </c>
      <c r="G57" s="8">
        <f>SUMPRODUCT((Data!$A$2:$A$5000=$A$4)*(Data!$B$2:$B$5000=$F$5)*(Data!$C$2:$C$5000=$A57)*(Data!$E$2:$E$5000))</f>
        <v>0</v>
      </c>
      <c r="H57" s="8">
        <f>SUMPRODUCT((Data!$A$2:$A$5000=$A$4)*(Data!$B$2:$B$5000=$F$5)*(Data!$C$2:$C$5000=$A57)*(Data!$F$2:$F$5000))</f>
        <v>19</v>
      </c>
    </row>
    <row r="58" spans="1:8" x14ac:dyDescent="0.3">
      <c r="A58" s="6" t="s">
        <v>46</v>
      </c>
      <c r="B58" s="8">
        <f>SUMPRODUCT((Data!$A$2:$A$5000=$A$4)*(Data!$B$2:$B$5000=$B$5)*(Data!$C$2:$C$5000=$A58)*(Data!$D$2:$D$5000))</f>
        <v>6</v>
      </c>
      <c r="C58" s="8">
        <f>SUMPRODUCT((Data!$A$2:$A$5000=$A$4)*(Data!$B$2:$B$5000=$B$5)*(Data!$C$2:$C$5000=$A58)*(Data!$E$2:$E$5000))</f>
        <v>0</v>
      </c>
      <c r="D58" s="8">
        <f>SUMPRODUCT((Data!$A$2:$A$5000=$A$4)*(Data!$B$2:$B$5000=$B$5)*(Data!$C$2:$C$5000=$A58)*(Data!$F$2:$F$5000))</f>
        <v>1</v>
      </c>
      <c r="E58" s="23"/>
      <c r="F58" s="8">
        <f>SUMPRODUCT((Data!$A$2:$A$5000=$A$4)*(Data!$B$2:$B$5000=$F$5)*(Data!$C$2:$C$5000=$A58)*(Data!$D$2:$D$5000))</f>
        <v>3</v>
      </c>
      <c r="G58" s="8">
        <f>SUMPRODUCT((Data!$A$2:$A$5000=$A$4)*(Data!$B$2:$B$5000=$F$5)*(Data!$C$2:$C$5000=$A58)*(Data!$E$2:$E$5000))</f>
        <v>0</v>
      </c>
      <c r="H58" s="8">
        <f>SUMPRODUCT((Data!$A$2:$A$5000=$A$4)*(Data!$B$2:$B$5000=$F$5)*(Data!$C$2:$C$5000=$A58)*(Data!$F$2:$F$5000))</f>
        <v>0</v>
      </c>
    </row>
    <row r="59" spans="1:8" x14ac:dyDescent="0.3">
      <c r="A59" s="6" t="s">
        <v>25</v>
      </c>
      <c r="B59" s="8">
        <f>SUMPRODUCT((Data!$A$2:$A$5000=$A$4)*(Data!$B$2:$B$5000=$B$5)*(Data!$C$2:$C$5000=$A59)*(Data!$D$2:$D$5000))</f>
        <v>27</v>
      </c>
      <c r="C59" s="8">
        <f>SUMPRODUCT((Data!$A$2:$A$5000=$A$4)*(Data!$B$2:$B$5000=$B$5)*(Data!$C$2:$C$5000=$A59)*(Data!$E$2:$E$5000))</f>
        <v>0</v>
      </c>
      <c r="D59" s="8">
        <f>SUMPRODUCT((Data!$A$2:$A$5000=$A$4)*(Data!$B$2:$B$5000=$B$5)*(Data!$C$2:$C$5000=$A59)*(Data!$F$2:$F$5000))</f>
        <v>9</v>
      </c>
      <c r="E59" s="23"/>
      <c r="F59" s="8">
        <f>SUMPRODUCT((Data!$A$2:$A$5000=$A$4)*(Data!$B$2:$B$5000=$F$5)*(Data!$C$2:$C$5000=$A59)*(Data!$D$2:$D$5000))</f>
        <v>7</v>
      </c>
      <c r="G59" s="8">
        <f>SUMPRODUCT((Data!$A$2:$A$5000=$A$4)*(Data!$B$2:$B$5000=$F$5)*(Data!$C$2:$C$5000=$A59)*(Data!$E$2:$E$5000))</f>
        <v>0</v>
      </c>
      <c r="H59" s="8">
        <f>SUMPRODUCT((Data!$A$2:$A$5000=$A$4)*(Data!$B$2:$B$5000=$F$5)*(Data!$C$2:$C$5000=$A59)*(Data!$F$2:$F$5000))</f>
        <v>0</v>
      </c>
    </row>
    <row r="60" spans="1:8" x14ac:dyDescent="0.3">
      <c r="A60" s="6" t="s">
        <v>42</v>
      </c>
      <c r="B60" s="8">
        <f>SUMPRODUCT((Data!$A$2:$A$5000=$A$4)*(Data!$B$2:$B$5000=$B$5)*(Data!$C$2:$C$5000=$A60)*(Data!$D$2:$D$5000))</f>
        <v>1479</v>
      </c>
      <c r="C60" s="8">
        <f>SUMPRODUCT((Data!$A$2:$A$5000=$A$4)*(Data!$B$2:$B$5000=$B$5)*(Data!$C$2:$C$5000=$A60)*(Data!$E$2:$E$5000))</f>
        <v>9</v>
      </c>
      <c r="D60" s="8">
        <f>SUMPRODUCT((Data!$A$2:$A$5000=$A$4)*(Data!$B$2:$B$5000=$B$5)*(Data!$C$2:$C$5000=$A60)*(Data!$F$2:$F$5000))</f>
        <v>296</v>
      </c>
      <c r="E60" s="23"/>
      <c r="F60" s="8">
        <f>SUMPRODUCT((Data!$A$2:$A$5000=$A$4)*(Data!$B$2:$B$5000=$F$5)*(Data!$C$2:$C$5000=$A60)*(Data!$D$2:$D$5000))</f>
        <v>711</v>
      </c>
      <c r="G60" s="8">
        <f>SUMPRODUCT((Data!$A$2:$A$5000=$A$4)*(Data!$B$2:$B$5000=$F$5)*(Data!$C$2:$C$5000=$A60)*(Data!$E$2:$E$5000))</f>
        <v>0</v>
      </c>
      <c r="H60" s="8">
        <f>SUMPRODUCT((Data!$A$2:$A$5000=$A$4)*(Data!$B$2:$B$5000=$F$5)*(Data!$C$2:$C$5000=$A60)*(Data!$F$2:$F$5000))</f>
        <v>51</v>
      </c>
    </row>
    <row r="61" spans="1:8" x14ac:dyDescent="0.3">
      <c r="A61" s="19" t="s">
        <v>34</v>
      </c>
      <c r="B61" s="7">
        <f>SUMPRODUCT((Data!$A$2:$A$5000=$A$4)*(Data!$B$2:$B$5000=$B$5)*(Data!$C$2:$C$5000=$A61)*(Data!$D$2:$D$5000))</f>
        <v>1488</v>
      </c>
      <c r="C61" s="7">
        <f>SUMPRODUCT((Data!$A$2:$A$5000=$A$4)*(Data!$B$2:$B$5000=$B$5)*(Data!$C$2:$C$5000=$A61)*(Data!$E$2:$E$5000))</f>
        <v>29</v>
      </c>
      <c r="D61" s="7">
        <f>SUMPRODUCT((Data!$A$2:$A$5000=$A$4)*(Data!$B$2:$B$5000=$B$5)*(Data!$C$2:$C$5000=$A61)*(Data!$F$2:$F$5000))</f>
        <v>309</v>
      </c>
      <c r="E61" s="22"/>
      <c r="F61" s="7">
        <f>SUMPRODUCT((Data!$A$2:$A$5000=$A$4)*(Data!$B$2:$B$5000=$F$5)*(Data!$C$2:$C$5000=$A61)*(Data!$D$2:$D$5000))</f>
        <v>1574</v>
      </c>
      <c r="G61" s="7">
        <f>SUMPRODUCT((Data!$A$2:$A$5000=$A$4)*(Data!$B$2:$B$5000=$F$5)*(Data!$C$2:$C$5000=$A61)*(Data!$E$2:$E$5000))</f>
        <v>3</v>
      </c>
      <c r="H61" s="7">
        <f>SUMPRODUCT((Data!$A$2:$A$5000=$A$4)*(Data!$B$2:$B$5000=$F$5)*(Data!$C$2:$C$5000=$A61)*(Data!$F$2:$F$5000))</f>
        <v>86</v>
      </c>
    </row>
    <row r="62" spans="1:8" x14ac:dyDescent="0.3">
      <c r="A62" s="19" t="s">
        <v>16</v>
      </c>
      <c r="B62" s="7">
        <f>SUMPRODUCT((Data!$A$2:$A$5000=$A$4)*(Data!$B$2:$B$5000=$B$5)*(Data!$C$2:$C$5000=$A62)*(Data!$D$2:$D$5000))</f>
        <v>667</v>
      </c>
      <c r="C62" s="7">
        <f>SUMPRODUCT((Data!$A$2:$A$5000=$A$4)*(Data!$B$2:$B$5000=$B$5)*(Data!$C$2:$C$5000=$A62)*(Data!$E$2:$E$5000))</f>
        <v>0</v>
      </c>
      <c r="D62" s="7">
        <f>SUMPRODUCT((Data!$A$2:$A$5000=$A$4)*(Data!$B$2:$B$5000=$B$5)*(Data!$C$2:$C$5000=$A62)*(Data!$F$2:$F$5000))</f>
        <v>36</v>
      </c>
      <c r="E62" s="22"/>
      <c r="F62" s="7">
        <f>SUMPRODUCT((Data!$A$2:$A$5000=$A$4)*(Data!$B$2:$B$5000=$F$5)*(Data!$C$2:$C$5000=$A62)*(Data!$D$2:$D$5000))</f>
        <v>268</v>
      </c>
      <c r="G62" s="7">
        <f>SUMPRODUCT((Data!$A$2:$A$5000=$A$4)*(Data!$B$2:$B$5000=$F$5)*(Data!$C$2:$C$5000=$A62)*(Data!$E$2:$E$5000))</f>
        <v>0</v>
      </c>
      <c r="H62" s="7">
        <f>SUMPRODUCT((Data!$A$2:$A$5000=$A$4)*(Data!$B$2:$B$5000=$F$5)*(Data!$C$2:$C$5000=$A62)*(Data!$F$2:$F$5000))</f>
        <v>9</v>
      </c>
    </row>
    <row r="63" spans="1:8" ht="15" thickBot="1" x14ac:dyDescent="0.35">
      <c r="A63" s="21" t="s">
        <v>64</v>
      </c>
      <c r="B63" s="9">
        <f>SUMPRODUCT((Data!$A$2:$A$5000=$A$4)*(Data!$B$2:$B$5000=$B$5)*(Data!$C$2:$C$5000=$A63)*(Data!$D$2:$D$5000))</f>
        <v>0</v>
      </c>
      <c r="C63" s="9">
        <f>SUMPRODUCT((Data!$A$2:$A$5000=$A$4)*(Data!$B$2:$B$5000=$B$5)*(Data!$C$2:$C$5000=$A63)*(Data!$E$2:$E$5000))</f>
        <v>0</v>
      </c>
      <c r="D63" s="9">
        <f>SUMPRODUCT((Data!$A$2:$A$5000=$A$4)*(Data!$B$2:$B$5000=$B$5)*(Data!$C$2:$C$5000=$A63)*(Data!$F$2:$F$5000))</f>
        <v>0</v>
      </c>
      <c r="E63" s="9"/>
      <c r="F63" s="9">
        <f>SUMPRODUCT((Data!$A$2:$A$5000=$A$4)*(Data!$B$2:$B$5000=$F$5)*(Data!$C$2:$C$5000=$A63)*(Data!$D$2:$D$5000))</f>
        <v>0</v>
      </c>
      <c r="G63" s="9">
        <f>SUMPRODUCT((Data!$A$2:$A$5000=$A$4)*(Data!$B$2:$B$5000=$F$5)*(Data!$C$2:$C$5000=$A63)*(Data!$E$2:$E$5000))</f>
        <v>0</v>
      </c>
      <c r="H63" s="9">
        <f>SUMPRODUCT((Data!$A$2:$A$5000=$A$4)*(Data!$B$2:$B$5000=$F$5)*(Data!$C$2:$C$5000=$A63)*(Data!$F$2:$F$5000))</f>
        <v>0</v>
      </c>
    </row>
    <row r="69" spans="1:13" ht="30.75" customHeight="1" x14ac:dyDescent="0.3">
      <c r="A69" s="70"/>
      <c r="B69" s="70"/>
      <c r="C69" s="70"/>
      <c r="D69" s="70"/>
      <c r="E69" s="70"/>
      <c r="F69" s="70"/>
      <c r="G69" s="70"/>
      <c r="H69" s="70"/>
    </row>
    <row r="71" spans="1:13" x14ac:dyDescent="0.3">
      <c r="A71" s="13"/>
    </row>
    <row r="72" spans="1:13" ht="45.75" customHeight="1" x14ac:dyDescent="0.3">
      <c r="A72" s="71"/>
      <c r="B72" s="71"/>
      <c r="C72" s="71"/>
      <c r="D72" s="71"/>
      <c r="E72" s="71"/>
      <c r="F72" s="71"/>
      <c r="G72" s="71"/>
      <c r="H72" s="71"/>
      <c r="I72" s="15"/>
      <c r="J72" s="15"/>
      <c r="K72" s="15"/>
      <c r="L72" s="15"/>
      <c r="M72" s="15"/>
    </row>
    <row r="74" spans="1:13" x14ac:dyDescent="0.3">
      <c r="A74" s="24"/>
    </row>
    <row r="75" spans="1:13" ht="12" customHeight="1" x14ac:dyDescent="0.3"/>
    <row r="76" spans="1:13" x14ac:dyDescent="0.3">
      <c r="G76" s="1"/>
      <c r="H76" s="1"/>
      <c r="I76" s="1"/>
      <c r="J76" s="1"/>
      <c r="K76" s="1"/>
    </row>
    <row r="77" spans="1:13" x14ac:dyDescent="0.3">
      <c r="A77" s="72"/>
      <c r="B77" s="72"/>
      <c r="G77" s="1"/>
      <c r="H77" s="1"/>
      <c r="I77" s="1"/>
      <c r="J77" s="1"/>
      <c r="K77" s="1"/>
    </row>
    <row r="78" spans="1:13" x14ac:dyDescent="0.3">
      <c r="G78" s="1"/>
      <c r="H78" s="1"/>
      <c r="I78" s="1"/>
      <c r="J78" s="1"/>
      <c r="K78" s="1"/>
    </row>
    <row r="79" spans="1:13" x14ac:dyDescent="0.3">
      <c r="G79" s="1"/>
      <c r="H79" s="1"/>
      <c r="I79" s="1"/>
      <c r="J79" s="1"/>
      <c r="K79" s="1"/>
    </row>
    <row r="80" spans="1:13" x14ac:dyDescent="0.3">
      <c r="G80" s="1"/>
      <c r="H80" s="1"/>
      <c r="I80" s="1"/>
      <c r="J80" s="1"/>
      <c r="K80" s="1"/>
    </row>
    <row r="81" spans="2:10" x14ac:dyDescent="0.3">
      <c r="F81" s="1"/>
      <c r="G81" s="1"/>
      <c r="H81" s="14"/>
      <c r="I81" s="1"/>
      <c r="J81" s="1"/>
    </row>
    <row r="82" spans="2:10" x14ac:dyDescent="0.3">
      <c r="B82" s="68"/>
      <c r="C82" s="68"/>
      <c r="D82" s="68"/>
      <c r="E82" s="25"/>
      <c r="F82" s="1"/>
      <c r="G82" s="1"/>
      <c r="H82" s="14"/>
      <c r="I82" s="1"/>
      <c r="J82" s="1"/>
    </row>
  </sheetData>
  <mergeCells count="6">
    <mergeCell ref="B82:D82"/>
    <mergeCell ref="B5:D5"/>
    <mergeCell ref="F5:H5"/>
    <mergeCell ref="A69:H69"/>
    <mergeCell ref="A72:H72"/>
    <mergeCell ref="A77:B7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8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21875" defaultRowHeight="14.4" x14ac:dyDescent="0.3"/>
  <cols>
    <col min="1" max="1" width="52.21875" style="4" customWidth="1"/>
    <col min="2" max="4" width="12.77734375" style="4" customWidth="1"/>
    <col min="5" max="5" width="24.44140625" style="4" customWidth="1"/>
    <col min="6" max="7" width="12.77734375" style="4" customWidth="1"/>
    <col min="8" max="8" width="9.21875" style="4" customWidth="1"/>
    <col min="9" max="9" width="7.5546875" style="4" hidden="1" customWidth="1"/>
    <col min="10" max="16384" width="9.21875" style="4"/>
  </cols>
  <sheetData>
    <row r="1" spans="1:13" s="1" customFormat="1" ht="18.600000000000001" x14ac:dyDescent="0.3">
      <c r="A1" s="31" t="s">
        <v>75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" customFormat="1" ht="28.5" customHeight="1" x14ac:dyDescent="0.3">
      <c r="A2" s="16" t="s">
        <v>71</v>
      </c>
      <c r="C2" s="16"/>
      <c r="D2" s="16"/>
      <c r="E2" s="16"/>
      <c r="F2" s="16"/>
      <c r="G2" s="16"/>
    </row>
    <row r="3" spans="1:13" s="1" customFormat="1" x14ac:dyDescent="0.3">
      <c r="A3" s="17" t="s">
        <v>91</v>
      </c>
      <c r="C3" s="16"/>
      <c r="D3" s="16"/>
      <c r="E3" s="16"/>
      <c r="F3" s="16"/>
      <c r="G3" s="16"/>
    </row>
    <row r="4" spans="1:13" s="2" customFormat="1" ht="30.75" customHeight="1" thickBot="1" x14ac:dyDescent="0.35">
      <c r="A4" s="30"/>
      <c r="B4" s="32"/>
      <c r="C4" s="32" t="s">
        <v>53</v>
      </c>
      <c r="D4" s="32"/>
      <c r="E4" s="32"/>
      <c r="F4" s="32" t="s">
        <v>54</v>
      </c>
      <c r="G4" s="32"/>
    </row>
    <row r="5" spans="1:13" s="2" customFormat="1" ht="31.2" thickBot="1" x14ac:dyDescent="0.35">
      <c r="A5" s="32" t="s">
        <v>65</v>
      </c>
      <c r="B5" s="11" t="s">
        <v>76</v>
      </c>
      <c r="C5" s="12" t="s">
        <v>72</v>
      </c>
      <c r="D5" s="12" t="s">
        <v>73</v>
      </c>
      <c r="E5" s="11" t="s">
        <v>76</v>
      </c>
      <c r="F5" s="12" t="s">
        <v>72</v>
      </c>
      <c r="G5" s="12" t="s">
        <v>73</v>
      </c>
    </row>
    <row r="6" spans="1:13" x14ac:dyDescent="0.3">
      <c r="A6" s="7" t="s">
        <v>55</v>
      </c>
      <c r="B6" s="10">
        <f>IF(FIRE0603_raw!B7="..","..",ROUND(FIRE0603_raw!B7,0))</f>
        <v>28447</v>
      </c>
      <c r="C6" s="10">
        <f>IF(FIRE0603_raw!C7="..","..",ROUND(FIRE0603_raw!C7,0))</f>
        <v>199</v>
      </c>
      <c r="D6" s="10">
        <f>IF(FIRE0603_raw!D7="..","..",ROUND(FIRE0603_raw!D7,0))</f>
        <v>5133</v>
      </c>
      <c r="E6" s="10">
        <f>IF(FIRE0603_raw!F7="..","..",ROUND(FIRE0603_raw!F7,0))</f>
        <v>14308</v>
      </c>
      <c r="F6" s="10">
        <f>IF(FIRE0603_raw!G7="..","..",ROUND(FIRE0603_raw!G7,0))</f>
        <v>17</v>
      </c>
      <c r="G6" s="10">
        <f>IF(FIRE0603_raw!H7="..","..",ROUND(FIRE0603_raw!H7,0))</f>
        <v>877</v>
      </c>
    </row>
    <row r="7" spans="1:13" x14ac:dyDescent="0.3">
      <c r="A7" s="18" t="s">
        <v>56</v>
      </c>
      <c r="B7" s="7">
        <f>IF(FIRE0603_raw!B8="..","..",ROUND(FIRE0603_raw!B8,0))</f>
        <v>8077</v>
      </c>
      <c r="C7" s="7">
        <f>IF(FIRE0603_raw!C8="..","..",ROUND(FIRE0603_raw!C8,0))</f>
        <v>10</v>
      </c>
      <c r="D7" s="7">
        <f>IF(FIRE0603_raw!D8="..","..",ROUND(FIRE0603_raw!D8,0))</f>
        <v>1530</v>
      </c>
      <c r="E7" s="7">
        <f>IF(FIRE0603_raw!F8="..","..",ROUND(FIRE0603_raw!F8,0))</f>
        <v>1182</v>
      </c>
      <c r="F7" s="7">
        <f>IF(FIRE0603_raw!G8="..","..",ROUND(FIRE0603_raw!G8,0))</f>
        <v>0</v>
      </c>
      <c r="G7" s="7">
        <f>IF(FIRE0603_raw!H8="..","..",ROUND(FIRE0603_raw!H8,0))</f>
        <v>100</v>
      </c>
    </row>
    <row r="8" spans="1:13" x14ac:dyDescent="0.3">
      <c r="A8" s="6" t="s">
        <v>27</v>
      </c>
      <c r="B8" s="8">
        <f>IF(FIRE0603_raw!B9="..","..",ROUND(FIRE0603_raw!B9,0))</f>
        <v>3722</v>
      </c>
      <c r="C8" s="8">
        <f>IF(FIRE0603_raw!C9="..","..",ROUND(FIRE0603_raw!C9,0))</f>
        <v>7</v>
      </c>
      <c r="D8" s="8">
        <f>IF(FIRE0603_raw!D9="..","..",ROUND(FIRE0603_raw!D9,0))</f>
        <v>945</v>
      </c>
      <c r="E8" s="8">
        <f>IF(FIRE0603_raw!F9="..","..",ROUND(FIRE0603_raw!F9,0))</f>
        <v>722</v>
      </c>
      <c r="F8" s="8">
        <f>IF(FIRE0603_raw!G9="..","..",ROUND(FIRE0603_raw!G9,0))</f>
        <v>0</v>
      </c>
      <c r="G8" s="8">
        <f>IF(FIRE0603_raw!H9="..","..",ROUND(FIRE0603_raw!H9,0))</f>
        <v>71</v>
      </c>
    </row>
    <row r="9" spans="1:13" x14ac:dyDescent="0.3">
      <c r="A9" s="6" t="s">
        <v>12</v>
      </c>
      <c r="B9" s="8">
        <f>IF(FIRE0603_raw!B10="..","..",ROUND(FIRE0603_raw!B10,0))</f>
        <v>4355</v>
      </c>
      <c r="C9" s="8">
        <f>IF(FIRE0603_raw!C10="..","..",ROUND(FIRE0603_raw!C10,0))</f>
        <v>3</v>
      </c>
      <c r="D9" s="8">
        <f>IF(FIRE0603_raw!D10="..","..",ROUND(FIRE0603_raw!D10,0))</f>
        <v>585</v>
      </c>
      <c r="E9" s="8">
        <f>IF(FIRE0603_raw!F10="..","..",ROUND(FIRE0603_raw!F10,0))</f>
        <v>460</v>
      </c>
      <c r="F9" s="8">
        <f>IF(FIRE0603_raw!G10="..","..",ROUND(FIRE0603_raw!G10,0))</f>
        <v>0</v>
      </c>
      <c r="G9" s="8">
        <f>IF(FIRE0603_raw!H10="..","..",ROUND(FIRE0603_raw!H10,0))</f>
        <v>29</v>
      </c>
    </row>
    <row r="10" spans="1:13" x14ac:dyDescent="0.3">
      <c r="A10" s="18" t="s">
        <v>57</v>
      </c>
      <c r="B10" s="7">
        <f>IF(FIRE0603_raw!B11="..","..",ROUND(FIRE0603_raw!B11,0))</f>
        <v>7426</v>
      </c>
      <c r="C10" s="7">
        <f>IF(FIRE0603_raw!C11="..","..",ROUND(FIRE0603_raw!C11,0))</f>
        <v>106</v>
      </c>
      <c r="D10" s="7">
        <f>IF(FIRE0603_raw!D11="..","..",ROUND(FIRE0603_raw!D11,0))</f>
        <v>1742</v>
      </c>
      <c r="E10" s="7">
        <f>IF(FIRE0603_raw!F11="..","..",ROUND(FIRE0603_raw!F11,0))</f>
        <v>2798</v>
      </c>
      <c r="F10" s="7">
        <f>IF(FIRE0603_raw!G11="..","..",ROUND(FIRE0603_raw!G11,0))</f>
        <v>8</v>
      </c>
      <c r="G10" s="7">
        <f>IF(FIRE0603_raw!H11="..","..",ROUND(FIRE0603_raw!H11,0))</f>
        <v>260</v>
      </c>
    </row>
    <row r="11" spans="1:13" x14ac:dyDescent="0.3">
      <c r="A11" s="6" t="s">
        <v>37</v>
      </c>
      <c r="B11" s="8">
        <f>IF(FIRE0603_raw!B12="..","..",ROUND(FIRE0603_raw!B12,0))</f>
        <v>526</v>
      </c>
      <c r="C11" s="8">
        <f>IF(FIRE0603_raw!C12="..","..",ROUND(FIRE0603_raw!C12,0))</f>
        <v>22</v>
      </c>
      <c r="D11" s="8">
        <f>IF(FIRE0603_raw!D12="..","..",ROUND(FIRE0603_raw!D12,0))</f>
        <v>244</v>
      </c>
      <c r="E11" s="8">
        <f>IF(FIRE0603_raw!F12="..","..",ROUND(FIRE0603_raw!F12,0))</f>
        <v>350</v>
      </c>
      <c r="F11" s="8">
        <f>IF(FIRE0603_raw!G12="..","..",ROUND(FIRE0603_raw!G12,0))</f>
        <v>2</v>
      </c>
      <c r="G11" s="8">
        <f>IF(FIRE0603_raw!H12="..","..",ROUND(FIRE0603_raw!H12,0))</f>
        <v>56</v>
      </c>
    </row>
    <row r="12" spans="1:13" x14ac:dyDescent="0.3">
      <c r="A12" s="6" t="s">
        <v>38</v>
      </c>
      <c r="B12" s="8">
        <f>IF(FIRE0603_raw!B13="..","..",ROUND(FIRE0603_raw!B13,0))</f>
        <v>1106</v>
      </c>
      <c r="C12" s="8">
        <f>IF(FIRE0603_raw!C13="..","..",ROUND(FIRE0603_raw!C13,0))</f>
        <v>31</v>
      </c>
      <c r="D12" s="8">
        <f>IF(FIRE0603_raw!D13="..","..",ROUND(FIRE0603_raw!D13,0))</f>
        <v>345</v>
      </c>
      <c r="E12" s="8">
        <f>IF(FIRE0603_raw!F13="..","..",ROUND(FIRE0603_raw!F13,0))</f>
        <v>394</v>
      </c>
      <c r="F12" s="8">
        <f>IF(FIRE0603_raw!G13="..","..",ROUND(FIRE0603_raw!G13,0))</f>
        <v>4</v>
      </c>
      <c r="G12" s="8">
        <f>IF(FIRE0603_raw!H13="..","..",ROUND(FIRE0603_raw!H13,0))</f>
        <v>57</v>
      </c>
    </row>
    <row r="13" spans="1:13" x14ac:dyDescent="0.3">
      <c r="A13" s="6" t="s">
        <v>47</v>
      </c>
      <c r="B13" s="8">
        <f>IF(FIRE0603_raw!B14="..","..",ROUND(FIRE0603_raw!B14,0))</f>
        <v>1285</v>
      </c>
      <c r="C13" s="8">
        <f>IF(FIRE0603_raw!C14="..","..",ROUND(FIRE0603_raw!C14,0))</f>
        <v>9</v>
      </c>
      <c r="D13" s="8">
        <f>IF(FIRE0603_raw!D14="..","..",ROUND(FIRE0603_raw!D14,0))</f>
        <v>229</v>
      </c>
      <c r="E13" s="8">
        <f>IF(FIRE0603_raw!F14="..","..",ROUND(FIRE0603_raw!F14,0))</f>
        <v>401</v>
      </c>
      <c r="F13" s="8">
        <f>IF(FIRE0603_raw!G14="..","..",ROUND(FIRE0603_raw!G14,0))</f>
        <v>0</v>
      </c>
      <c r="G13" s="8">
        <f>IF(FIRE0603_raw!H14="..","..",ROUND(FIRE0603_raw!H14,0))</f>
        <v>52</v>
      </c>
    </row>
    <row r="14" spans="1:13" x14ac:dyDescent="0.3">
      <c r="A14" s="6" t="s">
        <v>26</v>
      </c>
      <c r="B14" s="8">
        <f>IF(FIRE0603_raw!B15="..","..",ROUND(FIRE0603_raw!B15,0))</f>
        <v>157</v>
      </c>
      <c r="C14" s="8">
        <f>IF(FIRE0603_raw!C15="..","..",ROUND(FIRE0603_raw!C15,0))</f>
        <v>0</v>
      </c>
      <c r="D14" s="8">
        <f>IF(FIRE0603_raw!D15="..","..",ROUND(FIRE0603_raw!D15,0))</f>
        <v>19</v>
      </c>
      <c r="E14" s="8">
        <f>IF(FIRE0603_raw!F15="..","..",ROUND(FIRE0603_raw!F15,0))</f>
        <v>81</v>
      </c>
      <c r="F14" s="8">
        <f>IF(FIRE0603_raw!G15="..","..",ROUND(FIRE0603_raw!G15,0))</f>
        <v>0</v>
      </c>
      <c r="G14" s="8">
        <f>IF(FIRE0603_raw!H15="..","..",ROUND(FIRE0603_raw!H15,0))</f>
        <v>4</v>
      </c>
    </row>
    <row r="15" spans="1:13" x14ac:dyDescent="0.3">
      <c r="A15" s="6" t="s">
        <v>39</v>
      </c>
      <c r="B15" s="8">
        <f>IF(FIRE0603_raw!B16="..","..",ROUND(FIRE0603_raw!B16,0))</f>
        <v>2025</v>
      </c>
      <c r="C15" s="8">
        <f>IF(FIRE0603_raw!C16="..","..",ROUND(FIRE0603_raw!C16,0))</f>
        <v>4</v>
      </c>
      <c r="D15" s="8">
        <f>IF(FIRE0603_raw!D16="..","..",ROUND(FIRE0603_raw!D16,0))</f>
        <v>290</v>
      </c>
      <c r="E15" s="8">
        <f>IF(FIRE0603_raw!F16="..","..",ROUND(FIRE0603_raw!F16,0))</f>
        <v>835</v>
      </c>
      <c r="F15" s="8">
        <f>IF(FIRE0603_raw!G16="..","..",ROUND(FIRE0603_raw!G16,0))</f>
        <v>2</v>
      </c>
      <c r="G15" s="8">
        <f>IF(FIRE0603_raw!H16="..","..",ROUND(FIRE0603_raw!H16,0))</f>
        <v>24</v>
      </c>
    </row>
    <row r="16" spans="1:13" x14ac:dyDescent="0.3">
      <c r="A16" s="6" t="s">
        <v>45</v>
      </c>
      <c r="B16" s="8">
        <f>IF(FIRE0603_raw!B17="..","..",ROUND(FIRE0603_raw!B17,0))</f>
        <v>192</v>
      </c>
      <c r="C16" s="8">
        <f>IF(FIRE0603_raw!C17="..","..",ROUND(FIRE0603_raw!C17,0))</f>
        <v>0</v>
      </c>
      <c r="D16" s="8">
        <f>IF(FIRE0603_raw!D17="..","..",ROUND(FIRE0603_raw!D17,0))</f>
        <v>14</v>
      </c>
      <c r="E16" s="8">
        <f>IF(FIRE0603_raw!F17="..","..",ROUND(FIRE0603_raw!F17,0))</f>
        <v>154</v>
      </c>
      <c r="F16" s="8">
        <f>IF(FIRE0603_raw!G17="..","..",ROUND(FIRE0603_raw!G17,0))</f>
        <v>0</v>
      </c>
      <c r="G16" s="8">
        <f>IF(FIRE0603_raw!H17="..","..",ROUND(FIRE0603_raw!H17,0))</f>
        <v>15</v>
      </c>
    </row>
    <row r="17" spans="1:7" x14ac:dyDescent="0.3">
      <c r="A17" s="6" t="s">
        <v>13</v>
      </c>
      <c r="B17" s="8">
        <f>IF(FIRE0603_raw!B18="..","..",ROUND(FIRE0603_raw!B18,0))</f>
        <v>410</v>
      </c>
      <c r="C17" s="8">
        <f>IF(FIRE0603_raw!C18="..","..",ROUND(FIRE0603_raw!C18,0))</f>
        <v>13</v>
      </c>
      <c r="D17" s="8">
        <f>IF(FIRE0603_raw!D18="..","..",ROUND(FIRE0603_raw!D18,0))</f>
        <v>181</v>
      </c>
      <c r="E17" s="8">
        <f>IF(FIRE0603_raw!F18="..","..",ROUND(FIRE0603_raw!F18,0))</f>
        <v>169</v>
      </c>
      <c r="F17" s="8">
        <f>IF(FIRE0603_raw!G18="..","..",ROUND(FIRE0603_raw!G18,0))</f>
        <v>0</v>
      </c>
      <c r="G17" s="8">
        <f>IF(FIRE0603_raw!H18="..","..",ROUND(FIRE0603_raw!H18,0))</f>
        <v>26</v>
      </c>
    </row>
    <row r="18" spans="1:7" x14ac:dyDescent="0.3">
      <c r="A18" s="6" t="s">
        <v>33</v>
      </c>
      <c r="B18" s="8">
        <f>IF(FIRE0603_raw!B19="..","..",ROUND(FIRE0603_raw!B19,0))</f>
        <v>328</v>
      </c>
      <c r="C18" s="8">
        <f>IF(FIRE0603_raw!C19="..","..",ROUND(FIRE0603_raw!C19,0))</f>
        <v>2</v>
      </c>
      <c r="D18" s="8">
        <f>IF(FIRE0603_raw!D19="..","..",ROUND(FIRE0603_raw!D19,0))</f>
        <v>67</v>
      </c>
      <c r="E18" s="8">
        <f>IF(FIRE0603_raw!F19="..","..",ROUND(FIRE0603_raw!F19,0))</f>
        <v>72</v>
      </c>
      <c r="F18" s="8">
        <f>IF(FIRE0603_raw!G19="..","..",ROUND(FIRE0603_raw!G19,0))</f>
        <v>0</v>
      </c>
      <c r="G18" s="8">
        <f>IF(FIRE0603_raw!H19="..","..",ROUND(FIRE0603_raw!H19,0))</f>
        <v>2</v>
      </c>
    </row>
    <row r="19" spans="1:7" x14ac:dyDescent="0.3">
      <c r="A19" s="6" t="s">
        <v>40</v>
      </c>
      <c r="B19" s="8">
        <f>IF(FIRE0603_raw!B20="..","..",ROUND(FIRE0603_raw!B20,0))</f>
        <v>29</v>
      </c>
      <c r="C19" s="8">
        <f>IF(FIRE0603_raw!C20="..","..",ROUND(FIRE0603_raw!C20,0))</f>
        <v>0</v>
      </c>
      <c r="D19" s="8">
        <f>IF(FIRE0603_raw!D20="..","..",ROUND(FIRE0603_raw!D20,0))</f>
        <v>4</v>
      </c>
      <c r="E19" s="8">
        <f>IF(FIRE0603_raw!F20="..","..",ROUND(FIRE0603_raw!F20,0))</f>
        <v>6</v>
      </c>
      <c r="F19" s="8">
        <f>IF(FIRE0603_raw!G20="..","..",ROUND(FIRE0603_raw!G20,0))</f>
        <v>0</v>
      </c>
      <c r="G19" s="8">
        <f>IF(FIRE0603_raw!H20="..","..",ROUND(FIRE0603_raw!H20,0))</f>
        <v>0</v>
      </c>
    </row>
    <row r="20" spans="1:7" x14ac:dyDescent="0.3">
      <c r="A20" s="6" t="s">
        <v>14</v>
      </c>
      <c r="B20" s="8">
        <f>IF(FIRE0603_raw!B21="..","..",ROUND(FIRE0603_raw!B21,0))</f>
        <v>389</v>
      </c>
      <c r="C20" s="8">
        <f>IF(FIRE0603_raw!C21="..","..",ROUND(FIRE0603_raw!C21,0))</f>
        <v>4</v>
      </c>
      <c r="D20" s="8">
        <f>IF(FIRE0603_raw!D21="..","..",ROUND(FIRE0603_raw!D21,0))</f>
        <v>96</v>
      </c>
      <c r="E20" s="8">
        <f>IF(FIRE0603_raw!F21="..","..",ROUND(FIRE0603_raw!F21,0))</f>
        <v>113</v>
      </c>
      <c r="F20" s="8">
        <f>IF(FIRE0603_raw!G21="..","..",ROUND(FIRE0603_raw!G21,0))</f>
        <v>0</v>
      </c>
      <c r="G20" s="8">
        <f>IF(FIRE0603_raw!H21="..","..",ROUND(FIRE0603_raw!H21,0))</f>
        <v>6</v>
      </c>
    </row>
    <row r="21" spans="1:7" x14ac:dyDescent="0.3">
      <c r="A21" s="6" t="s">
        <v>15</v>
      </c>
      <c r="B21" s="8">
        <f>IF(FIRE0603_raw!B22="..","..",ROUND(FIRE0603_raw!B22,0))</f>
        <v>316</v>
      </c>
      <c r="C21" s="8">
        <f>IF(FIRE0603_raw!C22="..","..",ROUND(FIRE0603_raw!C22,0))</f>
        <v>4</v>
      </c>
      <c r="D21" s="8">
        <f>IF(FIRE0603_raw!D22="..","..",ROUND(FIRE0603_raw!D22,0))</f>
        <v>48</v>
      </c>
      <c r="E21" s="8">
        <f>IF(FIRE0603_raw!F22="..","..",ROUND(FIRE0603_raw!F22,0))</f>
        <v>89</v>
      </c>
      <c r="F21" s="8">
        <f>IF(FIRE0603_raw!G22="..","..",ROUND(FIRE0603_raw!G22,0))</f>
        <v>0</v>
      </c>
      <c r="G21" s="8">
        <f>IF(FIRE0603_raw!H22="..","..",ROUND(FIRE0603_raw!H22,0))</f>
        <v>8</v>
      </c>
    </row>
    <row r="22" spans="1:7" x14ac:dyDescent="0.3">
      <c r="A22" s="6" t="s">
        <v>28</v>
      </c>
      <c r="B22" s="8">
        <f>IF(FIRE0603_raw!B23="..","..",ROUND(FIRE0603_raw!B23,0))</f>
        <v>389</v>
      </c>
      <c r="C22" s="8">
        <f>IF(FIRE0603_raw!C23="..","..",ROUND(FIRE0603_raw!C23,0))</f>
        <v>17</v>
      </c>
      <c r="D22" s="8">
        <f>IF(FIRE0603_raw!D23="..","..",ROUND(FIRE0603_raw!D23,0))</f>
        <v>117</v>
      </c>
      <c r="E22" s="8">
        <f>IF(FIRE0603_raw!F23="..","..",ROUND(FIRE0603_raw!F23,0))</f>
        <v>97</v>
      </c>
      <c r="F22" s="8">
        <f>IF(FIRE0603_raw!G23="..","..",ROUND(FIRE0603_raw!G23,0))</f>
        <v>0</v>
      </c>
      <c r="G22" s="8">
        <f>IF(FIRE0603_raw!H23="..","..",ROUND(FIRE0603_raw!H23,0))</f>
        <v>8</v>
      </c>
    </row>
    <row r="23" spans="1:7" x14ac:dyDescent="0.3">
      <c r="A23" s="6" t="s">
        <v>41</v>
      </c>
      <c r="B23" s="8">
        <f>IF(FIRE0603_raw!B24="..","..",ROUND(FIRE0603_raw!B24,0))</f>
        <v>274</v>
      </c>
      <c r="C23" s="8">
        <f>IF(FIRE0603_raw!C24="..","..",ROUND(FIRE0603_raw!C24,0))</f>
        <v>0</v>
      </c>
      <c r="D23" s="8">
        <f>IF(FIRE0603_raw!D24="..","..",ROUND(FIRE0603_raw!D24,0))</f>
        <v>88</v>
      </c>
      <c r="E23" s="8">
        <f>IF(FIRE0603_raw!F24="..","..",ROUND(FIRE0603_raw!F24,0))</f>
        <v>37</v>
      </c>
      <c r="F23" s="8">
        <f>IF(FIRE0603_raw!G24="..","..",ROUND(FIRE0603_raw!G24,0))</f>
        <v>0</v>
      </c>
      <c r="G23" s="8">
        <f>IF(FIRE0603_raw!H24="..","..",ROUND(FIRE0603_raw!H24,0))</f>
        <v>2</v>
      </c>
    </row>
    <row r="24" spans="1:7" x14ac:dyDescent="0.3">
      <c r="A24" s="18" t="s">
        <v>58</v>
      </c>
      <c r="B24" s="7">
        <f>IF(FIRE0603_raw!B25="..","..",ROUND(FIRE0603_raw!B25,0))</f>
        <v>1652</v>
      </c>
      <c r="C24" s="7">
        <f>IF(FIRE0603_raw!C25="..","..",ROUND(FIRE0603_raw!C25,0))</f>
        <v>10</v>
      </c>
      <c r="D24" s="7">
        <f>IF(FIRE0603_raw!D25="..","..",ROUND(FIRE0603_raw!D25,0))</f>
        <v>244</v>
      </c>
      <c r="E24" s="7">
        <f>IF(FIRE0603_raw!F25="..","..",ROUND(FIRE0603_raw!F25,0))</f>
        <v>1335</v>
      </c>
      <c r="F24" s="7">
        <f>IF(FIRE0603_raw!G25="..","..",ROUND(FIRE0603_raw!G25,0))</f>
        <v>0</v>
      </c>
      <c r="G24" s="7">
        <f>IF(FIRE0603_raw!H25="..","..",ROUND(FIRE0603_raw!H25,0))</f>
        <v>81</v>
      </c>
    </row>
    <row r="25" spans="1:7" x14ac:dyDescent="0.3">
      <c r="A25" s="6" t="s">
        <v>29</v>
      </c>
      <c r="B25" s="8">
        <f>IF(FIRE0603_raw!B26="..","..",ROUND(FIRE0603_raw!B26,0))</f>
        <v>1344</v>
      </c>
      <c r="C25" s="8">
        <f>IF(FIRE0603_raw!C26="..","..",ROUND(FIRE0603_raw!C26,0))</f>
        <v>9</v>
      </c>
      <c r="D25" s="8">
        <f>IF(FIRE0603_raw!D26="..","..",ROUND(FIRE0603_raw!D26,0))</f>
        <v>209</v>
      </c>
      <c r="E25" s="8">
        <f>IF(FIRE0603_raw!F26="..","..",ROUND(FIRE0603_raw!F26,0))</f>
        <v>907</v>
      </c>
      <c r="F25" s="8">
        <f>IF(FIRE0603_raw!G26="..","..",ROUND(FIRE0603_raw!G26,0))</f>
        <v>0</v>
      </c>
      <c r="G25" s="8">
        <f>IF(FIRE0603_raw!H26="..","..",ROUND(FIRE0603_raw!H26,0))</f>
        <v>60</v>
      </c>
    </row>
    <row r="26" spans="1:7" x14ac:dyDescent="0.3">
      <c r="A26" s="6" t="s">
        <v>30</v>
      </c>
      <c r="B26" s="8">
        <f>IF(FIRE0603_raw!B27="..","..",ROUND(FIRE0603_raw!B27,0))</f>
        <v>308</v>
      </c>
      <c r="C26" s="8">
        <f>IF(FIRE0603_raw!C27="..","..",ROUND(FIRE0603_raw!C27,0))</f>
        <v>1</v>
      </c>
      <c r="D26" s="8">
        <f>IF(FIRE0603_raw!D27="..","..",ROUND(FIRE0603_raw!D27,0))</f>
        <v>35</v>
      </c>
      <c r="E26" s="8">
        <f>IF(FIRE0603_raw!F27="..","..",ROUND(FIRE0603_raw!F27,0))</f>
        <v>428</v>
      </c>
      <c r="F26" s="8">
        <f>IF(FIRE0603_raw!G27="..","..",ROUND(FIRE0603_raw!G27,0))</f>
        <v>0</v>
      </c>
      <c r="G26" s="8">
        <f>IF(FIRE0603_raw!H27="..","..",ROUND(FIRE0603_raw!H27,0))</f>
        <v>21</v>
      </c>
    </row>
    <row r="27" spans="1:7" x14ac:dyDescent="0.3">
      <c r="A27" s="18" t="s">
        <v>59</v>
      </c>
      <c r="B27" s="7">
        <f>IF(FIRE0603_raw!B28="..","..",ROUND(FIRE0603_raw!B28,0))</f>
        <v>5189</v>
      </c>
      <c r="C27" s="7">
        <f>IF(FIRE0603_raw!C28="..","..",ROUND(FIRE0603_raw!C28,0))</f>
        <v>15</v>
      </c>
      <c r="D27" s="7">
        <f>IF(FIRE0603_raw!D28="..","..",ROUND(FIRE0603_raw!D28,0))</f>
        <v>608</v>
      </c>
      <c r="E27" s="7">
        <f>IF(FIRE0603_raw!F28="..","..",ROUND(FIRE0603_raw!F28,0))</f>
        <v>3617</v>
      </c>
      <c r="F27" s="7">
        <f>IF(FIRE0603_raw!G28="..","..",ROUND(FIRE0603_raw!G28,0))</f>
        <v>0</v>
      </c>
      <c r="G27" s="7">
        <f>IF(FIRE0603_raw!H28="..","..",ROUND(FIRE0603_raw!H28,0))</f>
        <v>121</v>
      </c>
    </row>
    <row r="28" spans="1:7" x14ac:dyDescent="0.3">
      <c r="A28" s="6" t="s">
        <v>36</v>
      </c>
      <c r="B28" s="8">
        <f>IF(FIRE0603_raw!B29="..","..",ROUND(FIRE0603_raw!B29,0))</f>
        <v>647</v>
      </c>
      <c r="C28" s="8">
        <f>IF(FIRE0603_raw!C29="..","..",ROUND(FIRE0603_raw!C29,0))</f>
        <v>1</v>
      </c>
      <c r="D28" s="8">
        <f>IF(FIRE0603_raw!D29="..","..",ROUND(FIRE0603_raw!D29,0))</f>
        <v>70</v>
      </c>
      <c r="E28" s="8">
        <f>IF(FIRE0603_raw!F29="..","..",ROUND(FIRE0603_raw!F29,0))</f>
        <v>507</v>
      </c>
      <c r="F28" s="8">
        <f>IF(FIRE0603_raw!G29="..","..",ROUND(FIRE0603_raw!G29,0))</f>
        <v>0</v>
      </c>
      <c r="G28" s="8">
        <f>IF(FIRE0603_raw!H29="..","..",ROUND(FIRE0603_raw!H29,0))</f>
        <v>18</v>
      </c>
    </row>
    <row r="29" spans="1:7" x14ac:dyDescent="0.3">
      <c r="A29" s="6" t="s">
        <v>18</v>
      </c>
      <c r="B29" s="8">
        <f>IF(FIRE0603_raw!B30="..","..",ROUND(FIRE0603_raw!B30,0))</f>
        <v>153</v>
      </c>
      <c r="C29" s="8">
        <f>IF(FIRE0603_raw!C30="..","..",ROUND(FIRE0603_raw!C30,0))</f>
        <v>0</v>
      </c>
      <c r="D29" s="8">
        <f>IF(FIRE0603_raw!D30="..","..",ROUND(FIRE0603_raw!D30,0))</f>
        <v>17</v>
      </c>
      <c r="E29" s="8">
        <f>IF(FIRE0603_raw!F30="..","..",ROUND(FIRE0603_raw!F30,0))</f>
        <v>134</v>
      </c>
      <c r="F29" s="8">
        <f>IF(FIRE0603_raw!G30="..","..",ROUND(FIRE0603_raw!G30,0))</f>
        <v>0</v>
      </c>
      <c r="G29" s="8">
        <f>IF(FIRE0603_raw!H30="..","..",ROUND(FIRE0603_raw!H30,0))</f>
        <v>5</v>
      </c>
    </row>
    <row r="30" spans="1:7" x14ac:dyDescent="0.3">
      <c r="A30" s="6" t="s">
        <v>19</v>
      </c>
      <c r="B30" s="8">
        <f>IF(FIRE0603_raw!B31="..","..",ROUND(FIRE0603_raw!B31,0))</f>
        <v>206</v>
      </c>
      <c r="C30" s="8">
        <f>IF(FIRE0603_raw!C31="..","..",ROUND(FIRE0603_raw!C31,0))</f>
        <v>0</v>
      </c>
      <c r="D30" s="8">
        <f>IF(FIRE0603_raw!D31="..","..",ROUND(FIRE0603_raw!D31,0))</f>
        <v>16</v>
      </c>
      <c r="E30" s="8">
        <f>IF(FIRE0603_raw!F31="..","..",ROUND(FIRE0603_raw!F31,0))</f>
        <v>178</v>
      </c>
      <c r="F30" s="8">
        <f>IF(FIRE0603_raw!G31="..","..",ROUND(FIRE0603_raw!G31,0))</f>
        <v>0</v>
      </c>
      <c r="G30" s="8">
        <f>IF(FIRE0603_raw!H31="..","..",ROUND(FIRE0603_raw!H31,0))</f>
        <v>3</v>
      </c>
    </row>
    <row r="31" spans="1:7" x14ac:dyDescent="0.3">
      <c r="A31" s="6" t="s">
        <v>3</v>
      </c>
      <c r="B31" s="8">
        <f>IF(FIRE0603_raw!B32="..","..",ROUND(FIRE0603_raw!B32,0))</f>
        <v>1220</v>
      </c>
      <c r="C31" s="8">
        <f>IF(FIRE0603_raw!C32="..","..",ROUND(FIRE0603_raw!C32,0))</f>
        <v>2</v>
      </c>
      <c r="D31" s="8">
        <f>IF(FIRE0603_raw!D32="..","..",ROUND(FIRE0603_raw!D32,0))</f>
        <v>183</v>
      </c>
      <c r="E31" s="8">
        <f>IF(FIRE0603_raw!F32="..","..",ROUND(FIRE0603_raw!F32,0))</f>
        <v>947</v>
      </c>
      <c r="F31" s="8">
        <f>IF(FIRE0603_raw!G32="..","..",ROUND(FIRE0603_raw!G32,0))</f>
        <v>0</v>
      </c>
      <c r="G31" s="8">
        <f>IF(FIRE0603_raw!H32="..","..",ROUND(FIRE0603_raw!H32,0))</f>
        <v>31</v>
      </c>
    </row>
    <row r="32" spans="1:7" x14ac:dyDescent="0.3">
      <c r="A32" s="6" t="s">
        <v>4</v>
      </c>
      <c r="B32" s="8">
        <f>IF(FIRE0603_raw!B33="..","..",ROUND(FIRE0603_raw!B33,0))</f>
        <v>327</v>
      </c>
      <c r="C32" s="8">
        <f>IF(FIRE0603_raw!C33="..","..",ROUND(FIRE0603_raw!C33,0))</f>
        <v>0</v>
      </c>
      <c r="D32" s="8">
        <f>IF(FIRE0603_raw!D33="..","..",ROUND(FIRE0603_raw!D33,0))</f>
        <v>32</v>
      </c>
      <c r="E32" s="8">
        <f>IF(FIRE0603_raw!F33="..","..",ROUND(FIRE0603_raw!F33,0))</f>
        <v>202</v>
      </c>
      <c r="F32" s="8">
        <f>IF(FIRE0603_raw!G33="..","..",ROUND(FIRE0603_raw!G33,0))</f>
        <v>0</v>
      </c>
      <c r="G32" s="8">
        <f>IF(FIRE0603_raw!H33="..","..",ROUND(FIRE0603_raw!H33,0))</f>
        <v>9</v>
      </c>
    </row>
    <row r="33" spans="1:7" x14ac:dyDescent="0.3">
      <c r="A33" s="6" t="s">
        <v>20</v>
      </c>
      <c r="B33" s="8">
        <f>IF(FIRE0603_raw!B34="..","..",ROUND(FIRE0603_raw!B34,0))</f>
        <v>2636</v>
      </c>
      <c r="C33" s="8">
        <f>IF(FIRE0603_raw!C34="..","..",ROUND(FIRE0603_raw!C34,0))</f>
        <v>12</v>
      </c>
      <c r="D33" s="8">
        <f>IF(FIRE0603_raw!D34="..","..",ROUND(FIRE0603_raw!D34,0))</f>
        <v>290</v>
      </c>
      <c r="E33" s="8">
        <f>IF(FIRE0603_raw!F34="..","..",ROUND(FIRE0603_raw!F34,0))</f>
        <v>1649</v>
      </c>
      <c r="F33" s="8">
        <f>IF(FIRE0603_raw!G34="..","..",ROUND(FIRE0603_raw!G34,0))</f>
        <v>0</v>
      </c>
      <c r="G33" s="8">
        <f>IF(FIRE0603_raw!H34="..","..",ROUND(FIRE0603_raw!H34,0))</f>
        <v>55</v>
      </c>
    </row>
    <row r="34" spans="1:7" x14ac:dyDescent="0.3">
      <c r="A34" s="18" t="s">
        <v>60</v>
      </c>
      <c r="B34" s="7">
        <f>IF(FIRE0603_raw!B35="..","..",ROUND(FIRE0603_raw!B35,0))</f>
        <v>238</v>
      </c>
      <c r="C34" s="7">
        <f>IF(FIRE0603_raw!C35="..","..",ROUND(FIRE0603_raw!C35,0))</f>
        <v>0</v>
      </c>
      <c r="D34" s="7">
        <f>IF(FIRE0603_raw!D35="..","..",ROUND(FIRE0603_raw!D35,0))</f>
        <v>25</v>
      </c>
      <c r="E34" s="7">
        <f>IF(FIRE0603_raw!F35="..","..",ROUND(FIRE0603_raw!F35,0))</f>
        <v>399</v>
      </c>
      <c r="F34" s="7">
        <f>IF(FIRE0603_raw!G35="..","..",ROUND(FIRE0603_raw!G35,0))</f>
        <v>0</v>
      </c>
      <c r="G34" s="7">
        <f>IF(FIRE0603_raw!H35="..","..",ROUND(FIRE0603_raw!H35,0))</f>
        <v>14</v>
      </c>
    </row>
    <row r="35" spans="1:7" x14ac:dyDescent="0.3">
      <c r="A35" s="6" t="s">
        <v>8</v>
      </c>
      <c r="B35" s="8">
        <f>IF(FIRE0603_raw!B36="..","..",ROUND(FIRE0603_raw!B36,0))</f>
        <v>61</v>
      </c>
      <c r="C35" s="8">
        <f>IF(FIRE0603_raw!C36="..","..",ROUND(FIRE0603_raw!C36,0))</f>
        <v>0</v>
      </c>
      <c r="D35" s="8">
        <f>IF(FIRE0603_raw!D36="..","..",ROUND(FIRE0603_raw!D36,0))</f>
        <v>8</v>
      </c>
      <c r="E35" s="8">
        <f>IF(FIRE0603_raw!F36="..","..",ROUND(FIRE0603_raw!F36,0))</f>
        <v>29</v>
      </c>
      <c r="F35" s="8">
        <f>IF(FIRE0603_raw!G36="..","..",ROUND(FIRE0603_raw!G36,0))</f>
        <v>0</v>
      </c>
      <c r="G35" s="8">
        <f>IF(FIRE0603_raw!H36="..","..",ROUND(FIRE0603_raw!H36,0))</f>
        <v>0</v>
      </c>
    </row>
    <row r="36" spans="1:7" x14ac:dyDescent="0.3">
      <c r="A36" s="6" t="s">
        <v>5</v>
      </c>
      <c r="B36" s="8">
        <f>IF(FIRE0603_raw!B37="..","..",ROUND(FIRE0603_raw!B37,0))</f>
        <v>3</v>
      </c>
      <c r="C36" s="8">
        <f>IF(FIRE0603_raw!C37="..","..",ROUND(FIRE0603_raw!C37,0))</f>
        <v>0</v>
      </c>
      <c r="D36" s="8">
        <f>IF(FIRE0603_raw!D37="..","..",ROUND(FIRE0603_raw!D37,0))</f>
        <v>0</v>
      </c>
      <c r="E36" s="8">
        <f>IF(FIRE0603_raw!F37="..","..",ROUND(FIRE0603_raw!F37,0))</f>
        <v>18</v>
      </c>
      <c r="F36" s="8">
        <f>IF(FIRE0603_raw!G37="..","..",ROUND(FIRE0603_raw!G37,0))</f>
        <v>0</v>
      </c>
      <c r="G36" s="8">
        <f>IF(FIRE0603_raw!H37="..","..",ROUND(FIRE0603_raw!H37,0))</f>
        <v>0</v>
      </c>
    </row>
    <row r="37" spans="1:7" x14ac:dyDescent="0.3">
      <c r="A37" s="6" t="s">
        <v>21</v>
      </c>
      <c r="B37" s="8">
        <f>IF(FIRE0603_raw!B38="..","..",ROUND(FIRE0603_raw!B38,0))</f>
        <v>6</v>
      </c>
      <c r="C37" s="8">
        <f>IF(FIRE0603_raw!C38="..","..",ROUND(FIRE0603_raw!C38,0))</f>
        <v>0</v>
      </c>
      <c r="D37" s="8">
        <f>IF(FIRE0603_raw!D38="..","..",ROUND(FIRE0603_raw!D38,0))</f>
        <v>0</v>
      </c>
      <c r="E37" s="8">
        <f>IF(FIRE0603_raw!F38="..","..",ROUND(FIRE0603_raw!F38,0))</f>
        <v>16</v>
      </c>
      <c r="F37" s="8">
        <f>IF(FIRE0603_raw!G38="..","..",ROUND(FIRE0603_raw!G38,0))</f>
        <v>0</v>
      </c>
      <c r="G37" s="8">
        <f>IF(FIRE0603_raw!H38="..","..",ROUND(FIRE0603_raw!H38,0))</f>
        <v>1</v>
      </c>
    </row>
    <row r="38" spans="1:7" x14ac:dyDescent="0.3">
      <c r="A38" s="6" t="s">
        <v>6</v>
      </c>
      <c r="B38" s="8">
        <f>IF(FIRE0603_raw!B39="..","..",ROUND(FIRE0603_raw!B39,0))</f>
        <v>26</v>
      </c>
      <c r="C38" s="8">
        <f>IF(FIRE0603_raw!C39="..","..",ROUND(FIRE0603_raw!C39,0))</f>
        <v>0</v>
      </c>
      <c r="D38" s="8">
        <f>IF(FIRE0603_raw!D39="..","..",ROUND(FIRE0603_raw!D39,0))</f>
        <v>3</v>
      </c>
      <c r="E38" s="8">
        <f>IF(FIRE0603_raw!F39="..","..",ROUND(FIRE0603_raw!F39,0))</f>
        <v>25</v>
      </c>
      <c r="F38" s="8">
        <f>IF(FIRE0603_raw!G39="..","..",ROUND(FIRE0603_raw!G39,0))</f>
        <v>0</v>
      </c>
      <c r="G38" s="8">
        <f>IF(FIRE0603_raw!H39="..","..",ROUND(FIRE0603_raw!H39,0))</f>
        <v>3</v>
      </c>
    </row>
    <row r="39" spans="1:7" x14ac:dyDescent="0.3">
      <c r="A39" s="6" t="s">
        <v>7</v>
      </c>
      <c r="B39" s="8">
        <f>IF(FIRE0603_raw!B40="..","..",ROUND(FIRE0603_raw!B40,0))</f>
        <v>39</v>
      </c>
      <c r="C39" s="8">
        <f>IF(FIRE0603_raw!C40="..","..",ROUND(FIRE0603_raw!C40,0))</f>
        <v>0</v>
      </c>
      <c r="D39" s="8">
        <f>IF(FIRE0603_raw!D40="..","..",ROUND(FIRE0603_raw!D40,0))</f>
        <v>1</v>
      </c>
      <c r="E39" s="8">
        <f>IF(FIRE0603_raw!F40="..","..",ROUND(FIRE0603_raw!F40,0))</f>
        <v>45</v>
      </c>
      <c r="F39" s="8">
        <f>IF(FIRE0603_raw!G40="..","..",ROUND(FIRE0603_raw!G40,0))</f>
        <v>0</v>
      </c>
      <c r="G39" s="8">
        <f>IF(FIRE0603_raw!H40="..","..",ROUND(FIRE0603_raw!H40,0))</f>
        <v>0</v>
      </c>
    </row>
    <row r="40" spans="1:7" x14ac:dyDescent="0.3">
      <c r="A40" s="6" t="s">
        <v>31</v>
      </c>
      <c r="B40" s="8">
        <f>IF(FIRE0603_raw!B41="..","..",ROUND(FIRE0603_raw!B41,0))</f>
        <v>66</v>
      </c>
      <c r="C40" s="8">
        <f>IF(FIRE0603_raw!C41="..","..",ROUND(FIRE0603_raw!C41,0))</f>
        <v>0</v>
      </c>
      <c r="D40" s="8">
        <f>IF(FIRE0603_raw!D41="..","..",ROUND(FIRE0603_raw!D41,0))</f>
        <v>10</v>
      </c>
      <c r="E40" s="8">
        <f>IF(FIRE0603_raw!F41="..","..",ROUND(FIRE0603_raw!F41,0))</f>
        <v>57</v>
      </c>
      <c r="F40" s="8">
        <f>IF(FIRE0603_raw!G41="..","..",ROUND(FIRE0603_raw!G41,0))</f>
        <v>0</v>
      </c>
      <c r="G40" s="8">
        <f>IF(FIRE0603_raw!H41="..","..",ROUND(FIRE0603_raw!H41,0))</f>
        <v>1</v>
      </c>
    </row>
    <row r="41" spans="1:7" x14ac:dyDescent="0.3">
      <c r="A41" s="6" t="s">
        <v>22</v>
      </c>
      <c r="B41" s="8">
        <f>IF(FIRE0603_raw!B42="..","..",ROUND(FIRE0603_raw!B42,0))</f>
        <v>13</v>
      </c>
      <c r="C41" s="8">
        <f>IF(FIRE0603_raw!C42="..","..",ROUND(FIRE0603_raw!C42,0))</f>
        <v>0</v>
      </c>
      <c r="D41" s="8">
        <f>IF(FIRE0603_raw!D42="..","..",ROUND(FIRE0603_raw!D42,0))</f>
        <v>3</v>
      </c>
      <c r="E41" s="8">
        <f>IF(FIRE0603_raw!F42="..","..",ROUND(FIRE0603_raw!F42,0))</f>
        <v>159</v>
      </c>
      <c r="F41" s="8">
        <f>IF(FIRE0603_raw!G42="..","..",ROUND(FIRE0603_raw!G42,0))</f>
        <v>0</v>
      </c>
      <c r="G41" s="8">
        <f>IF(FIRE0603_raw!H42="..","..",ROUND(FIRE0603_raw!H42,0))</f>
        <v>7</v>
      </c>
    </row>
    <row r="42" spans="1:7" x14ac:dyDescent="0.3">
      <c r="A42" s="6" t="s">
        <v>23</v>
      </c>
      <c r="B42" s="8">
        <f>IF(FIRE0603_raw!B43="..","..",ROUND(FIRE0603_raw!B43,0))</f>
        <v>24</v>
      </c>
      <c r="C42" s="8">
        <f>IF(FIRE0603_raw!C43="..","..",ROUND(FIRE0603_raw!C43,0))</f>
        <v>0</v>
      </c>
      <c r="D42" s="8">
        <f>IF(FIRE0603_raw!D43="..","..",ROUND(FIRE0603_raw!D43,0))</f>
        <v>0</v>
      </c>
      <c r="E42" s="8">
        <f>IF(FIRE0603_raw!F43="..","..",ROUND(FIRE0603_raw!F43,0))</f>
        <v>50</v>
      </c>
      <c r="F42" s="8">
        <f>IF(FIRE0603_raw!G43="..","..",ROUND(FIRE0603_raw!G43,0))</f>
        <v>0</v>
      </c>
      <c r="G42" s="8">
        <f>IF(FIRE0603_raw!H43="..","..",ROUND(FIRE0603_raw!H43,0))</f>
        <v>2</v>
      </c>
    </row>
    <row r="43" spans="1:7" x14ac:dyDescent="0.3">
      <c r="A43" s="19" t="s">
        <v>61</v>
      </c>
      <c r="B43" s="7">
        <f>IF(FIRE0603_raw!B44="..","..",ROUND(FIRE0603_raw!B44,0))</f>
        <v>365</v>
      </c>
      <c r="C43" s="7">
        <f>IF(FIRE0603_raw!C44="..","..",ROUND(FIRE0603_raw!C44,0))</f>
        <v>17</v>
      </c>
      <c r="D43" s="7">
        <f>IF(FIRE0603_raw!D44="..","..",ROUND(FIRE0603_raw!D44,0))</f>
        <v>128</v>
      </c>
      <c r="E43" s="7">
        <f>IF(FIRE0603_raw!F44="..","..",ROUND(FIRE0603_raw!F44,0))</f>
        <v>338</v>
      </c>
      <c r="F43" s="7">
        <f>IF(FIRE0603_raw!G44="..","..",ROUND(FIRE0603_raw!G44,0))</f>
        <v>4</v>
      </c>
      <c r="G43" s="7">
        <f>IF(FIRE0603_raw!H44="..","..",ROUND(FIRE0603_raw!H44,0))</f>
        <v>68</v>
      </c>
    </row>
    <row r="44" spans="1:7" x14ac:dyDescent="0.3">
      <c r="A44" s="20" t="s">
        <v>32</v>
      </c>
      <c r="B44" s="8">
        <f>IF(FIRE0603_raw!B45="..","..",ROUND(FIRE0603_raw!B45,0))</f>
        <v>12</v>
      </c>
      <c r="C44" s="8">
        <f>IF(FIRE0603_raw!C45="..","..",ROUND(FIRE0603_raw!C45,0))</f>
        <v>1</v>
      </c>
      <c r="D44" s="8">
        <f>IF(FIRE0603_raw!D45="..","..",ROUND(FIRE0603_raw!D45,0))</f>
        <v>10</v>
      </c>
      <c r="E44" s="8">
        <f>IF(FIRE0603_raw!F45="..","..",ROUND(FIRE0603_raw!F45,0))</f>
        <v>22</v>
      </c>
      <c r="F44" s="8">
        <f>IF(FIRE0603_raw!G45="..","..",ROUND(FIRE0603_raw!G45,0))</f>
        <v>0</v>
      </c>
      <c r="G44" s="8">
        <f>IF(FIRE0603_raw!H45="..","..",ROUND(FIRE0603_raw!H45,0))</f>
        <v>22</v>
      </c>
    </row>
    <row r="45" spans="1:7" x14ac:dyDescent="0.3">
      <c r="A45" s="6" t="s">
        <v>9</v>
      </c>
      <c r="B45" s="8">
        <f>IF(FIRE0603_raw!B46="..","..",ROUND(FIRE0603_raw!B46,0))</f>
        <v>3</v>
      </c>
      <c r="C45" s="8">
        <f>IF(FIRE0603_raw!C46="..","..",ROUND(FIRE0603_raw!C46,0))</f>
        <v>0</v>
      </c>
      <c r="D45" s="8">
        <f>IF(FIRE0603_raw!D46="..","..",ROUND(FIRE0603_raw!D46,0))</f>
        <v>1</v>
      </c>
      <c r="E45" s="8">
        <f>IF(FIRE0603_raw!F46="..","..",ROUND(FIRE0603_raw!F46,0))</f>
        <v>1</v>
      </c>
      <c r="F45" s="8">
        <f>IF(FIRE0603_raw!G46="..","..",ROUND(FIRE0603_raw!G46,0))</f>
        <v>0</v>
      </c>
      <c r="G45" s="8">
        <f>IF(FIRE0603_raw!H46="..","..",ROUND(FIRE0603_raw!H46,0))</f>
        <v>0</v>
      </c>
    </row>
    <row r="46" spans="1:7" x14ac:dyDescent="0.3">
      <c r="A46" s="6" t="s">
        <v>1</v>
      </c>
      <c r="B46" s="8">
        <f>IF(FIRE0603_raw!B47="..","..",ROUND(FIRE0603_raw!B47,0))</f>
        <v>33</v>
      </c>
      <c r="C46" s="8">
        <f>IF(FIRE0603_raw!C47="..","..",ROUND(FIRE0603_raw!C47,0))</f>
        <v>0</v>
      </c>
      <c r="D46" s="8">
        <f>IF(FIRE0603_raw!D47="..","..",ROUND(FIRE0603_raw!D47,0))</f>
        <v>4</v>
      </c>
      <c r="E46" s="8">
        <f>IF(FIRE0603_raw!F47="..","..",ROUND(FIRE0603_raw!F47,0))</f>
        <v>13</v>
      </c>
      <c r="F46" s="8">
        <f>IF(FIRE0603_raw!G47="..","..",ROUND(FIRE0603_raw!G47,0))</f>
        <v>0</v>
      </c>
      <c r="G46" s="8">
        <f>IF(FIRE0603_raw!H47="..","..",ROUND(FIRE0603_raw!H47,0))</f>
        <v>1</v>
      </c>
    </row>
    <row r="47" spans="1:7" x14ac:dyDescent="0.3">
      <c r="A47" s="6" t="s">
        <v>10</v>
      </c>
      <c r="B47" s="8">
        <f>IF(FIRE0603_raw!B48="..","..",ROUND(FIRE0603_raw!B48,0))</f>
        <v>118</v>
      </c>
      <c r="C47" s="8">
        <f>IF(FIRE0603_raw!C48="..","..",ROUND(FIRE0603_raw!C48,0))</f>
        <v>5</v>
      </c>
      <c r="D47" s="8">
        <f>IF(FIRE0603_raw!D48="..","..",ROUND(FIRE0603_raw!D48,0))</f>
        <v>52</v>
      </c>
      <c r="E47" s="8">
        <f>IF(FIRE0603_raw!F48="..","..",ROUND(FIRE0603_raw!F48,0))</f>
        <v>73</v>
      </c>
      <c r="F47" s="8">
        <f>IF(FIRE0603_raw!G48="..","..",ROUND(FIRE0603_raw!G48,0))</f>
        <v>4</v>
      </c>
      <c r="G47" s="8">
        <f>IF(FIRE0603_raw!H48="..","..",ROUND(FIRE0603_raw!H48,0))</f>
        <v>22</v>
      </c>
    </row>
    <row r="48" spans="1:7" x14ac:dyDescent="0.3">
      <c r="A48" s="6" t="s">
        <v>2</v>
      </c>
      <c r="B48" s="8">
        <f>IF(FIRE0603_raw!B49="..","..",ROUND(FIRE0603_raw!B49,0))</f>
        <v>27</v>
      </c>
      <c r="C48" s="8">
        <f>IF(FIRE0603_raw!C49="..","..",ROUND(FIRE0603_raw!C49,0))</f>
        <v>0</v>
      </c>
      <c r="D48" s="8">
        <f>IF(FIRE0603_raw!D49="..","..",ROUND(FIRE0603_raw!D49,0))</f>
        <v>8</v>
      </c>
      <c r="E48" s="8">
        <f>IF(FIRE0603_raw!F49="..","..",ROUND(FIRE0603_raw!F49,0))</f>
        <v>46</v>
      </c>
      <c r="F48" s="8">
        <f>IF(FIRE0603_raw!G49="..","..",ROUND(FIRE0603_raw!G49,0))</f>
        <v>0</v>
      </c>
      <c r="G48" s="8">
        <f>IF(FIRE0603_raw!H49="..","..",ROUND(FIRE0603_raw!H49,0))</f>
        <v>10</v>
      </c>
    </row>
    <row r="49" spans="1:7" x14ac:dyDescent="0.3">
      <c r="A49" s="6" t="s">
        <v>11</v>
      </c>
      <c r="B49" s="8">
        <f>IF(FIRE0603_raw!B50="..","..",ROUND(FIRE0603_raw!B50,0))</f>
        <v>172</v>
      </c>
      <c r="C49" s="8">
        <f>IF(FIRE0603_raw!C50="..","..",ROUND(FIRE0603_raw!C50,0))</f>
        <v>11</v>
      </c>
      <c r="D49" s="8">
        <f>IF(FIRE0603_raw!D50="..","..",ROUND(FIRE0603_raw!D50,0))</f>
        <v>53</v>
      </c>
      <c r="E49" s="8">
        <f>IF(FIRE0603_raw!F50="..","..",ROUND(FIRE0603_raw!F50,0))</f>
        <v>183</v>
      </c>
      <c r="F49" s="8">
        <f>IF(FIRE0603_raw!G50="..","..",ROUND(FIRE0603_raw!G50,0))</f>
        <v>0</v>
      </c>
      <c r="G49" s="8">
        <f>IF(FIRE0603_raw!H50="..","..",ROUND(FIRE0603_raw!H50,0))</f>
        <v>13</v>
      </c>
    </row>
    <row r="50" spans="1:7" x14ac:dyDescent="0.3">
      <c r="A50" s="19" t="s">
        <v>62</v>
      </c>
      <c r="B50" s="7">
        <f>IF(FIRE0603_raw!B51="..","..",ROUND(FIRE0603_raw!B51,0))</f>
        <v>1186</v>
      </c>
      <c r="C50" s="7">
        <f>IF(FIRE0603_raw!C51="..","..",ROUND(FIRE0603_raw!C51,0))</f>
        <v>3</v>
      </c>
      <c r="D50" s="7">
        <f>IF(FIRE0603_raw!D51="..","..",ROUND(FIRE0603_raw!D51,0))</f>
        <v>145</v>
      </c>
      <c r="E50" s="7">
        <f>IF(FIRE0603_raw!F51="..","..",ROUND(FIRE0603_raw!F51,0))</f>
        <v>1046</v>
      </c>
      <c r="F50" s="7">
        <f>IF(FIRE0603_raw!G51="..","..",ROUND(FIRE0603_raw!G51,0))</f>
        <v>1</v>
      </c>
      <c r="G50" s="7">
        <f>IF(FIRE0603_raw!H51="..","..",ROUND(FIRE0603_raw!H51,0))</f>
        <v>47</v>
      </c>
    </row>
    <row r="51" spans="1:7" x14ac:dyDescent="0.3">
      <c r="A51" s="6" t="s">
        <v>44</v>
      </c>
      <c r="B51" s="8">
        <f>IF(FIRE0603_raw!B52="..","..",ROUND(FIRE0603_raw!B52,0))</f>
        <v>77</v>
      </c>
      <c r="C51" s="8">
        <f>IF(FIRE0603_raw!C52="..","..",ROUND(FIRE0603_raw!C52,0))</f>
        <v>0</v>
      </c>
      <c r="D51" s="8">
        <f>IF(FIRE0603_raw!D52="..","..",ROUND(FIRE0603_raw!D52,0))</f>
        <v>14</v>
      </c>
      <c r="E51" s="8">
        <f>IF(FIRE0603_raw!F52="..","..",ROUND(FIRE0603_raw!F52,0))</f>
        <v>76</v>
      </c>
      <c r="F51" s="8">
        <f>IF(FIRE0603_raw!G52="..","..",ROUND(FIRE0603_raw!G52,0))</f>
        <v>0</v>
      </c>
      <c r="G51" s="8">
        <f>IF(FIRE0603_raw!H52="..","..",ROUND(FIRE0603_raw!H52,0))</f>
        <v>5</v>
      </c>
    </row>
    <row r="52" spans="1:7" x14ac:dyDescent="0.3">
      <c r="A52" s="6" t="s">
        <v>35</v>
      </c>
      <c r="B52" s="8">
        <f>IF(FIRE0603_raw!B53="..","..",ROUND(FIRE0603_raw!B53,0))</f>
        <v>263</v>
      </c>
      <c r="C52" s="8">
        <f>IF(FIRE0603_raw!C53="..","..",ROUND(FIRE0603_raw!C53,0))</f>
        <v>1</v>
      </c>
      <c r="D52" s="8">
        <f>IF(FIRE0603_raw!D53="..","..",ROUND(FIRE0603_raw!D53,0))</f>
        <v>31</v>
      </c>
      <c r="E52" s="8">
        <f>IF(FIRE0603_raw!F53="..","..",ROUND(FIRE0603_raw!F53,0))</f>
        <v>296</v>
      </c>
      <c r="F52" s="8">
        <f>IF(FIRE0603_raw!G53="..","..",ROUND(FIRE0603_raw!G53,0))</f>
        <v>0</v>
      </c>
      <c r="G52" s="8">
        <f>IF(FIRE0603_raw!H53="..","..",ROUND(FIRE0603_raw!H53,0))</f>
        <v>18</v>
      </c>
    </row>
    <row r="53" spans="1:7" x14ac:dyDescent="0.3">
      <c r="A53" s="6" t="s">
        <v>17</v>
      </c>
      <c r="B53" s="8">
        <f>IF(FIRE0603_raw!B54="..","..",ROUND(FIRE0603_raw!B54,0))</f>
        <v>846</v>
      </c>
      <c r="C53" s="8">
        <f>IF(FIRE0603_raw!C54="..","..",ROUND(FIRE0603_raw!C54,0))</f>
        <v>2</v>
      </c>
      <c r="D53" s="8">
        <f>IF(FIRE0603_raw!D54="..","..",ROUND(FIRE0603_raw!D54,0))</f>
        <v>100</v>
      </c>
      <c r="E53" s="8">
        <f>IF(FIRE0603_raw!F54="..","..",ROUND(FIRE0603_raw!F54,0))</f>
        <v>674</v>
      </c>
      <c r="F53" s="8">
        <f>IF(FIRE0603_raw!G54="..","..",ROUND(FIRE0603_raw!G54,0))</f>
        <v>1</v>
      </c>
      <c r="G53" s="8">
        <f>IF(FIRE0603_raw!H54="..","..",ROUND(FIRE0603_raw!H54,0))</f>
        <v>24</v>
      </c>
    </row>
    <row r="54" spans="1:7" x14ac:dyDescent="0.3">
      <c r="A54" s="18" t="s">
        <v>63</v>
      </c>
      <c r="B54" s="7">
        <f>IF(FIRE0603_raw!B55="..","..",ROUND(FIRE0603_raw!B55,0))</f>
        <v>2159</v>
      </c>
      <c r="C54" s="7">
        <f>IF(FIRE0603_raw!C55="..","..",ROUND(FIRE0603_raw!C55,0))</f>
        <v>9</v>
      </c>
      <c r="D54" s="7">
        <f>IF(FIRE0603_raw!D55="..","..",ROUND(FIRE0603_raw!D55,0))</f>
        <v>366</v>
      </c>
      <c r="E54" s="7">
        <f>IF(FIRE0603_raw!F55="..","..",ROUND(FIRE0603_raw!F55,0))</f>
        <v>1751</v>
      </c>
      <c r="F54" s="7">
        <f>IF(FIRE0603_raw!G55="..","..",ROUND(FIRE0603_raw!G55,0))</f>
        <v>1</v>
      </c>
      <c r="G54" s="7">
        <f>IF(FIRE0603_raw!H55="..","..",ROUND(FIRE0603_raw!H55,0))</f>
        <v>91</v>
      </c>
    </row>
    <row r="55" spans="1:7" x14ac:dyDescent="0.3">
      <c r="A55" s="6" t="s">
        <v>24</v>
      </c>
      <c r="B55" s="8">
        <f>IF(FIRE0603_raw!B56="..","..",ROUND(FIRE0603_raw!B56,0))</f>
        <v>55</v>
      </c>
      <c r="C55" s="8">
        <f>IF(FIRE0603_raw!C56="..","..",ROUND(FIRE0603_raw!C56,0))</f>
        <v>0</v>
      </c>
      <c r="D55" s="8">
        <f>IF(FIRE0603_raw!D56="..","..",ROUND(FIRE0603_raw!D56,0))</f>
        <v>3</v>
      </c>
      <c r="E55" s="8">
        <f>IF(FIRE0603_raw!F56="..","..",ROUND(FIRE0603_raw!F56,0))</f>
        <v>494</v>
      </c>
      <c r="F55" s="8">
        <f>IF(FIRE0603_raw!G56="..","..",ROUND(FIRE0603_raw!G56,0))</f>
        <v>1</v>
      </c>
      <c r="G55" s="8">
        <f>IF(FIRE0603_raw!H56="..","..",ROUND(FIRE0603_raw!H56,0))</f>
        <v>21</v>
      </c>
    </row>
    <row r="56" spans="1:7" x14ac:dyDescent="0.3">
      <c r="A56" s="6" t="s">
        <v>43</v>
      </c>
      <c r="B56" s="8">
        <f>IF(FIRE0603_raw!B57="..","..",ROUND(FIRE0603_raw!B57,0))</f>
        <v>592</v>
      </c>
      <c r="C56" s="8">
        <f>IF(FIRE0603_raw!C57="..","..",ROUND(FIRE0603_raw!C57,0))</f>
        <v>0</v>
      </c>
      <c r="D56" s="8">
        <f>IF(FIRE0603_raw!D57="..","..",ROUND(FIRE0603_raw!D57,0))</f>
        <v>57</v>
      </c>
      <c r="E56" s="8">
        <f>IF(FIRE0603_raw!F57="..","..",ROUND(FIRE0603_raw!F57,0))</f>
        <v>536</v>
      </c>
      <c r="F56" s="8">
        <f>IF(FIRE0603_raw!G57="..","..",ROUND(FIRE0603_raw!G57,0))</f>
        <v>0</v>
      </c>
      <c r="G56" s="8">
        <f>IF(FIRE0603_raw!H57="..","..",ROUND(FIRE0603_raw!H57,0))</f>
        <v>19</v>
      </c>
    </row>
    <row r="57" spans="1:7" x14ac:dyDescent="0.3">
      <c r="A57" s="6" t="s">
        <v>46</v>
      </c>
      <c r="B57" s="8">
        <f>IF(FIRE0603_raw!B58="..","..",ROUND(FIRE0603_raw!B58,0))</f>
        <v>6</v>
      </c>
      <c r="C57" s="8">
        <f>IF(FIRE0603_raw!C58="..","..",ROUND(FIRE0603_raw!C58,0))</f>
        <v>0</v>
      </c>
      <c r="D57" s="8">
        <f>IF(FIRE0603_raw!D58="..","..",ROUND(FIRE0603_raw!D58,0))</f>
        <v>1</v>
      </c>
      <c r="E57" s="8">
        <f>IF(FIRE0603_raw!F58="..","..",ROUND(FIRE0603_raw!F58,0))</f>
        <v>3</v>
      </c>
      <c r="F57" s="8">
        <f>IF(FIRE0603_raw!G58="..","..",ROUND(FIRE0603_raw!G58,0))</f>
        <v>0</v>
      </c>
      <c r="G57" s="8">
        <f>IF(FIRE0603_raw!H58="..","..",ROUND(FIRE0603_raw!H58,0))</f>
        <v>0</v>
      </c>
    </row>
    <row r="58" spans="1:7" x14ac:dyDescent="0.3">
      <c r="A58" s="6" t="s">
        <v>25</v>
      </c>
      <c r="B58" s="8">
        <f>IF(FIRE0603_raw!B59="..","..",ROUND(FIRE0603_raw!B59,0))</f>
        <v>27</v>
      </c>
      <c r="C58" s="8">
        <f>IF(FIRE0603_raw!C59="..","..",ROUND(FIRE0603_raw!C59,0))</f>
        <v>0</v>
      </c>
      <c r="D58" s="8">
        <f>IF(FIRE0603_raw!D59="..","..",ROUND(FIRE0603_raw!D59,0))</f>
        <v>9</v>
      </c>
      <c r="E58" s="8">
        <f>IF(FIRE0603_raw!F59="..","..",ROUND(FIRE0603_raw!F59,0))</f>
        <v>7</v>
      </c>
      <c r="F58" s="8">
        <f>IF(FIRE0603_raw!G59="..","..",ROUND(FIRE0603_raw!G59,0))</f>
        <v>0</v>
      </c>
      <c r="G58" s="8">
        <f>IF(FIRE0603_raw!H59="..","..",ROUND(FIRE0603_raw!H59,0))</f>
        <v>0</v>
      </c>
    </row>
    <row r="59" spans="1:7" x14ac:dyDescent="0.3">
      <c r="A59" s="6" t="s">
        <v>42</v>
      </c>
      <c r="B59" s="8">
        <f>IF(FIRE0603_raw!B60="..","..",ROUND(FIRE0603_raw!B60,0))</f>
        <v>1479</v>
      </c>
      <c r="C59" s="8">
        <f>IF(FIRE0603_raw!C60="..","..",ROUND(FIRE0603_raw!C60,0))</f>
        <v>9</v>
      </c>
      <c r="D59" s="8">
        <f>IF(FIRE0603_raw!D60="..","..",ROUND(FIRE0603_raw!D60,0))</f>
        <v>296</v>
      </c>
      <c r="E59" s="8">
        <f>IF(FIRE0603_raw!F60="..","..",ROUND(FIRE0603_raw!F60,0))</f>
        <v>711</v>
      </c>
      <c r="F59" s="8">
        <f>IF(FIRE0603_raw!G60="..","..",ROUND(FIRE0603_raw!G60,0))</f>
        <v>0</v>
      </c>
      <c r="G59" s="8">
        <f>IF(FIRE0603_raw!H60="..","..",ROUND(FIRE0603_raw!H60,0))</f>
        <v>51</v>
      </c>
    </row>
    <row r="60" spans="1:7" x14ac:dyDescent="0.3">
      <c r="A60" s="19" t="s">
        <v>34</v>
      </c>
      <c r="B60" s="7">
        <f>IF(FIRE0603_raw!B61="..","..",ROUND(FIRE0603_raw!B61,0))</f>
        <v>1488</v>
      </c>
      <c r="C60" s="7">
        <f>IF(FIRE0603_raw!C61="..","..",ROUND(FIRE0603_raw!C61,0))</f>
        <v>29</v>
      </c>
      <c r="D60" s="7">
        <f>IF(FIRE0603_raw!D61="..","..",ROUND(FIRE0603_raw!D61,0))</f>
        <v>309</v>
      </c>
      <c r="E60" s="7">
        <f>IF(FIRE0603_raw!F61="..","..",ROUND(FIRE0603_raw!F61,0))</f>
        <v>1574</v>
      </c>
      <c r="F60" s="7">
        <f>IF(FIRE0603_raw!G61="..","..",ROUND(FIRE0603_raw!G61,0))</f>
        <v>3</v>
      </c>
      <c r="G60" s="7">
        <f>IF(FIRE0603_raw!H61="..","..",ROUND(FIRE0603_raw!H61,0))</f>
        <v>86</v>
      </c>
    </row>
    <row r="61" spans="1:7" x14ac:dyDescent="0.3">
      <c r="A61" s="19" t="s">
        <v>16</v>
      </c>
      <c r="B61" s="7">
        <f>IF(FIRE0603_raw!B62="..","..",ROUND(FIRE0603_raw!B62,0))</f>
        <v>667</v>
      </c>
      <c r="C61" s="7">
        <f>IF(FIRE0603_raw!C62="..","..",ROUND(FIRE0603_raw!C62,0))</f>
        <v>0</v>
      </c>
      <c r="D61" s="7">
        <f>IF(FIRE0603_raw!D62="..","..",ROUND(FIRE0603_raw!D62,0))</f>
        <v>36</v>
      </c>
      <c r="E61" s="7">
        <f>IF(FIRE0603_raw!F62="..","..",ROUND(FIRE0603_raw!F62,0))</f>
        <v>268</v>
      </c>
      <c r="F61" s="7">
        <f>IF(FIRE0603_raw!G62="..","..",ROUND(FIRE0603_raw!G62,0))</f>
        <v>0</v>
      </c>
      <c r="G61" s="7">
        <f>IF(FIRE0603_raw!H62="..","..",ROUND(FIRE0603_raw!H62,0))</f>
        <v>9</v>
      </c>
    </row>
    <row r="62" spans="1:7" ht="15" thickBot="1" x14ac:dyDescent="0.35">
      <c r="A62" s="21" t="s">
        <v>64</v>
      </c>
      <c r="B62" s="9">
        <f>IF(FIRE0603_raw!B63="..","..",ROUND(FIRE0603_raw!B63,0))</f>
        <v>0</v>
      </c>
      <c r="C62" s="9">
        <f>IF(FIRE0603_raw!C63="..","..",ROUND(FIRE0603_raw!C63,0))</f>
        <v>0</v>
      </c>
      <c r="D62" s="9">
        <f>IF(FIRE0603_raw!D63="..","..",ROUND(FIRE0603_raw!D63,0))</f>
        <v>0</v>
      </c>
      <c r="E62" s="9">
        <f>IF(FIRE0603_raw!F63="..","..",ROUND(FIRE0603_raw!F63,0))</f>
        <v>0</v>
      </c>
      <c r="F62" s="9">
        <f>IF(FIRE0603_raw!G63="..","..",ROUND(FIRE0603_raw!G63,0))</f>
        <v>0</v>
      </c>
      <c r="G62" s="9">
        <f>IF(FIRE0603_raw!H63="..","..",ROUND(FIRE0603_raw!H63,0))</f>
        <v>0</v>
      </c>
    </row>
    <row r="63" spans="1:7" ht="30.75" customHeight="1" x14ac:dyDescent="0.3">
      <c r="A63" s="30" t="s">
        <v>77</v>
      </c>
      <c r="B63" s="30"/>
      <c r="C63" s="30"/>
      <c r="D63" s="30"/>
      <c r="E63" s="30"/>
      <c r="F63" s="30"/>
      <c r="G63" s="30"/>
    </row>
    <row r="64" spans="1:7" x14ac:dyDescent="0.3">
      <c r="A64" s="30" t="s">
        <v>78</v>
      </c>
      <c r="B64" s="30"/>
      <c r="C64" s="30"/>
      <c r="D64" s="30"/>
      <c r="E64" s="30"/>
      <c r="F64" s="30"/>
      <c r="G64" s="30"/>
    </row>
    <row r="65" spans="1:12" x14ac:dyDescent="0.3">
      <c r="A65" s="30" t="s">
        <v>79</v>
      </c>
      <c r="B65" s="30"/>
      <c r="C65" s="30"/>
      <c r="D65" s="30"/>
      <c r="E65" s="30"/>
      <c r="F65" s="30"/>
      <c r="G65" s="30"/>
    </row>
    <row r="66" spans="1:12" x14ac:dyDescent="0.3">
      <c r="A66" s="30" t="s">
        <v>80</v>
      </c>
      <c r="B66" s="30"/>
      <c r="C66" s="30"/>
      <c r="D66" s="30"/>
      <c r="E66" s="30"/>
      <c r="F66" s="30"/>
      <c r="G66" s="30"/>
    </row>
    <row r="67" spans="1:12" x14ac:dyDescent="0.3">
      <c r="A67" s="30" t="s">
        <v>120</v>
      </c>
      <c r="B67" s="30"/>
      <c r="C67" s="30"/>
      <c r="D67" s="30"/>
      <c r="E67" s="30"/>
      <c r="F67" s="30"/>
      <c r="G67" s="30"/>
    </row>
    <row r="68" spans="1:12" ht="15" customHeight="1" x14ac:dyDescent="0.3">
      <c r="A68" s="30" t="s">
        <v>121</v>
      </c>
      <c r="B68" s="30"/>
      <c r="C68" s="30"/>
      <c r="D68" s="30"/>
      <c r="E68" s="30"/>
      <c r="F68" s="30"/>
      <c r="G68" s="30"/>
    </row>
    <row r="69" spans="1:12" ht="27" customHeight="1" x14ac:dyDescent="0.3">
      <c r="A69" s="13" t="s">
        <v>66</v>
      </c>
    </row>
    <row r="70" spans="1:12" x14ac:dyDescent="0.3">
      <c r="A70" s="62" t="s">
        <v>122</v>
      </c>
      <c r="B70" s="62"/>
      <c r="C70" s="62"/>
      <c r="D70" s="62"/>
      <c r="E70" s="62"/>
      <c r="F70" s="62"/>
      <c r="G70" s="62"/>
      <c r="H70" s="15"/>
      <c r="I70" s="15"/>
      <c r="J70" s="15"/>
      <c r="K70" s="15"/>
      <c r="L70" s="15"/>
    </row>
    <row r="71" spans="1:12" ht="15" customHeight="1" x14ac:dyDescent="0.3">
      <c r="A71" s="62" t="s">
        <v>123</v>
      </c>
      <c r="B71" s="62"/>
      <c r="C71" s="62"/>
      <c r="D71" s="62"/>
      <c r="E71" s="62"/>
      <c r="F71" s="62"/>
      <c r="G71" s="62"/>
    </row>
    <row r="72" spans="1:12" ht="28.5" customHeight="1" x14ac:dyDescent="0.3">
      <c r="A72" s="29" t="s">
        <v>92</v>
      </c>
      <c r="B72" s="29"/>
      <c r="C72" s="29"/>
      <c r="D72" s="29"/>
      <c r="E72" s="29"/>
      <c r="F72" s="29"/>
      <c r="G72" s="29"/>
    </row>
    <row r="73" spans="1:12" ht="27.75" customHeight="1" x14ac:dyDescent="0.3">
      <c r="A73" s="30" t="s">
        <v>67</v>
      </c>
      <c r="B73" s="30"/>
      <c r="C73" s="30"/>
      <c r="D73" s="30"/>
      <c r="E73" s="30"/>
      <c r="F73" s="30"/>
      <c r="G73" s="30"/>
      <c r="H73" s="1"/>
      <c r="I73" s="1"/>
      <c r="J73" s="1"/>
    </row>
    <row r="74" spans="1:12" x14ac:dyDescent="0.3">
      <c r="A74" s="63" t="s">
        <v>68</v>
      </c>
      <c r="B74" s="63"/>
      <c r="F74" s="1"/>
      <c r="G74" s="1"/>
      <c r="H74" s="1"/>
      <c r="I74" s="1"/>
      <c r="J74" s="1"/>
    </row>
    <row r="75" spans="1:12" ht="31.5" customHeight="1" x14ac:dyDescent="0.3">
      <c r="A75" s="30" t="s">
        <v>69</v>
      </c>
      <c r="B75" s="30"/>
      <c r="C75" s="30"/>
      <c r="D75" s="30"/>
      <c r="E75" s="30"/>
      <c r="F75" s="30"/>
      <c r="G75" s="30"/>
      <c r="H75" s="1"/>
      <c r="I75" s="1"/>
      <c r="J75" s="1"/>
    </row>
    <row r="76" spans="1:12" ht="30" customHeight="1" x14ac:dyDescent="0.3">
      <c r="A76" s="4" t="s">
        <v>70</v>
      </c>
      <c r="E76" s="26"/>
      <c r="F76" s="26"/>
      <c r="G76" s="27" t="s">
        <v>124</v>
      </c>
      <c r="H76" s="1"/>
      <c r="I76" s="1"/>
    </row>
    <row r="77" spans="1:12" x14ac:dyDescent="0.3">
      <c r="A77" s="26" t="s">
        <v>84</v>
      </c>
      <c r="B77" s="26"/>
      <c r="C77" s="26"/>
      <c r="D77" s="26"/>
      <c r="E77" s="1"/>
      <c r="F77" s="29"/>
      <c r="G77" s="27" t="s">
        <v>93</v>
      </c>
      <c r="H77" s="1"/>
      <c r="I77" s="1"/>
    </row>
    <row r="78" spans="1:12" x14ac:dyDescent="0.3">
      <c r="A78" s="64" t="s">
        <v>125</v>
      </c>
    </row>
    <row r="79" spans="1:12" x14ac:dyDescent="0.3">
      <c r="I79" s="4" t="s">
        <v>91</v>
      </c>
    </row>
    <row r="80" spans="1:12" x14ac:dyDescent="0.3">
      <c r="I80" s="4" t="s">
        <v>85</v>
      </c>
    </row>
    <row r="81" spans="9:9" x14ac:dyDescent="0.3">
      <c r="I81" s="4" t="s">
        <v>83</v>
      </c>
    </row>
    <row r="82" spans="9:9" x14ac:dyDescent="0.3">
      <c r="I82" s="1" t="s">
        <v>81</v>
      </c>
    </row>
    <row r="83" spans="9:9" x14ac:dyDescent="0.3">
      <c r="I83" s="1" t="s">
        <v>74</v>
      </c>
    </row>
    <row r="84" spans="9:9" x14ac:dyDescent="0.3">
      <c r="I84" s="1" t="s">
        <v>52</v>
      </c>
    </row>
    <row r="85" spans="9:9" x14ac:dyDescent="0.3">
      <c r="I85" s="1" t="s">
        <v>51</v>
      </c>
    </row>
    <row r="86" spans="9:9" ht="28.8" x14ac:dyDescent="0.3">
      <c r="I86" s="2" t="s">
        <v>50</v>
      </c>
    </row>
    <row r="87" spans="9:9" ht="28.8" x14ac:dyDescent="0.3">
      <c r="I87" s="2" t="s">
        <v>49</v>
      </c>
    </row>
    <row r="88" spans="9:9" x14ac:dyDescent="0.3">
      <c r="I88" s="4" t="s">
        <v>48</v>
      </c>
    </row>
  </sheetData>
  <dataValidations count="1">
    <dataValidation type="list" allowBlank="1" showInputMessage="1" showErrorMessage="1" sqref="A3" xr:uid="{00000000-0002-0000-0100-000000000000}">
      <formula1>$I$79:$I$88</formula1>
    </dataValidation>
  </dataValidations>
  <hyperlinks>
    <hyperlink ref="A74" r:id="rId1" xr:uid="{00000000-0004-0000-0100-000000000000}"/>
    <hyperlink ref="A77" r:id="rId2" display="Contact: FireStatistics@homeoffice.gsi.gov.uk" xr:uid="{00000000-0004-0000-0100-000002000000}"/>
    <hyperlink ref="A77:B77" r:id="rId3" display="Contact: FireStatistics@homeoffice.gov.uk" xr:uid="{00000000-0004-0000-0100-000003000000}"/>
    <hyperlink ref="G76" r:id="rId4" display="Last Updated: 24 September 2020" xr:uid="{43494D7E-3EB9-4ADB-89F0-02B5D4E178F1}"/>
    <hyperlink ref="G77" r:id="rId5" xr:uid="{5E9F11FB-0A2D-4868-BB4C-5FB3778DF1CC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Cover_sheet</vt:lpstr>
      <vt:lpstr>Contents</vt:lpstr>
      <vt:lpstr>Notes</vt:lpstr>
      <vt:lpstr>Data</vt:lpstr>
      <vt:lpstr>FIRE0603_raw</vt:lpstr>
      <vt:lpstr>FIRE0603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FIRE0603: Primary fires fatalities and non-fatal casualties by item first ignited</dc:title>
  <dc:creator/>
  <cp:keywords>data tables, primary fires fatalities, non-fatal casualties, item first ignited, 2020</cp:keywords>
  <cp:lastModifiedBy/>
  <dcterms:created xsi:type="dcterms:W3CDTF">2020-09-24T07:46:32Z</dcterms:created>
  <dcterms:modified xsi:type="dcterms:W3CDTF">2020-09-29T09:07:27Z</dcterms:modified>
</cp:coreProperties>
</file>