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24226"/>
  <xr:revisionPtr revIDLastSave="6" documentId="13_ncr:1_{63348F1F-802F-4965-AF2C-73C2FC250597}" xr6:coauthVersionLast="47" xr6:coauthVersionMax="47" xr10:uidLastSave="{10E6DA85-33DA-4C88-A2E0-3667A592986E}"/>
  <workbookProtection workbookAlgorithmName="SHA-512" workbookHashValue="u5KxSLMlKQTojzYiGtr6ri3MsHD19n6hfLkvM6KkqYML1Zg9R/xHlAa2mBZzeRv7ObMVOqKK8rPK1bAAzjAyEQ==" workbookSaltValue="bcd7wIsmaf0ZqqbQjDQkvw==" workbookSpinCount="100000" lockStructure="1"/>
  <bookViews>
    <workbookView xWindow="2670" yWindow="-16320" windowWidth="29040" windowHeight="15990" xr2:uid="{00000000-000D-0000-FFFF-FFFF00000000}"/>
  </bookViews>
  <sheets>
    <sheet name="Cover_sheet" sheetId="14" r:id="rId1"/>
    <sheet name="Contents" sheetId="15" r:id="rId2"/>
    <sheet name="Data - fires" sheetId="8" r:id="rId3"/>
    <sheet name="Data - fires with casualty" sheetId="9" r:id="rId4"/>
    <sheet name="FIRE0705_raw" sheetId="7" state="hidden" r:id="rId5"/>
    <sheet name="FIRE0705" sheetId="13" r:id="rId6"/>
  </sheets>
  <externalReferences>
    <externalReference r:id="rId7"/>
    <externalReference r:id="rId8"/>
  </externalReferences>
  <definedNames>
    <definedName name="_xlnm._FilterDatabase" localSheetId="2" hidden="1">'Data - fires'!$A$1:$C$1</definedName>
    <definedName name="bb">'[1]Succ apps, retire &amp; resig 0203'!$A$5:$S$58</definedName>
    <definedName name="_xlnm.Print_Area" localSheetId="1">Contents!$A$1:$E$7</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7" l="1" a="1"/>
  <c r="C7" i="7" s="1"/>
  <c r="D7" i="7" a="1"/>
  <c r="D7" i="7" s="1"/>
  <c r="E7" i="7" a="1"/>
  <c r="E7" i="7" s="1"/>
  <c r="F7" i="7" a="1"/>
  <c r="F7" i="7" s="1"/>
  <c r="C8" i="7" a="1"/>
  <c r="C8" i="7" s="1"/>
  <c r="D8" i="7" a="1"/>
  <c r="D8" i="7" s="1"/>
  <c r="E8" i="7" a="1"/>
  <c r="E8" i="7" s="1"/>
  <c r="F8" i="7" a="1"/>
  <c r="F8" i="7" s="1"/>
  <c r="C9" i="7" a="1"/>
  <c r="C9" i="7" s="1"/>
  <c r="D9" i="7" a="1"/>
  <c r="D9" i="7" s="1"/>
  <c r="E9" i="7" a="1"/>
  <c r="E9" i="7" s="1"/>
  <c r="F9" i="7" a="1"/>
  <c r="F9" i="7" s="1"/>
  <c r="C10" i="7" a="1"/>
  <c r="C10" i="7" s="1"/>
  <c r="D10" i="7" a="1"/>
  <c r="D10" i="7" s="1"/>
  <c r="E10" i="7" a="1"/>
  <c r="E10" i="7" s="1"/>
  <c r="F10" i="7" a="1"/>
  <c r="F10" i="7" s="1"/>
  <c r="C11" i="7" a="1"/>
  <c r="C11" i="7" s="1"/>
  <c r="D11" i="7" a="1"/>
  <c r="D11" i="7" s="1"/>
  <c r="E11" i="7" a="1"/>
  <c r="E11" i="7" s="1"/>
  <c r="F11" i="7" a="1"/>
  <c r="F11" i="7" s="1"/>
  <c r="C12" i="7" a="1"/>
  <c r="C12" i="7" s="1"/>
  <c r="D12" i="7" a="1"/>
  <c r="D12" i="7" s="1"/>
  <c r="E12" i="7" a="1"/>
  <c r="E12" i="7" s="1"/>
  <c r="F12" i="7" a="1"/>
  <c r="F12" i="7" s="1"/>
  <c r="C13" i="7" a="1"/>
  <c r="C13" i="7" s="1"/>
  <c r="D13" i="7" a="1"/>
  <c r="D13" i="7" s="1"/>
  <c r="E13" i="7" a="1"/>
  <c r="E13" i="7" s="1"/>
  <c r="F13" i="7" a="1"/>
  <c r="F13" i="7" s="1"/>
  <c r="C14" i="7" a="1"/>
  <c r="C14" i="7" s="1"/>
  <c r="D14" i="7" a="1"/>
  <c r="D14" i="7" s="1"/>
  <c r="E14" i="7" a="1"/>
  <c r="E14" i="7" s="1"/>
  <c r="F14" i="7" a="1"/>
  <c r="F14" i="7" s="1"/>
  <c r="C15" i="7" a="1"/>
  <c r="C15" i="7" s="1"/>
  <c r="D15" i="7" a="1"/>
  <c r="D15" i="7" s="1"/>
  <c r="E15" i="7" a="1"/>
  <c r="E15" i="7" s="1"/>
  <c r="F15" i="7" a="1"/>
  <c r="F15" i="7" s="1"/>
  <c r="C16" i="7" a="1"/>
  <c r="C16" i="7" s="1"/>
  <c r="D16" i="7" a="1"/>
  <c r="D16" i="7" s="1"/>
  <c r="E16" i="7" a="1"/>
  <c r="E16" i="7" s="1"/>
  <c r="F16" i="7" a="1"/>
  <c r="F16" i="7" s="1"/>
  <c r="C17" i="7" a="1"/>
  <c r="C17" i="7" s="1"/>
  <c r="D17" i="7" a="1"/>
  <c r="D17" i="7" s="1"/>
  <c r="E17" i="7" a="1"/>
  <c r="E17" i="7" s="1"/>
  <c r="F17" i="7" a="1"/>
  <c r="F17" i="7" s="1"/>
  <c r="C18" i="7" a="1"/>
  <c r="C18" i="7" s="1"/>
  <c r="D18" i="7" a="1"/>
  <c r="D18" i="7" s="1"/>
  <c r="E18" i="7" a="1"/>
  <c r="E18" i="7" s="1"/>
  <c r="F18" i="7" a="1"/>
  <c r="F18" i="7" s="1"/>
  <c r="C19" i="7" a="1"/>
  <c r="C19" i="7" s="1"/>
  <c r="D19" i="7" a="1"/>
  <c r="D19" i="7" s="1"/>
  <c r="E19" i="7" a="1"/>
  <c r="E19" i="7" s="1"/>
  <c r="F19" i="7" a="1"/>
  <c r="F19" i="7" s="1"/>
  <c r="C20" i="7" a="1"/>
  <c r="C20" i="7" s="1"/>
  <c r="D20" i="7" a="1"/>
  <c r="D20" i="7" s="1"/>
  <c r="E20" i="7" a="1"/>
  <c r="E20" i="7" s="1"/>
  <c r="F20" i="7" a="1"/>
  <c r="F20" i="7" s="1"/>
  <c r="B8" i="7" a="1"/>
  <c r="B8" i="7" s="1"/>
  <c r="B9" i="7" a="1"/>
  <c r="B9" i="7" s="1"/>
  <c r="B10" i="7" a="1"/>
  <c r="B10" i="7" s="1"/>
  <c r="B11" i="7" a="1"/>
  <c r="B11" i="7" s="1"/>
  <c r="B12" i="7" a="1"/>
  <c r="B12" i="7" s="1"/>
  <c r="B13" i="7" a="1"/>
  <c r="B13" i="7" s="1"/>
  <c r="B14" i="7" a="1"/>
  <c r="B14" i="7" s="1"/>
  <c r="B15" i="7" a="1"/>
  <c r="B15" i="7" s="1"/>
  <c r="B16" i="7" a="1"/>
  <c r="B16" i="7" s="1"/>
  <c r="B17" i="7" a="1"/>
  <c r="B17" i="7" s="1"/>
  <c r="B18" i="7" a="1"/>
  <c r="B18" i="7" s="1"/>
  <c r="B19" i="7" a="1"/>
  <c r="B19" i="7" s="1"/>
  <c r="B20" i="7" a="1"/>
  <c r="B20" i="7" s="1"/>
  <c r="B7" i="7" a="1"/>
  <c r="B7" i="7" s="1"/>
  <c r="B4" i="7"/>
  <c r="B19" i="13" l="1"/>
  <c r="E20" i="13"/>
  <c r="B18" i="13"/>
  <c r="F19" i="13"/>
  <c r="D18" i="13"/>
  <c r="E18" i="13"/>
  <c r="D20" i="13"/>
  <c r="C19" i="13"/>
  <c r="F20" i="13"/>
  <c r="D19" i="13"/>
  <c r="E19" i="13"/>
  <c r="C18" i="13"/>
  <c r="B20" i="13"/>
  <c r="C20" i="13"/>
  <c r="F18" i="13"/>
  <c r="B17" i="13"/>
  <c r="D17" i="13"/>
  <c r="F17" i="13"/>
  <c r="C17" i="13"/>
  <c r="E17" i="13"/>
  <c r="B15" i="13"/>
  <c r="B16" i="13"/>
  <c r="D16" i="13"/>
  <c r="F16" i="13"/>
  <c r="C16" i="13"/>
  <c r="E16" i="13"/>
  <c r="E15" i="13"/>
  <c r="D15" i="13"/>
  <c r="C15" i="13"/>
  <c r="F15" i="13"/>
  <c r="B14" i="13" l="1"/>
  <c r="C14" i="13"/>
  <c r="D14" i="13"/>
  <c r="E14" i="13"/>
  <c r="F14" i="13"/>
  <c r="B13" i="13" l="1"/>
  <c r="C13" i="13"/>
  <c r="D13" i="13"/>
  <c r="E13" i="13"/>
  <c r="F13" i="13"/>
  <c r="F12" i="13" l="1"/>
  <c r="F11" i="13"/>
  <c r="F10" i="13"/>
  <c r="F8" i="13"/>
  <c r="F7" i="13"/>
  <c r="E12" i="13"/>
  <c r="E11" i="13"/>
  <c r="E9" i="13"/>
  <c r="E8" i="13"/>
  <c r="E7" i="13"/>
  <c r="D12" i="13"/>
  <c r="D11" i="13"/>
  <c r="D10" i="13"/>
  <c r="D8" i="13"/>
  <c r="D7" i="13"/>
  <c r="C12" i="13"/>
  <c r="C11" i="13"/>
  <c r="C10" i="13"/>
  <c r="C8" i="13"/>
  <c r="C7" i="13"/>
  <c r="B12" i="13"/>
  <c r="B11" i="13"/>
  <c r="B10" i="13"/>
  <c r="B9" i="13"/>
  <c r="B8" i="13"/>
  <c r="B7" i="13"/>
  <c r="E10" i="13" l="1"/>
  <c r="F9" i="13"/>
  <c r="D9" i="13"/>
  <c r="C9"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<sst xmlns="http://schemas.openxmlformats.org/spreadsheetml/2006/main" count="510" uniqueCount="79">
  <si>
    <t>FINANCIAL_YEAR</t>
  </si>
  <si>
    <t>Alarm was raised before the system operated</t>
  </si>
  <si>
    <t>No other person responded</t>
  </si>
  <si>
    <t>No person in earshot</t>
  </si>
  <si>
    <t>Occupants did not respond</t>
  </si>
  <si>
    <t>2010/11</t>
  </si>
  <si>
    <t>2011/12</t>
  </si>
  <si>
    <t>2012/13</t>
  </si>
  <si>
    <t>2013/14</t>
  </si>
  <si>
    <t>2014/15</t>
  </si>
  <si>
    <t>Year</t>
  </si>
  <si>
    <t>Source: Home Office Incident Recording System</t>
  </si>
  <si>
    <t>The full set of fire statistics releases, tables and guidance can be found on our landing page, here-</t>
  </si>
  <si>
    <t>https://www.gov.uk/government/collections/fire-statistics</t>
  </si>
  <si>
    <t>Other / Unspecified</t>
  </si>
  <si>
    <t>1 Percentages may not sum to 100 due to rounding.</t>
  </si>
  <si>
    <t>2015/16</t>
  </si>
  <si>
    <t>REASON_FOR_POOR_OUTCOME</t>
  </si>
  <si>
    <t>Fires resulting in casualties</t>
  </si>
  <si>
    <t>Primary fires</t>
  </si>
  <si>
    <t>3 Fires involving casualties includes: any fire that resulted in any number of fire-related fatalities and/or non-fatal casualties.</t>
  </si>
  <si>
    <t>(a) any fire that occurred in a (non-derelict) building, vehicle or outdoor structure,</t>
  </si>
  <si>
    <t>(b) any fire involving fatalities, casualties or rescues,</t>
  </si>
  <si>
    <t xml:space="preserve">(c) any fire attended by five or more pumping appliances. </t>
  </si>
  <si>
    <t>2 Primary fires are defined as fires that meet at least one of the following conditions:</t>
  </si>
  <si>
    <t xml:space="preserve">For the 2015/16 release the categories in this table were slightly amended to aid clarity, therefore some figures are different to those previously published. </t>
  </si>
  <si>
    <t>General note:</t>
  </si>
  <si>
    <t>2016/17</t>
  </si>
  <si>
    <t>2017/18</t>
  </si>
  <si>
    <t>2018/19</t>
  </si>
  <si>
    <t>2019/20</t>
  </si>
  <si>
    <t xml:space="preserve">Detailed analysis of fires attended by FRSs </t>
  </si>
  <si>
    <t>Email: Firestatistics@homeoffice.gov.uk</t>
  </si>
  <si>
    <t>Contents</t>
  </si>
  <si>
    <t>We’re always looking to improve the accessibility of our documents.</t>
  </si>
  <si>
    <t xml:space="preserve">To access data tables, select the table number or tabs. </t>
  </si>
  <si>
    <t>Cover sheet</t>
  </si>
  <si>
    <t>Sheet</t>
  </si>
  <si>
    <t>Title</t>
  </si>
  <si>
    <t>Period covered</t>
  </si>
  <si>
    <t>Yes</t>
  </si>
  <si>
    <t>Raw data for the main data table</t>
  </si>
  <si>
    <t>Tables 0705</t>
  </si>
  <si>
    <t>FIRE0705</t>
  </si>
  <si>
    <t>Percentage of smoke alarms that operated but did not raise the alarm in primary fires and fires resulting in casualties in dwellings, by reason for poor outcome, England</t>
  </si>
  <si>
    <t xml:space="preserve">4 Dwelling fires are fires in properties that are a place of residence i.e.places occupied by households such as houses and flats, excluding hotels/hostels and residential institutions. </t>
  </si>
  <si>
    <t>Dwellings also include non-permanent structures used solely as a dwelling, such as houseboats and caravans, HMOs, Self contained Sheltered Housing, Stately Homes and Castles (not open to the public).</t>
  </si>
  <si>
    <t>2020/21</t>
  </si>
  <si>
    <t>If you find any problems, or have any feedback, relating to accessibility</t>
  </si>
  <si>
    <t xml:space="preserve"> please email us at firestatistics@homeoffice.gov.uk</t>
  </si>
  <si>
    <t>Detail</t>
  </si>
  <si>
    <t>Provides the raw data behind the main data table.</t>
  </si>
  <si>
    <t>Data_fires</t>
  </si>
  <si>
    <t>Data_with_casualty</t>
  </si>
  <si>
    <t>Shows the percentage of smoke alarms that operated but did not raise the alarm in primary fires and fires resulting in casualties in dwellings, by reason for poor outcome in England.</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</si>
  <si>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</si>
  <si>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</si>
  <si>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Contact: FireStatistics@homeoffice.gov.uk</t>
  </si>
  <si>
    <r>
      <t xml:space="preserve">Press enquiries: </t>
    </r>
    <r>
      <rPr>
        <b/>
        <sz val="12"/>
        <color rgb="FF000000"/>
        <rFont val="Arial"/>
        <family val="2"/>
      </rPr>
      <t>0300 123 3535</t>
    </r>
  </si>
  <si>
    <t>end of table</t>
  </si>
  <si>
    <t>TOTAL_SMOKE_ALARMS</t>
  </si>
  <si>
    <t>Responsible Statistician: Helene Clark</t>
  </si>
  <si>
    <t>2021/22</t>
  </si>
  <si>
    <t>2022/23</t>
  </si>
  <si>
    <t>2023/24</t>
  </si>
  <si>
    <t>England, April 2023 to March 2024: data tables</t>
  </si>
  <si>
    <t>Next update: Autumn 2025</t>
  </si>
  <si>
    <t>Crown copyright © 2024</t>
  </si>
  <si>
    <t>2010/11 to 2023/24</t>
  </si>
  <si>
    <t>The data in this table are consistent with records that reached the IRS by 15 May 2024.</t>
  </si>
  <si>
    <t/>
  </si>
  <si>
    <t>=IF($B$4="Primary fires",ROUND(SUMPRODUCT(('Data - fires'!$A$2:$A$810=$A7)*('Data - fires'!$B$2:$B$810=B$6)*('Data - fires'!$C$2:$C$810))/SUMPRODUCT(('Data - fires'!$A$2:$A$810=$A7)*('Data - fires'!$C$2:$C$810)),2),ROUND(SUMPRODUCT(('Data - fires with casualty'!$A$2:$A$703=$A7)*('Data - fires with casualty'!$B$2:$B$703=B$6)*('Data - fires with casualty'!$C$2:$C$703))/SUMPRODUCT(('Data - fires with casualty'!$A$2:$A$703=$A7)*('Data - fires with casualty'!$C$2:$C$703)),2))</t>
  </si>
  <si>
    <t>Published: 19 September 2024</t>
  </si>
  <si>
    <t>Publication Date: 19 September 2024</t>
  </si>
  <si>
    <t>Official Accredited Statistics?</t>
  </si>
  <si>
    <r>
      <t>FIRE STATISTICS TABLE 0705: Percentage</t>
    </r>
    <r>
      <rPr>
        <b/>
        <vertAlign val="superscript"/>
        <sz val="12"/>
        <rFont val="Arial Black"/>
        <family val="2"/>
      </rPr>
      <t>1</t>
    </r>
    <r>
      <rPr>
        <b/>
        <sz val="12"/>
        <rFont val="Arial Black"/>
        <family val="2"/>
      </rPr>
      <t xml:space="preserve"> of smoke alarms that operated but did not raise the alarm in </t>
    </r>
  </si>
  <si>
    <r>
      <t xml:space="preserve"> primary fires</t>
    </r>
    <r>
      <rPr>
        <b/>
        <vertAlign val="superscript"/>
        <sz val="12"/>
        <rFont val="Arial Black"/>
        <family val="2"/>
      </rPr>
      <t>2</t>
    </r>
    <r>
      <rPr>
        <b/>
        <sz val="12"/>
        <rFont val="Arial Black"/>
        <family val="2"/>
      </rPr>
      <t xml:space="preserve"> and fires resulting in casualties</t>
    </r>
    <r>
      <rPr>
        <b/>
        <vertAlign val="superscript"/>
        <sz val="12"/>
        <rFont val="Arial Black"/>
        <family val="2"/>
      </rPr>
      <t>3</t>
    </r>
    <r>
      <rPr>
        <b/>
        <sz val="12"/>
        <rFont val="Arial Black"/>
        <family val="2"/>
      </rPr>
      <t xml:space="preserve"> in dwellings</t>
    </r>
    <r>
      <rPr>
        <b/>
        <vertAlign val="superscript"/>
        <sz val="12"/>
        <rFont val="Arial Black"/>
        <family val="2"/>
      </rPr>
      <t>4</t>
    </r>
    <r>
      <rPr>
        <b/>
        <sz val="12"/>
        <rFont val="Arial Black"/>
        <family val="2"/>
      </rPr>
      <t>, by reason for poor outcome, England</t>
    </r>
  </si>
  <si>
    <r>
      <t>Select primary fires</t>
    </r>
    <r>
      <rPr>
        <b/>
        <vertAlign val="superscript"/>
        <sz val="12"/>
        <color theme="1"/>
        <rFont val="Arial"/>
        <family val="2"/>
      </rPr>
      <t>2</t>
    </r>
    <r>
      <rPr>
        <b/>
        <sz val="12"/>
        <color theme="1"/>
        <rFont val="Arial"/>
        <family val="2"/>
      </rPr>
      <t xml:space="preserve"> or fires resulting in casualties</t>
    </r>
    <r>
      <rPr>
        <b/>
        <vertAlign val="superscript"/>
        <sz val="12"/>
        <color theme="1"/>
        <rFont val="Arial"/>
        <family val="2"/>
      </rPr>
      <t>3</t>
    </r>
    <r>
      <rPr>
        <b/>
        <sz val="12"/>
        <color theme="1"/>
        <rFont val="Arial"/>
        <family val="2"/>
      </rPr>
      <t xml:space="preserve"> from the drop-down list in the orange box below:</t>
    </r>
  </si>
  <si>
    <t>The statistics in this table are Accredited Official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</si>
</sst>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0"/>
      <name val="Arial Black"/>
      <family val="2"/>
    </font>
    <font>
      <u/>
      <sz val="11"/>
      <color theme="10"/>
      <name val="Calibri"/>
      <family val="2"/>
      <scheme val="minor"/>
    </font>
    <font>
      <b/>
      <sz val="11"/>
      <color theme="1"/>
      <name val="Calibri"/>
      <family val="2"/>
      <scheme val="minor"/>
    </font>
    <font>
      <sz val="11"/>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sz val="8"/>
      <name val="Calibri"/>
      <family val="2"/>
      <scheme val="minor"/>
    </font>
    <font>
      <b/>
      <sz val="12"/>
      <name val="Arial"/>
      <family val="2"/>
    </font>
    <font>
      <sz val="12"/>
      <name val="Arial"/>
      <family val="2"/>
    </font>
    <font>
      <sz val="12"/>
      <color theme="1"/>
      <name val="Arial"/>
      <family val="2"/>
    </font>
    <font>
      <b/>
      <sz val="12"/>
      <name val="Arial Black"/>
      <family val="2"/>
    </font>
    <font>
      <b/>
      <vertAlign val="superscript"/>
      <sz val="12"/>
      <name val="Arial Black"/>
      <family val="2"/>
    </font>
    <font>
      <b/>
      <sz val="12"/>
      <color theme="1"/>
      <name val="Arial"/>
      <family val="2"/>
    </font>
    <font>
      <b/>
      <vertAlign val="superscript"/>
      <sz val="12"/>
      <color theme="1"/>
      <name val="Arial"/>
      <family val="2"/>
    </font>
    <font>
      <sz val="12"/>
      <color theme="0"/>
      <name val="Arial"/>
      <family val="2"/>
    </font>
    <font>
      <b/>
      <sz val="12"/>
      <color theme="0"/>
      <name val="Arial"/>
      <family val="2"/>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
      <patternFill patternType="solid">
        <fgColor theme="0"/>
        <bgColor rgb="FFFFFFFF"/>
      </patternFill>
    </fill>
  </fills>
  <borders count="4">
    <border>
      <left/>
      <right/>
      <top/>
      <bottom/>
      <diagonal/>
    </border>
    <border>
      <left/>
      <right/>
      <top style="medium">
        <color rgb="FFFF0000"/>
      </top>
      <bottom/>
      <diagonal/>
    </border>
    <border>
      <left/>
      <right/>
      <top/>
      <bottom style="medium">
        <color rgb="FFFF0000"/>
      </bottom>
      <diagonal/>
    </border>
    <border>
      <left/>
      <right/>
      <top style="thick">
        <color rgb="FFFF0000"/>
      </top>
      <bottom style="thick">
        <color rgb="FFFF0000"/>
      </bottom>
      <diagonal/>
    </border>
  </borders>
  <cellStyleXfs count="13">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6" fillId="0" borderId="0" applyNumberFormat="0" applyBorder="0" applyProtection="0"/>
    <xf numFmtId="0" fontId="7" fillId="0" borderId="0" applyNumberFormat="0" applyBorder="0" applyProtection="0"/>
    <xf numFmtId="0" fontId="3" fillId="0" borderId="0" applyNumberFormat="0" applyFill="0" applyBorder="0" applyAlignment="0" applyProtection="0"/>
    <xf numFmtId="0" fontId="13" fillId="0" borderId="0" applyNumberFormat="0" applyFont="0" applyBorder="0" applyProtection="0"/>
    <xf numFmtId="0" fontId="15" fillId="0" borderId="0" applyNumberFormat="0" applyFill="0" applyBorder="0" applyAlignment="0" applyProtection="0"/>
    <xf numFmtId="0" fontId="17" fillId="0" borderId="0" applyNumberFormat="0" applyFill="0" applyBorder="0" applyAlignment="0" applyProtection="0"/>
    <xf numFmtId="0" fontId="7" fillId="0" borderId="0" applyNumberFormat="0" applyBorder="0" applyProtection="0"/>
    <xf numFmtId="0" fontId="15" fillId="0" borderId="0" applyNumberFormat="0" applyFill="0" applyBorder="0" applyAlignment="0" applyProtection="0"/>
    <xf numFmtId="0" fontId="13" fillId="0" borderId="0"/>
    <xf numFmtId="0" fontId="13" fillId="0" borderId="0" applyNumberFormat="0" applyFont="0" applyBorder="0" applyProtection="0"/>
  </cellStyleXfs>
  <cellXfs count="92">
    <xf numFmtId="0" fontId="0" fillId="0" borderId="0" xfId="0"/>
    <xf numFmtId="0" fontId="0" fillId="3" borderId="1" xfId="0" applyFill="1" applyBorder="1"/>
    <xf numFmtId="0" fontId="0" fillId="3" borderId="0" xfId="0" applyFill="1" applyBorder="1"/>
    <xf numFmtId="0" fontId="0" fillId="3" borderId="0" xfId="0" applyFill="1"/>
    <xf numFmtId="9" fontId="0" fillId="3" borderId="1" xfId="1" applyFont="1" applyFill="1" applyBorder="1"/>
    <xf numFmtId="0" fontId="2" fillId="3" borderId="0" xfId="0" applyFont="1" applyFill="1" applyAlignment="1">
      <alignment vertical="center" wrapText="1"/>
    </xf>
    <xf numFmtId="0" fontId="2" fillId="3" borderId="0" xfId="0" applyFont="1" applyFill="1" applyAlignment="1">
      <alignment horizontal="left" vertical="center" wrapText="1"/>
    </xf>
    <xf numFmtId="0" fontId="4" fillId="3" borderId="0" xfId="0" applyFont="1" applyFill="1"/>
    <xf numFmtId="0" fontId="0" fillId="3" borderId="0" xfId="0" applyNumberFormat="1" applyFill="1" applyAlignment="1">
      <alignment wrapText="1"/>
    </xf>
    <xf numFmtId="0" fontId="0" fillId="3" borderId="2" xfId="0" applyFill="1" applyBorder="1" applyAlignment="1">
      <alignment horizontal="right" vertical="center" wrapText="1"/>
    </xf>
    <xf numFmtId="0" fontId="0" fillId="3" borderId="0" xfId="0" applyFill="1" applyAlignment="1">
      <alignment horizontal="left" wrapText="1"/>
    </xf>
    <xf numFmtId="0" fontId="0" fillId="3" borderId="0" xfId="0" applyFill="1" applyAlignment="1">
      <alignment horizontal="left" vertical="center" wrapText="1"/>
    </xf>
    <xf numFmtId="0" fontId="5" fillId="3" borderId="0" xfId="0" applyFont="1" applyFill="1" applyAlignment="1">
      <alignment wrapText="1"/>
    </xf>
    <xf numFmtId="0" fontId="0" fillId="3" borderId="0" xfId="0" applyFill="1" applyAlignment="1"/>
    <xf numFmtId="0" fontId="0" fillId="3" borderId="0" xfId="0" applyFill="1" applyAlignment="1">
      <alignment wrapText="1"/>
    </xf>
    <xf numFmtId="0" fontId="0" fillId="3" borderId="0" xfId="0" applyFill="1" applyAlignment="1">
      <alignment vertical="center" wrapText="1"/>
    </xf>
    <xf numFmtId="0" fontId="7" fillId="5" borderId="0" xfId="3" applyFont="1" applyFill="1" applyAlignment="1"/>
    <xf numFmtId="0" fontId="8" fillId="5" borderId="0" xfId="4" applyFont="1" applyFill="1" applyAlignment="1">
      <alignment vertical="center"/>
    </xf>
    <xf numFmtId="0" fontId="9" fillId="5" borderId="0" xfId="3" applyFont="1" applyFill="1" applyAlignment="1"/>
    <xf numFmtId="0" fontId="10" fillId="0" borderId="0" xfId="4" applyFont="1" applyFill="1" applyAlignment="1">
      <alignment vertical="center"/>
    </xf>
    <xf numFmtId="0" fontId="11" fillId="0" borderId="0" xfId="3" applyFont="1" applyFill="1" applyAlignment="1"/>
    <xf numFmtId="0" fontId="6" fillId="5" borderId="0" xfId="3" applyFont="1" applyFill="1" applyAlignment="1"/>
    <xf numFmtId="0" fontId="12" fillId="5" borderId="0" xfId="5" applyFont="1" applyFill="1" applyAlignment="1"/>
    <xf numFmtId="0" fontId="6" fillId="5" borderId="0" xfId="6" applyFont="1" applyFill="1" applyAlignment="1"/>
    <xf numFmtId="0" fontId="16" fillId="5" borderId="0" xfId="7" applyFont="1" applyFill="1" applyAlignment="1"/>
    <xf numFmtId="0" fontId="18" fillId="5" borderId="0" xfId="8" applyFont="1" applyFill="1" applyAlignment="1"/>
    <xf numFmtId="0" fontId="4" fillId="3" borderId="0" xfId="0" applyFont="1" applyFill="1" applyBorder="1" applyAlignment="1">
      <alignment horizontal="center" vertical="center"/>
    </xf>
    <xf numFmtId="0" fontId="0" fillId="0" borderId="0" xfId="0" applyFill="1" applyBorder="1"/>
    <xf numFmtId="0" fontId="6" fillId="5" borderId="0" xfId="6" applyFont="1" applyFill="1"/>
    <xf numFmtId="0" fontId="8" fillId="6" borderId="0" xfId="4" applyFont="1" applyFill="1" applyAlignment="1">
      <alignment vertical="center"/>
    </xf>
    <xf numFmtId="0" fontId="6" fillId="6" borderId="0" xfId="3" applyFont="1" applyFill="1" applyAlignment="1"/>
    <xf numFmtId="0" fontId="12" fillId="3" borderId="0" xfId="2" applyFont="1" applyFill="1" applyAlignment="1"/>
    <xf numFmtId="0" fontId="0" fillId="3" borderId="0" xfId="0" quotePrefix="1" applyFill="1"/>
    <xf numFmtId="0" fontId="14" fillId="5" borderId="0" xfId="4" applyFont="1" applyFill="1" applyAlignment="1"/>
    <xf numFmtId="0" fontId="6" fillId="5" borderId="0" xfId="9" applyFont="1" applyFill="1" applyAlignment="1"/>
    <xf numFmtId="0" fontId="6" fillId="5" borderId="0" xfId="9" applyFont="1" applyFill="1" applyAlignment="1">
      <alignment horizontal="left"/>
    </xf>
    <xf numFmtId="0" fontId="20" fillId="6" borderId="0" xfId="4" applyFont="1" applyFill="1"/>
    <xf numFmtId="0" fontId="21" fillId="6" borderId="0" xfId="9" applyFont="1" applyFill="1"/>
    <xf numFmtId="0" fontId="6" fillId="6" borderId="0" xfId="9" applyFont="1" applyFill="1" applyAlignment="1">
      <alignment horizontal="left"/>
    </xf>
    <xf numFmtId="0" fontId="6" fillId="6" borderId="0" xfId="9" applyFont="1" applyFill="1"/>
    <xf numFmtId="0" fontId="6" fillId="5" borderId="0" xfId="9" applyFont="1" applyFill="1"/>
    <xf numFmtId="0" fontId="6" fillId="5" borderId="0" xfId="4" applyFont="1" applyFill="1" applyAlignment="1"/>
    <xf numFmtId="0" fontId="6" fillId="5" borderId="0" xfId="4" applyFont="1" applyFill="1" applyAlignment="1">
      <alignment horizontal="left"/>
    </xf>
    <xf numFmtId="0" fontId="14" fillId="5" borderId="0" xfId="9" applyFont="1" applyFill="1" applyAlignment="1">
      <alignment wrapText="1"/>
    </xf>
    <xf numFmtId="0" fontId="14" fillId="5" borderId="0" xfId="9" applyFont="1" applyFill="1" applyAlignment="1">
      <alignment horizontal="left" wrapText="1"/>
    </xf>
    <xf numFmtId="0" fontId="6" fillId="5" borderId="0" xfId="11" applyFont="1" applyFill="1"/>
    <xf numFmtId="0" fontId="12" fillId="5" borderId="0" xfId="2" applyFont="1" applyFill="1" applyAlignment="1">
      <alignment vertical="center"/>
    </xf>
    <xf numFmtId="0" fontId="6" fillId="5" borderId="0" xfId="12" applyFont="1" applyFill="1" applyAlignment="1">
      <alignment horizontal="left" vertical="center" wrapText="1"/>
    </xf>
    <xf numFmtId="0" fontId="22" fillId="3" borderId="0" xfId="0" applyFont="1" applyFill="1" applyAlignment="1">
      <alignment vertical="center"/>
    </xf>
    <xf numFmtId="1" fontId="6" fillId="5" borderId="0" xfId="12" applyNumberFormat="1" applyFont="1" applyFill="1" applyAlignment="1">
      <alignment horizontal="left" vertical="center"/>
    </xf>
    <xf numFmtId="0" fontId="6" fillId="5" borderId="0" xfId="11" applyFont="1" applyFill="1" applyAlignment="1">
      <alignment wrapText="1"/>
    </xf>
    <xf numFmtId="0" fontId="6" fillId="5" borderId="0" xfId="11" applyFont="1" applyFill="1" applyAlignment="1">
      <alignment horizontal="left"/>
    </xf>
    <xf numFmtId="0" fontId="22" fillId="3" borderId="0" xfId="0" applyFont="1" applyFill="1" applyAlignment="1"/>
    <xf numFmtId="0" fontId="6" fillId="5" borderId="0" xfId="11" applyFont="1" applyFill="1" applyAlignment="1">
      <alignment vertical="center"/>
    </xf>
    <xf numFmtId="0" fontId="23" fillId="2" borderId="0" xfId="0" applyFont="1" applyFill="1" applyAlignment="1">
      <alignment vertical="center"/>
    </xf>
    <xf numFmtId="0" fontId="22" fillId="3" borderId="0" xfId="0" applyFont="1" applyFill="1"/>
    <xf numFmtId="0" fontId="25" fillId="3" borderId="0" xfId="0" applyFont="1" applyFill="1" applyAlignment="1"/>
    <xf numFmtId="0" fontId="25" fillId="4" borderId="0" xfId="0" applyFont="1" applyFill="1" applyBorder="1" applyAlignment="1">
      <alignment vertical="center"/>
    </xf>
    <xf numFmtId="0" fontId="25" fillId="3" borderId="0" xfId="0" applyFont="1" applyFill="1" applyBorder="1" applyAlignment="1">
      <alignment vertical="center"/>
    </xf>
    <xf numFmtId="0" fontId="22" fillId="3" borderId="3" xfId="0" applyFont="1" applyFill="1" applyBorder="1"/>
    <xf numFmtId="0" fontId="22" fillId="3" borderId="3" xfId="0" applyFont="1" applyFill="1" applyBorder="1" applyAlignment="1">
      <alignment horizontal="right" vertical="center" wrapText="1"/>
    </xf>
    <xf numFmtId="0" fontId="22" fillId="3" borderId="0" xfId="0" applyFont="1" applyFill="1" applyBorder="1"/>
    <xf numFmtId="9" fontId="22" fillId="3" borderId="0" xfId="1" applyFont="1" applyFill="1" applyBorder="1"/>
    <xf numFmtId="9" fontId="22" fillId="3" borderId="0" xfId="0" applyNumberFormat="1" applyFont="1" applyFill="1"/>
    <xf numFmtId="0" fontId="22" fillId="3" borderId="2" xfId="0" applyFont="1" applyFill="1" applyBorder="1"/>
    <xf numFmtId="9" fontId="22" fillId="3" borderId="2" xfId="1" applyFont="1" applyFill="1" applyBorder="1"/>
    <xf numFmtId="0" fontId="22" fillId="3" borderId="0" xfId="0" applyFont="1" applyFill="1" applyAlignment="1">
      <alignment wrapText="1"/>
    </xf>
    <xf numFmtId="0" fontId="22" fillId="3" borderId="0" xfId="0" applyNumberFormat="1" applyFont="1" applyFill="1" applyAlignment="1"/>
    <xf numFmtId="0" fontId="22" fillId="3" borderId="0" xfId="0" applyNumberFormat="1" applyFont="1" applyFill="1" applyAlignment="1">
      <alignment wrapText="1"/>
    </xf>
    <xf numFmtId="0" fontId="22" fillId="3" borderId="0" xfId="0" applyFont="1" applyFill="1" applyAlignment="1">
      <alignment horizontal="left" wrapText="1"/>
    </xf>
    <xf numFmtId="0" fontId="25" fillId="3" borderId="0" xfId="0" applyFont="1" applyFill="1" applyAlignment="1">
      <alignment horizontal="left"/>
    </xf>
    <xf numFmtId="0" fontId="22" fillId="3" borderId="0" xfId="0" applyFont="1" applyFill="1" applyAlignment="1">
      <alignment horizontal="left" vertical="center" wrapText="1"/>
    </xf>
    <xf numFmtId="0" fontId="21" fillId="3" borderId="0" xfId="0" applyFont="1" applyFill="1" applyAlignment="1">
      <alignment wrapText="1"/>
    </xf>
    <xf numFmtId="0" fontId="22" fillId="3" borderId="0" xfId="0" applyFont="1" applyFill="1" applyAlignment="1">
      <alignment vertical="top"/>
    </xf>
    <xf numFmtId="0" fontId="21" fillId="3" borderId="0" xfId="0" applyFont="1" applyFill="1"/>
    <xf numFmtId="0" fontId="12" fillId="3" borderId="0" xfId="2" applyFont="1" applyFill="1" applyAlignment="1">
      <alignment horizontal="center"/>
    </xf>
    <xf numFmtId="0" fontId="12" fillId="3" borderId="0" xfId="2" applyFont="1" applyFill="1" applyAlignment="1">
      <alignment horizontal="right"/>
    </xf>
    <xf numFmtId="0" fontId="21" fillId="3" borderId="0" xfId="0" applyFont="1" applyFill="1" applyAlignment="1"/>
    <xf numFmtId="0" fontId="12" fillId="0" borderId="0" xfId="2" applyFont="1" applyAlignment="1"/>
    <xf numFmtId="0" fontId="27" fillId="3" borderId="0" xfId="0" applyFont="1" applyFill="1"/>
    <xf numFmtId="0" fontId="28" fillId="2" borderId="0" xfId="0" applyFont="1" applyFill="1" applyAlignment="1">
      <alignment vertical="center"/>
    </xf>
    <xf numFmtId="0" fontId="6" fillId="6" borderId="0" xfId="3" applyFont="1" applyFill="1"/>
    <xf numFmtId="0" fontId="6" fillId="5" borderId="0" xfId="3" applyFont="1" applyFill="1"/>
    <xf numFmtId="0" fontId="0" fillId="0" borderId="0" xfId="0" applyFill="1" applyAlignment="1">
      <alignment horizontal="left"/>
    </xf>
    <xf numFmtId="0" fontId="0" fillId="0" borderId="0" xfId="0" applyNumberFormat="1" applyFill="1" applyAlignment="1">
      <alignment horizontal="left"/>
    </xf>
    <xf numFmtId="0" fontId="4" fillId="3" borderId="0" xfId="0" applyFont="1" applyFill="1" applyAlignment="1">
      <alignment horizontal="left" wrapText="1"/>
    </xf>
    <xf numFmtId="0" fontId="3" fillId="3" borderId="0" xfId="2" applyFill="1" applyAlignment="1">
      <alignment horizontal="left"/>
    </xf>
    <xf numFmtId="0" fontId="3" fillId="3" borderId="0" xfId="2" applyFont="1" applyFill="1" applyAlignment="1">
      <alignment horizontal="left"/>
    </xf>
    <xf numFmtId="0" fontId="4" fillId="4" borderId="0" xfId="0" applyFont="1" applyFill="1" applyBorder="1" applyAlignment="1">
      <alignment horizontal="center" vertical="center"/>
    </xf>
    <xf numFmtId="0" fontId="5" fillId="3" borderId="0" xfId="0" applyFont="1" applyFill="1" applyAlignment="1">
      <alignment horizontal="right"/>
    </xf>
    <xf numFmtId="0" fontId="3" fillId="3" borderId="0" xfId="2" applyFill="1" applyAlignment="1">
      <alignment horizontal="right"/>
    </xf>
    <xf numFmtId="0" fontId="0" fillId="3" borderId="0" xfId="0" applyFill="1" applyAlignment="1">
      <alignment horizontal="left"/>
    </xf>
  </cellXfs>
  <cellStyles count="13">
    <cellStyle name="Hyperlink" xfId="2" builtinId="8"/>
    <cellStyle name="Hyperlink 2" xfId="5" xr:uid="{16303CED-C581-4FB2-BFE2-A0927819A270}"/>
    <cellStyle name="Hyperlink 2 2" xfId="7" xr:uid="{D07FB38E-D489-40C8-BD32-D5AF5240E049}"/>
    <cellStyle name="Hyperlink 2 2 2" xfId="10" xr:uid="{116F576B-EDD9-4EB8-A8FA-E3A94133283C}"/>
    <cellStyle name="Hyperlink 3" xfId="8" xr:uid="{75924962-8D7A-4AA6-92B0-A0696C0C0358}"/>
    <cellStyle name="Normal" xfId="0" builtinId="0"/>
    <cellStyle name="Normal 2 2 2 2" xfId="4" xr:uid="{5FF461E8-AEB0-4645-AE3A-B2F6DD88204C}"/>
    <cellStyle name="Normal 2 3" xfId="9" xr:uid="{C4EA4939-7BDE-406D-82CE-F8B7F8C5E1DB}"/>
    <cellStyle name="Normal 2 4" xfId="12" xr:uid="{207810B2-2977-48C8-926A-A7A7EBF73958}"/>
    <cellStyle name="Normal 5 2" xfId="11" xr:uid="{C711AE04-FFFF-4380-A543-48FC8116D907}"/>
    <cellStyle name="Normal 6 2" xfId="3" xr:uid="{7B1A3007-8B57-49D8-B875-FAE34E9CD152}"/>
    <cellStyle name="Normal 7 2" xfId="6" xr:uid="{ACE96BF6-1D74-40F8-877B-1C081B17B3E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152400</xdr:rowOff>
    </xdr:from>
    <xdr:ext cx="1638303" cy="771442"/>
    <xdr:pic>
      <xdr:nvPicPr>
        <xdr:cNvPr id="2" name="Picture 1">
          <a:extLst>
            <a:ext uri="{FF2B5EF4-FFF2-40B4-BE49-F238E27FC236}">
              <a16:creationId xmlns:a16="http://schemas.microsoft.com/office/drawing/2014/main" id="{4B27603A-345C-46E6-8492-22D4F4A2251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52400"/>
          <a:ext cx="1638303" cy="771442"/>
        </a:xfrm>
        <a:prstGeom prst="rect">
          <a:avLst/>
        </a:prstGeom>
        <a:noFill/>
        <a:ln cap="flat">
          <a:noFill/>
        </a:ln>
      </xdr:spPr>
    </xdr:pic>
    <xdr:clientData/>
  </xdr:oneCellAnchor>
  <xdr:oneCellAnchor>
    <xdr:from>
      <xdr:col>1</xdr:col>
      <xdr:colOff>0</xdr:colOff>
      <xdr:row>0</xdr:row>
      <xdr:rowOff>0</xdr:rowOff>
    </xdr:from>
    <xdr:ext cx="996311" cy="969648"/>
    <xdr:pic>
      <xdr:nvPicPr>
        <xdr:cNvPr id="3" name="Picture 5">
          <a:extLst>
            <a:ext uri="{FF2B5EF4-FFF2-40B4-BE49-F238E27FC236}">
              <a16:creationId xmlns:a16="http://schemas.microsoft.com/office/drawing/2014/main" id="{54D84523-697A-4B05-9570-C26A5746107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384" b="384"/>
        <a:stretch/>
      </xdr:blipFill>
      <xdr:spPr>
        <a:xfrm>
          <a:off x="5172075" y="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1504950</xdr:colOff>
      <xdr:row>0</xdr:row>
      <xdr:rowOff>57150</xdr:rowOff>
    </xdr:from>
    <xdr:ext cx="798964" cy="789089"/>
    <xdr:pic>
      <xdr:nvPicPr>
        <xdr:cNvPr id="3" name="Picture 22">
          <a:extLst>
            <a:ext uri="{FF2B5EF4-FFF2-40B4-BE49-F238E27FC236}">
              <a16:creationId xmlns:a16="http://schemas.microsoft.com/office/drawing/2014/main" id="{0579E637-7FC9-4517-8357-6DE43D22170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5506700" y="57150"/>
          <a:ext cx="798964" cy="789089"/>
        </a:xfrm>
        <a:prstGeom prst="rect">
          <a:avLst/>
        </a:prstGeom>
        <a:noFill/>
        <a:ln cap="flat">
          <a:noFill/>
        </a:ln>
      </xdr:spPr>
    </xdr:pic>
    <xdr:clientData/>
  </xdr:oneCellAnchor>
  <xdr:oneCellAnchor>
    <xdr:from>
      <xdr:col>3</xdr:col>
      <xdr:colOff>392698</xdr:colOff>
      <xdr:row>0</xdr:row>
      <xdr:rowOff>161921</xdr:rowOff>
    </xdr:from>
    <xdr:ext cx="969377" cy="498354"/>
    <xdr:pic>
      <xdr:nvPicPr>
        <xdr:cNvPr id="4" name="Picture 4">
          <a:extLst>
            <a:ext uri="{FF2B5EF4-FFF2-40B4-BE49-F238E27FC236}">
              <a16:creationId xmlns:a16="http://schemas.microsoft.com/office/drawing/2014/main" id="{B448C711-3CDE-44D2-B4ED-80F4FED92CD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a:fillRect/>
        </a:stretch>
      </xdr:blipFill>
      <xdr:spPr>
        <a:xfrm>
          <a:off x="13765798" y="161921"/>
          <a:ext cx="969377" cy="498354"/>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keywords=fire&amp;content_store_document_type=upcoming_statistics&amp;order=release-date-oldes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statisticsauthority.gov.uk/code-of-practice/"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ov.uk" TargetMode="Externa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6F8D5-C20B-49ED-83C3-88A91A95EFDE}">
  <dimension ref="A1:K14"/>
  <sheetViews>
    <sheetView tabSelected="1" workbookViewId="0"/>
  </sheetViews>
  <sheetFormatPr defaultRowHeight="12.5" x14ac:dyDescent="0.25"/>
  <cols>
    <col min="1" max="1" width="74" style="16" bestFit="1" customWidth="1"/>
    <col min="2" max="255" width="9.453125" style="16" customWidth="1"/>
    <col min="256" max="256" width="2.90625" style="16" customWidth="1"/>
    <col min="257" max="257" width="74" style="16" bestFit="1" customWidth="1"/>
    <col min="258" max="511" width="9.453125" style="16" customWidth="1"/>
    <col min="512" max="512" width="2.90625" style="16" customWidth="1"/>
    <col min="513" max="513" width="74" style="16" bestFit="1" customWidth="1"/>
    <col min="514" max="767" width="9.453125" style="16" customWidth="1"/>
    <col min="768" max="768" width="2.90625" style="16" customWidth="1"/>
    <col min="769" max="769" width="74" style="16" bestFit="1" customWidth="1"/>
    <col min="770" max="1023" width="9.453125" style="16" customWidth="1"/>
    <col min="1024" max="1024" width="2.90625" style="16" customWidth="1"/>
    <col min="1025" max="1025" width="74" style="16" bestFit="1" customWidth="1"/>
    <col min="1026" max="1279" width="9.453125" style="16" customWidth="1"/>
    <col min="1280" max="1280" width="2.90625" style="16" customWidth="1"/>
    <col min="1281" max="1281" width="74" style="16" bestFit="1" customWidth="1"/>
    <col min="1282" max="1535" width="9.453125" style="16" customWidth="1"/>
    <col min="1536" max="1536" width="2.90625" style="16" customWidth="1"/>
    <col min="1537" max="1537" width="74" style="16" bestFit="1" customWidth="1"/>
    <col min="1538" max="1791" width="9.453125" style="16" customWidth="1"/>
    <col min="1792" max="1792" width="2.90625" style="16" customWidth="1"/>
    <col min="1793" max="1793" width="74" style="16" bestFit="1" customWidth="1"/>
    <col min="1794" max="2047" width="9.453125" style="16" customWidth="1"/>
    <col min="2048" max="2048" width="2.90625" style="16" customWidth="1"/>
    <col min="2049" max="2049" width="74" style="16" bestFit="1" customWidth="1"/>
    <col min="2050" max="2303" width="9.453125" style="16" customWidth="1"/>
    <col min="2304" max="2304" width="2.90625" style="16" customWidth="1"/>
    <col min="2305" max="2305" width="74" style="16" bestFit="1" customWidth="1"/>
    <col min="2306" max="2559" width="9.453125" style="16" customWidth="1"/>
    <col min="2560" max="2560" width="2.90625" style="16" customWidth="1"/>
    <col min="2561" max="2561" width="74" style="16" bestFit="1" customWidth="1"/>
    <col min="2562" max="2815" width="9.453125" style="16" customWidth="1"/>
    <col min="2816" max="2816" width="2.90625" style="16" customWidth="1"/>
    <col min="2817" max="2817" width="74" style="16" bestFit="1" customWidth="1"/>
    <col min="2818" max="3071" width="9.453125" style="16" customWidth="1"/>
    <col min="3072" max="3072" width="2.90625" style="16" customWidth="1"/>
    <col min="3073" max="3073" width="74" style="16" bestFit="1" customWidth="1"/>
    <col min="3074" max="3327" width="9.453125" style="16" customWidth="1"/>
    <col min="3328" max="3328" width="2.90625" style="16" customWidth="1"/>
    <col min="3329" max="3329" width="74" style="16" bestFit="1" customWidth="1"/>
    <col min="3330" max="3583" width="9.453125" style="16" customWidth="1"/>
    <col min="3584" max="3584" width="2.90625" style="16" customWidth="1"/>
    <col min="3585" max="3585" width="74" style="16" bestFit="1" customWidth="1"/>
    <col min="3586" max="3839" width="9.453125" style="16" customWidth="1"/>
    <col min="3840" max="3840" width="2.90625" style="16" customWidth="1"/>
    <col min="3841" max="3841" width="74" style="16" bestFit="1" customWidth="1"/>
    <col min="3842" max="4095" width="9.453125" style="16" customWidth="1"/>
    <col min="4096" max="4096" width="2.90625" style="16" customWidth="1"/>
    <col min="4097" max="4097" width="74" style="16" bestFit="1" customWidth="1"/>
    <col min="4098" max="4351" width="9.453125" style="16" customWidth="1"/>
    <col min="4352" max="4352" width="2.90625" style="16" customWidth="1"/>
    <col min="4353" max="4353" width="74" style="16" bestFit="1" customWidth="1"/>
    <col min="4354" max="4607" width="9.453125" style="16" customWidth="1"/>
    <col min="4608" max="4608" width="2.90625" style="16" customWidth="1"/>
    <col min="4609" max="4609" width="74" style="16" bestFit="1" customWidth="1"/>
    <col min="4610" max="4863" width="9.453125" style="16" customWidth="1"/>
    <col min="4864" max="4864" width="2.90625" style="16" customWidth="1"/>
    <col min="4865" max="4865" width="74" style="16" bestFit="1" customWidth="1"/>
    <col min="4866" max="5119" width="9.453125" style="16" customWidth="1"/>
    <col min="5120" max="5120" width="2.90625" style="16" customWidth="1"/>
    <col min="5121" max="5121" width="74" style="16" bestFit="1" customWidth="1"/>
    <col min="5122" max="5375" width="9.453125" style="16" customWidth="1"/>
    <col min="5376" max="5376" width="2.90625" style="16" customWidth="1"/>
    <col min="5377" max="5377" width="74" style="16" bestFit="1" customWidth="1"/>
    <col min="5378" max="5631" width="9.453125" style="16" customWidth="1"/>
    <col min="5632" max="5632" width="2.90625" style="16" customWidth="1"/>
    <col min="5633" max="5633" width="74" style="16" bestFit="1" customWidth="1"/>
    <col min="5634" max="5887" width="9.453125" style="16" customWidth="1"/>
    <col min="5888" max="5888" width="2.90625" style="16" customWidth="1"/>
    <col min="5889" max="5889" width="74" style="16" bestFit="1" customWidth="1"/>
    <col min="5890" max="6143" width="9.453125" style="16" customWidth="1"/>
    <col min="6144" max="6144" width="2.90625" style="16" customWidth="1"/>
    <col min="6145" max="6145" width="74" style="16" bestFit="1" customWidth="1"/>
    <col min="6146" max="6399" width="9.453125" style="16" customWidth="1"/>
    <col min="6400" max="6400" width="2.90625" style="16" customWidth="1"/>
    <col min="6401" max="6401" width="74" style="16" bestFit="1" customWidth="1"/>
    <col min="6402" max="6655" width="9.453125" style="16" customWidth="1"/>
    <col min="6656" max="6656" width="2.90625" style="16" customWidth="1"/>
    <col min="6657" max="6657" width="74" style="16" bestFit="1" customWidth="1"/>
    <col min="6658" max="6911" width="9.453125" style="16" customWidth="1"/>
    <col min="6912" max="6912" width="2.90625" style="16" customWidth="1"/>
    <col min="6913" max="6913" width="74" style="16" bestFit="1" customWidth="1"/>
    <col min="6914" max="7167" width="9.453125" style="16" customWidth="1"/>
    <col min="7168" max="7168" width="2.90625" style="16" customWidth="1"/>
    <col min="7169" max="7169" width="74" style="16" bestFit="1" customWidth="1"/>
    <col min="7170" max="7423" width="9.453125" style="16" customWidth="1"/>
    <col min="7424" max="7424" width="2.90625" style="16" customWidth="1"/>
    <col min="7425" max="7425" width="74" style="16" bestFit="1" customWidth="1"/>
    <col min="7426" max="7679" width="9.453125" style="16" customWidth="1"/>
    <col min="7680" max="7680" width="2.90625" style="16" customWidth="1"/>
    <col min="7681" max="7681" width="74" style="16" bestFit="1" customWidth="1"/>
    <col min="7682" max="7935" width="9.453125" style="16" customWidth="1"/>
    <col min="7936" max="7936" width="2.90625" style="16" customWidth="1"/>
    <col min="7937" max="7937" width="74" style="16" bestFit="1" customWidth="1"/>
    <col min="7938" max="8191" width="9.453125" style="16" customWidth="1"/>
    <col min="8192" max="8192" width="2.90625" style="16" customWidth="1"/>
    <col min="8193" max="8193" width="74" style="16" bestFit="1" customWidth="1"/>
    <col min="8194" max="8447" width="9.453125" style="16" customWidth="1"/>
    <col min="8448" max="8448" width="2.90625" style="16" customWidth="1"/>
    <col min="8449" max="8449" width="74" style="16" bestFit="1" customWidth="1"/>
    <col min="8450" max="8703" width="9.453125" style="16" customWidth="1"/>
    <col min="8704" max="8704" width="2.90625" style="16" customWidth="1"/>
    <col min="8705" max="8705" width="74" style="16" bestFit="1" customWidth="1"/>
    <col min="8706" max="8959" width="9.453125" style="16" customWidth="1"/>
    <col min="8960" max="8960" width="2.90625" style="16" customWidth="1"/>
    <col min="8961" max="8961" width="74" style="16" bestFit="1" customWidth="1"/>
    <col min="8962" max="9215" width="9.453125" style="16" customWidth="1"/>
    <col min="9216" max="9216" width="2.90625" style="16" customWidth="1"/>
    <col min="9217" max="9217" width="74" style="16" bestFit="1" customWidth="1"/>
    <col min="9218" max="9471" width="9.453125" style="16" customWidth="1"/>
    <col min="9472" max="9472" width="2.90625" style="16" customWidth="1"/>
    <col min="9473" max="9473" width="74" style="16" bestFit="1" customWidth="1"/>
    <col min="9474" max="9727" width="9.453125" style="16" customWidth="1"/>
    <col min="9728" max="9728" width="2.90625" style="16" customWidth="1"/>
    <col min="9729" max="9729" width="74" style="16" bestFit="1" customWidth="1"/>
    <col min="9730" max="9983" width="9.453125" style="16" customWidth="1"/>
    <col min="9984" max="9984" width="2.90625" style="16" customWidth="1"/>
    <col min="9985" max="9985" width="74" style="16" bestFit="1" customWidth="1"/>
    <col min="9986" max="10239" width="9.453125" style="16" customWidth="1"/>
    <col min="10240" max="10240" width="2.90625" style="16" customWidth="1"/>
    <col min="10241" max="10241" width="74" style="16" bestFit="1" customWidth="1"/>
    <col min="10242" max="10495" width="9.453125" style="16" customWidth="1"/>
    <col min="10496" max="10496" width="2.90625" style="16" customWidth="1"/>
    <col min="10497" max="10497" width="74" style="16" bestFit="1" customWidth="1"/>
    <col min="10498" max="10751" width="9.453125" style="16" customWidth="1"/>
    <col min="10752" max="10752" width="2.90625" style="16" customWidth="1"/>
    <col min="10753" max="10753" width="74" style="16" bestFit="1" customWidth="1"/>
    <col min="10754" max="11007" width="9.453125" style="16" customWidth="1"/>
    <col min="11008" max="11008" width="2.90625" style="16" customWidth="1"/>
    <col min="11009" max="11009" width="74" style="16" bestFit="1" customWidth="1"/>
    <col min="11010" max="11263" width="9.453125" style="16" customWidth="1"/>
    <col min="11264" max="11264" width="2.90625" style="16" customWidth="1"/>
    <col min="11265" max="11265" width="74" style="16" bestFit="1" customWidth="1"/>
    <col min="11266" max="11519" width="9.453125" style="16" customWidth="1"/>
    <col min="11520" max="11520" width="2.90625" style="16" customWidth="1"/>
    <col min="11521" max="11521" width="74" style="16" bestFit="1" customWidth="1"/>
    <col min="11522" max="11775" width="9.453125" style="16" customWidth="1"/>
    <col min="11776" max="11776" width="2.90625" style="16" customWidth="1"/>
    <col min="11777" max="11777" width="74" style="16" bestFit="1" customWidth="1"/>
    <col min="11778" max="12031" width="9.453125" style="16" customWidth="1"/>
    <col min="12032" max="12032" width="2.90625" style="16" customWidth="1"/>
    <col min="12033" max="12033" width="74" style="16" bestFit="1" customWidth="1"/>
    <col min="12034" max="12287" width="9.453125" style="16" customWidth="1"/>
    <col min="12288" max="12288" width="2.90625" style="16" customWidth="1"/>
    <col min="12289" max="12289" width="74" style="16" bestFit="1" customWidth="1"/>
    <col min="12290" max="12543" width="9.453125" style="16" customWidth="1"/>
    <col min="12544" max="12544" width="2.90625" style="16" customWidth="1"/>
    <col min="12545" max="12545" width="74" style="16" bestFit="1" customWidth="1"/>
    <col min="12546" max="12799" width="9.453125" style="16" customWidth="1"/>
    <col min="12800" max="12800" width="2.90625" style="16" customWidth="1"/>
    <col min="12801" max="12801" width="74" style="16" bestFit="1" customWidth="1"/>
    <col min="12802" max="13055" width="9.453125" style="16" customWidth="1"/>
    <col min="13056" max="13056" width="2.90625" style="16" customWidth="1"/>
    <col min="13057" max="13057" width="74" style="16" bestFit="1" customWidth="1"/>
    <col min="13058" max="13311" width="9.453125" style="16" customWidth="1"/>
    <col min="13312" max="13312" width="2.90625" style="16" customWidth="1"/>
    <col min="13313" max="13313" width="74" style="16" bestFit="1" customWidth="1"/>
    <col min="13314" max="13567" width="9.453125" style="16" customWidth="1"/>
    <col min="13568" max="13568" width="2.90625" style="16" customWidth="1"/>
    <col min="13569" max="13569" width="74" style="16" bestFit="1" customWidth="1"/>
    <col min="13570" max="13823" width="9.453125" style="16" customWidth="1"/>
    <col min="13824" max="13824" width="2.90625" style="16" customWidth="1"/>
    <col min="13825" max="13825" width="74" style="16" bestFit="1" customWidth="1"/>
    <col min="13826" max="14079" width="9.453125" style="16" customWidth="1"/>
    <col min="14080" max="14080" width="2.90625" style="16" customWidth="1"/>
    <col min="14081" max="14081" width="74" style="16" bestFit="1" customWidth="1"/>
    <col min="14082" max="14335" width="9.453125" style="16" customWidth="1"/>
    <col min="14336" max="14336" width="2.90625" style="16" customWidth="1"/>
    <col min="14337" max="14337" width="74" style="16" bestFit="1" customWidth="1"/>
    <col min="14338" max="14591" width="9.453125" style="16" customWidth="1"/>
    <col min="14592" max="14592" width="2.90625" style="16" customWidth="1"/>
    <col min="14593" max="14593" width="74" style="16" bestFit="1" customWidth="1"/>
    <col min="14594" max="14847" width="9.453125" style="16" customWidth="1"/>
    <col min="14848" max="14848" width="2.90625" style="16" customWidth="1"/>
    <col min="14849" max="14849" width="74" style="16" bestFit="1" customWidth="1"/>
    <col min="14850" max="15103" width="9.453125" style="16" customWidth="1"/>
    <col min="15104" max="15104" width="2.90625" style="16" customWidth="1"/>
    <col min="15105" max="15105" width="74" style="16" bestFit="1" customWidth="1"/>
    <col min="15106" max="15359" width="9.453125" style="16" customWidth="1"/>
    <col min="15360" max="15360" width="2.90625" style="16" customWidth="1"/>
    <col min="15361" max="15361" width="74" style="16" bestFit="1" customWidth="1"/>
    <col min="15362" max="15615" width="9.453125" style="16" customWidth="1"/>
    <col min="15616" max="15616" width="2.90625" style="16" customWidth="1"/>
    <col min="15617" max="15617" width="74" style="16" bestFit="1" customWidth="1"/>
    <col min="15618" max="15871" width="9.453125" style="16" customWidth="1"/>
    <col min="15872" max="15872" width="2.90625" style="16" customWidth="1"/>
    <col min="15873" max="15873" width="74" style="16" bestFit="1" customWidth="1"/>
    <col min="15874" max="16127" width="9.453125" style="16" customWidth="1"/>
    <col min="16128" max="16128" width="2.90625" style="16" customWidth="1"/>
    <col min="16129" max="16129" width="74" style="16" bestFit="1" customWidth="1"/>
    <col min="16130" max="16384" width="9.453125" style="16" customWidth="1"/>
  </cols>
  <sheetData>
    <row r="1" spans="1:11" ht="84" customHeight="1" x14ac:dyDescent="0.25"/>
    <row r="2" spans="1:11" ht="22.5" x14ac:dyDescent="0.25">
      <c r="A2" s="17" t="s">
        <v>31</v>
      </c>
    </row>
    <row r="3" spans="1:11" ht="22.5" x14ac:dyDescent="0.25">
      <c r="A3" s="29" t="s">
        <v>65</v>
      </c>
    </row>
    <row r="4" spans="1:11" ht="45" customHeight="1" x14ac:dyDescent="0.35">
      <c r="A4" s="18" t="s">
        <v>42</v>
      </c>
      <c r="C4" s="19"/>
      <c r="K4" s="20"/>
    </row>
    <row r="5" spans="1:11" ht="32.25" customHeight="1" x14ac:dyDescent="0.35">
      <c r="A5" s="30" t="s">
        <v>61</v>
      </c>
      <c r="B5" s="21"/>
    </row>
    <row r="6" spans="1:11" ht="15.5" x14ac:dyDescent="0.35">
      <c r="A6" s="22" t="s">
        <v>32</v>
      </c>
      <c r="B6" s="21"/>
    </row>
    <row r="7" spans="1:11" ht="15.5" x14ac:dyDescent="0.35">
      <c r="A7" s="28" t="s">
        <v>58</v>
      </c>
      <c r="B7" s="24"/>
    </row>
    <row r="8" spans="1:11" ht="28.5" customHeight="1" x14ac:dyDescent="0.35">
      <c r="A8" s="31" t="s">
        <v>72</v>
      </c>
      <c r="B8" s="23"/>
    </row>
    <row r="9" spans="1:11" ht="15.5" x14ac:dyDescent="0.35">
      <c r="A9" s="31" t="s">
        <v>66</v>
      </c>
      <c r="B9" s="23"/>
    </row>
    <row r="10" spans="1:11" ht="30" customHeight="1" x14ac:dyDescent="0.35">
      <c r="A10" s="81" t="s">
        <v>67</v>
      </c>
    </row>
    <row r="11" spans="1:11" ht="15.5" x14ac:dyDescent="0.35">
      <c r="A11" s="25" t="s">
        <v>33</v>
      </c>
    </row>
    <row r="12" spans="1:11" ht="26.25" customHeight="1" x14ac:dyDescent="0.35">
      <c r="A12" s="82" t="s">
        <v>34</v>
      </c>
    </row>
    <row r="13" spans="1:11" ht="15.5" x14ac:dyDescent="0.35">
      <c r="A13" s="82" t="s">
        <v>48</v>
      </c>
    </row>
    <row r="14" spans="1:11" ht="15.5" x14ac:dyDescent="0.35">
      <c r="A14" s="25" t="s">
        <v>49</v>
      </c>
    </row>
  </sheetData>
  <hyperlinks>
    <hyperlink ref="A6" r:id="rId1" xr:uid="{D5F2C0A7-B60C-40F5-BCA4-41758553C81D}"/>
    <hyperlink ref="A11" location="Contents!A1" display="Contents" xr:uid="{9DB65012-ED2E-44A4-B0D2-5DEC510198DC}"/>
    <hyperlink ref="A14" r:id="rId2" display="If you find any problems, or have any feedback, relating to accessibility please email us at firestatistics@homeoffice.gov.uk" xr:uid="{033EC7A6-30F1-43B6-BCC4-1FAE6EDC2C1A}"/>
    <hyperlink ref="A8" r:id="rId3" display="Published: 31 September 2021" xr:uid="{48F436A7-3345-4939-8215-2FC211BD6BB9}"/>
    <hyperlink ref="A9" r:id="rId4" xr:uid="{C35E09B5-73EC-4692-B073-1ECDCF6233D4}"/>
  </hyperlinks>
  <pageMargins left="0.70000000000000007" right="0.70000000000000007" top="0.75" bottom="0.75" header="0.30000000000000004" footer="0.30000000000000004"/>
  <pageSetup paperSize="9" fitToWidth="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154D-C09A-481A-B15F-B395A9689A2A}">
  <dimension ref="A1:F19"/>
  <sheetViews>
    <sheetView workbookViewId="0"/>
  </sheetViews>
  <sheetFormatPr defaultColWidth="9.453125" defaultRowHeight="15.5" x14ac:dyDescent="0.35"/>
  <cols>
    <col min="1" max="1" width="24.54296875" style="45" customWidth="1"/>
    <col min="2" max="3" width="88" style="50" customWidth="1"/>
    <col min="4" max="4" width="25" style="45" customWidth="1"/>
    <col min="5" max="5" width="12.08984375" style="45" bestFit="1" customWidth="1"/>
    <col min="6" max="6" width="9.453125" style="45" customWidth="1"/>
    <col min="7" max="16384" width="9.453125" style="45"/>
  </cols>
  <sheetData>
    <row r="1" spans="1:6" s="34" customFormat="1" ht="15.65" customHeight="1" x14ac:dyDescent="0.35">
      <c r="A1" s="33" t="s">
        <v>31</v>
      </c>
      <c r="D1" s="35"/>
      <c r="E1" s="35"/>
    </row>
    <row r="2" spans="1:6" s="40" customFormat="1" ht="21.65" customHeight="1" x14ac:dyDescent="0.35">
      <c r="A2" s="36" t="s">
        <v>73</v>
      </c>
      <c r="B2" s="37"/>
      <c r="C2" s="37"/>
      <c r="D2" s="38"/>
      <c r="E2" s="38"/>
      <c r="F2" s="39"/>
    </row>
    <row r="3" spans="1:6" s="41" customFormat="1" ht="18" customHeight="1" x14ac:dyDescent="0.35">
      <c r="A3" s="41" t="s">
        <v>35</v>
      </c>
      <c r="D3" s="42"/>
      <c r="E3" s="42"/>
    </row>
    <row r="4" spans="1:6" s="41" customFormat="1" ht="18" customHeight="1" x14ac:dyDescent="0.35">
      <c r="A4" s="24" t="s">
        <v>36</v>
      </c>
      <c r="D4" s="42"/>
      <c r="E4" s="42"/>
    </row>
    <row r="5" spans="1:6" ht="49" customHeight="1" x14ac:dyDescent="0.35">
      <c r="A5" s="43" t="s">
        <v>37</v>
      </c>
      <c r="B5" s="43" t="s">
        <v>38</v>
      </c>
      <c r="C5" s="43" t="s">
        <v>50</v>
      </c>
      <c r="D5" s="43" t="s">
        <v>39</v>
      </c>
      <c r="E5" s="44" t="s">
        <v>74</v>
      </c>
    </row>
    <row r="6" spans="1:6" s="53" customFormat="1" ht="31" customHeight="1" x14ac:dyDescent="0.35">
      <c r="A6" s="46" t="s">
        <v>43</v>
      </c>
      <c r="B6" s="47" t="s">
        <v>44</v>
      </c>
      <c r="C6" s="47" t="s">
        <v>54</v>
      </c>
      <c r="D6" s="48" t="s">
        <v>68</v>
      </c>
      <c r="E6" s="49" t="s">
        <v>40</v>
      </c>
    </row>
    <row r="7" spans="1:6" s="53" customFormat="1" ht="31" customHeight="1" x14ac:dyDescent="0.35">
      <c r="A7" s="46" t="s">
        <v>52</v>
      </c>
      <c r="B7" s="47" t="s">
        <v>41</v>
      </c>
      <c r="C7" s="47" t="s">
        <v>51</v>
      </c>
      <c r="D7" s="48" t="s">
        <v>68</v>
      </c>
      <c r="E7" s="49" t="s">
        <v>40</v>
      </c>
    </row>
    <row r="8" spans="1:6" s="53" customFormat="1" ht="31" customHeight="1" x14ac:dyDescent="0.35">
      <c r="A8" s="46" t="s">
        <v>53</v>
      </c>
      <c r="B8" s="47" t="s">
        <v>41</v>
      </c>
      <c r="C8" s="47" t="s">
        <v>51</v>
      </c>
      <c r="D8" s="48" t="s">
        <v>68</v>
      </c>
      <c r="E8" s="49" t="s">
        <v>40</v>
      </c>
    </row>
    <row r="9" spans="1:6" x14ac:dyDescent="0.35">
      <c r="D9" s="51"/>
    </row>
    <row r="10" spans="1:6" x14ac:dyDescent="0.35">
      <c r="D10" s="51"/>
    </row>
    <row r="11" spans="1:6" x14ac:dyDescent="0.35">
      <c r="D11" s="51"/>
    </row>
    <row r="12" spans="1:6" x14ac:dyDescent="0.35">
      <c r="D12" s="51"/>
    </row>
    <row r="13" spans="1:6" x14ac:dyDescent="0.35">
      <c r="D13" s="51"/>
    </row>
    <row r="14" spans="1:6" x14ac:dyDescent="0.35">
      <c r="D14" s="51"/>
    </row>
    <row r="15" spans="1:6" x14ac:dyDescent="0.35">
      <c r="D15" s="51"/>
    </row>
    <row r="16" spans="1:6" x14ac:dyDescent="0.35">
      <c r="D16" s="51"/>
    </row>
    <row r="17" spans="4:4" x14ac:dyDescent="0.35">
      <c r="D17" s="51"/>
    </row>
    <row r="18" spans="4:4" x14ac:dyDescent="0.35">
      <c r="D18" s="51"/>
    </row>
    <row r="19" spans="4:4" x14ac:dyDescent="0.35">
      <c r="D19" s="51"/>
    </row>
  </sheetData>
  <hyperlinks>
    <hyperlink ref="A4" location="Cover_sheet!A1" display="Cover sheet" xr:uid="{2D70AB16-9174-4B88-9C67-0DBB206CECC1}"/>
    <hyperlink ref="A6" location="FIRE0705!A1" display="FIRE0705" xr:uid="{5B3F1469-0E94-47C8-AC54-CA5E4D49CC77}"/>
    <hyperlink ref="A7" location="'Data - fires'!A1" display="Data_fires" xr:uid="{E23AC8D8-A5F2-4499-9066-C7F695CBA2A0}"/>
    <hyperlink ref="A8" location="'Data - fires with casualty'!A1" display="Data_with_casualty" xr:uid="{98B33B2F-F2CF-4D97-91DA-B4B1FB238669}"/>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2"/>
  <sheetViews>
    <sheetView workbookViewId="0"/>
  </sheetViews>
  <sheetFormatPr defaultColWidth="9.08984375" defaultRowHeight="14.5" x14ac:dyDescent="0.35"/>
  <cols>
    <col min="1" max="1" width="16.08984375" style="27" bestFit="1" customWidth="1"/>
    <col min="2" max="2" width="42.36328125" style="27" bestFit="1" customWidth="1"/>
    <col min="3" max="3" width="9.08984375" style="27" customWidth="1"/>
    <col min="4" max="16384" width="9.08984375" style="27"/>
  </cols>
  <sheetData>
    <row r="1" spans="1:3" x14ac:dyDescent="0.35">
      <c r="A1" s="27" t="s">
        <v>0</v>
      </c>
      <c r="B1" s="27" t="s">
        <v>17</v>
      </c>
      <c r="C1" s="27" t="s">
        <v>60</v>
      </c>
    </row>
    <row r="2" spans="1:3" x14ac:dyDescent="0.35">
      <c r="A2" s="83" t="s">
        <v>5</v>
      </c>
      <c r="B2" s="83" t="s">
        <v>1</v>
      </c>
      <c r="C2" s="84">
        <v>2133</v>
      </c>
    </row>
    <row r="3" spans="1:3" x14ac:dyDescent="0.35">
      <c r="A3" s="83" t="s">
        <v>5</v>
      </c>
      <c r="B3" s="83" t="s">
        <v>2</v>
      </c>
      <c r="C3" s="84">
        <v>52</v>
      </c>
    </row>
    <row r="4" spans="1:3" x14ac:dyDescent="0.35">
      <c r="A4" s="83" t="s">
        <v>5</v>
      </c>
      <c r="B4" s="83" t="s">
        <v>3</v>
      </c>
      <c r="C4" s="84">
        <v>776</v>
      </c>
    </row>
    <row r="5" spans="1:3" x14ac:dyDescent="0.35">
      <c r="A5" s="83" t="s">
        <v>5</v>
      </c>
      <c r="B5" s="83" t="s">
        <v>4</v>
      </c>
      <c r="C5" s="84">
        <v>527</v>
      </c>
    </row>
    <row r="6" spans="1:3" x14ac:dyDescent="0.35">
      <c r="A6" s="83" t="s">
        <v>5</v>
      </c>
      <c r="B6" s="83" t="s">
        <v>14</v>
      </c>
      <c r="C6" s="84">
        <v>25</v>
      </c>
    </row>
    <row r="7" spans="1:3" x14ac:dyDescent="0.35">
      <c r="A7" s="83" t="s">
        <v>5</v>
      </c>
      <c r="B7" s="83" t="s">
        <v>14</v>
      </c>
      <c r="C7" s="84">
        <v>86</v>
      </c>
    </row>
    <row r="8" spans="1:3" x14ac:dyDescent="0.35">
      <c r="A8" s="83" t="s">
        <v>5</v>
      </c>
      <c r="B8" s="83" t="s">
        <v>14</v>
      </c>
      <c r="C8" s="84">
        <v>2</v>
      </c>
    </row>
    <row r="9" spans="1:3" x14ac:dyDescent="0.35">
      <c r="A9" s="83" t="s">
        <v>5</v>
      </c>
      <c r="B9" s="83" t="s">
        <v>14</v>
      </c>
      <c r="C9" s="84">
        <v>1</v>
      </c>
    </row>
    <row r="10" spans="1:3" x14ac:dyDescent="0.35">
      <c r="A10" s="83" t="s">
        <v>5</v>
      </c>
      <c r="B10" s="83" t="s">
        <v>14</v>
      </c>
      <c r="C10" s="84">
        <v>1</v>
      </c>
    </row>
    <row r="11" spans="1:3" x14ac:dyDescent="0.35">
      <c r="A11" s="83" t="s">
        <v>5</v>
      </c>
      <c r="B11" s="83" t="s">
        <v>14</v>
      </c>
      <c r="C11" s="84">
        <v>195</v>
      </c>
    </row>
    <row r="12" spans="1:3" x14ac:dyDescent="0.35">
      <c r="A12" s="83" t="s">
        <v>6</v>
      </c>
      <c r="B12" s="83" t="s">
        <v>1</v>
      </c>
      <c r="C12" s="84">
        <v>2207</v>
      </c>
    </row>
    <row r="13" spans="1:3" x14ac:dyDescent="0.35">
      <c r="A13" s="83" t="s">
        <v>6</v>
      </c>
      <c r="B13" s="83" t="s">
        <v>2</v>
      </c>
      <c r="C13" s="84">
        <v>48</v>
      </c>
    </row>
    <row r="14" spans="1:3" x14ac:dyDescent="0.35">
      <c r="A14" s="83" t="s">
        <v>6</v>
      </c>
      <c r="B14" s="83" t="s">
        <v>3</v>
      </c>
      <c r="C14" s="84">
        <v>809</v>
      </c>
    </row>
    <row r="15" spans="1:3" x14ac:dyDescent="0.35">
      <c r="A15" s="83" t="s">
        <v>6</v>
      </c>
      <c r="B15" s="83" t="s">
        <v>4</v>
      </c>
      <c r="C15" s="84">
        <v>512</v>
      </c>
    </row>
    <row r="16" spans="1:3" x14ac:dyDescent="0.35">
      <c r="A16" s="83" t="s">
        <v>6</v>
      </c>
      <c r="B16" s="83" t="s">
        <v>14</v>
      </c>
      <c r="C16" s="84">
        <v>181</v>
      </c>
    </row>
    <row r="17" spans="1:3" x14ac:dyDescent="0.35">
      <c r="A17" s="83" t="s">
        <v>6</v>
      </c>
      <c r="B17" s="83" t="s">
        <v>14</v>
      </c>
      <c r="C17" s="84">
        <v>15</v>
      </c>
    </row>
    <row r="18" spans="1:3" x14ac:dyDescent="0.35">
      <c r="A18" s="83" t="s">
        <v>6</v>
      </c>
      <c r="B18" s="83" t="s">
        <v>14</v>
      </c>
      <c r="C18" s="84">
        <v>85</v>
      </c>
    </row>
    <row r="19" spans="1:3" x14ac:dyDescent="0.35">
      <c r="A19" s="83" t="s">
        <v>7</v>
      </c>
      <c r="B19" s="83" t="s">
        <v>1</v>
      </c>
      <c r="C19" s="84">
        <v>2168</v>
      </c>
    </row>
    <row r="20" spans="1:3" x14ac:dyDescent="0.35">
      <c r="A20" s="83" t="s">
        <v>7</v>
      </c>
      <c r="B20" s="83" t="s">
        <v>2</v>
      </c>
      <c r="C20" s="84">
        <v>44</v>
      </c>
    </row>
    <row r="21" spans="1:3" x14ac:dyDescent="0.35">
      <c r="A21" s="83" t="s">
        <v>7</v>
      </c>
      <c r="B21" s="83" t="s">
        <v>3</v>
      </c>
      <c r="C21" s="84">
        <v>689</v>
      </c>
    </row>
    <row r="22" spans="1:3" x14ac:dyDescent="0.35">
      <c r="A22" s="83" t="s">
        <v>7</v>
      </c>
      <c r="B22" s="83" t="s">
        <v>4</v>
      </c>
      <c r="C22" s="84">
        <v>491</v>
      </c>
    </row>
    <row r="23" spans="1:3" x14ac:dyDescent="0.35">
      <c r="A23" s="83" t="s">
        <v>7</v>
      </c>
      <c r="B23" s="83" t="s">
        <v>14</v>
      </c>
      <c r="C23" s="84">
        <v>18</v>
      </c>
    </row>
    <row r="24" spans="1:3" x14ac:dyDescent="0.35">
      <c r="A24" s="83" t="s">
        <v>7</v>
      </c>
      <c r="B24" s="83" t="s">
        <v>14</v>
      </c>
      <c r="C24" s="84">
        <v>69</v>
      </c>
    </row>
    <row r="25" spans="1:3" x14ac:dyDescent="0.35">
      <c r="A25" s="83" t="s">
        <v>7</v>
      </c>
      <c r="B25" s="83" t="s">
        <v>14</v>
      </c>
      <c r="C25" s="84">
        <v>167</v>
      </c>
    </row>
    <row r="26" spans="1:3" x14ac:dyDescent="0.35">
      <c r="A26" s="83" t="s">
        <v>8</v>
      </c>
      <c r="B26" s="83" t="s">
        <v>1</v>
      </c>
      <c r="C26" s="84">
        <v>2111</v>
      </c>
    </row>
    <row r="27" spans="1:3" x14ac:dyDescent="0.35">
      <c r="A27" s="83" t="s">
        <v>8</v>
      </c>
      <c r="B27" s="83" t="s">
        <v>2</v>
      </c>
      <c r="C27" s="84">
        <v>52</v>
      </c>
    </row>
    <row r="28" spans="1:3" x14ac:dyDescent="0.35">
      <c r="A28" s="83" t="s">
        <v>8</v>
      </c>
      <c r="B28" s="83" t="s">
        <v>3</v>
      </c>
      <c r="C28" s="84">
        <v>653</v>
      </c>
    </row>
    <row r="29" spans="1:3" x14ac:dyDescent="0.35">
      <c r="A29" s="83" t="s">
        <v>8</v>
      </c>
      <c r="B29" s="83" t="s">
        <v>4</v>
      </c>
      <c r="C29" s="84">
        <v>459</v>
      </c>
    </row>
    <row r="30" spans="1:3" x14ac:dyDescent="0.35">
      <c r="A30" s="83" t="s">
        <v>8</v>
      </c>
      <c r="B30" s="83" t="s">
        <v>14</v>
      </c>
      <c r="C30" s="84">
        <v>156</v>
      </c>
    </row>
    <row r="31" spans="1:3" x14ac:dyDescent="0.35">
      <c r="A31" s="83" t="s">
        <v>8</v>
      </c>
      <c r="B31" s="83" t="s">
        <v>14</v>
      </c>
      <c r="C31" s="84">
        <v>17</v>
      </c>
    </row>
    <row r="32" spans="1:3" x14ac:dyDescent="0.35">
      <c r="A32" s="83" t="s">
        <v>8</v>
      </c>
      <c r="B32" s="83" t="s">
        <v>14</v>
      </c>
      <c r="C32" s="84">
        <v>74</v>
      </c>
    </row>
    <row r="33" spans="1:3" x14ac:dyDescent="0.35">
      <c r="A33" s="83" t="s">
        <v>9</v>
      </c>
      <c r="B33" s="83" t="s">
        <v>1</v>
      </c>
      <c r="C33" s="84">
        <v>1983</v>
      </c>
    </row>
    <row r="34" spans="1:3" x14ac:dyDescent="0.35">
      <c r="A34" s="83" t="s">
        <v>9</v>
      </c>
      <c r="B34" s="83" t="s">
        <v>2</v>
      </c>
      <c r="C34" s="84">
        <v>46</v>
      </c>
    </row>
    <row r="35" spans="1:3" x14ac:dyDescent="0.35">
      <c r="A35" s="83" t="s">
        <v>9</v>
      </c>
      <c r="B35" s="83" t="s">
        <v>3</v>
      </c>
      <c r="C35" s="84">
        <v>681</v>
      </c>
    </row>
    <row r="36" spans="1:3" x14ac:dyDescent="0.35">
      <c r="A36" s="83" t="s">
        <v>9</v>
      </c>
      <c r="B36" s="83" t="s">
        <v>4</v>
      </c>
      <c r="C36" s="84">
        <v>430</v>
      </c>
    </row>
    <row r="37" spans="1:3" x14ac:dyDescent="0.35">
      <c r="A37" s="83" t="s">
        <v>9</v>
      </c>
      <c r="B37" s="83" t="s">
        <v>14</v>
      </c>
      <c r="C37" s="84">
        <v>148</v>
      </c>
    </row>
    <row r="38" spans="1:3" x14ac:dyDescent="0.35">
      <c r="A38" s="83" t="s">
        <v>9</v>
      </c>
      <c r="B38" s="83" t="s">
        <v>14</v>
      </c>
      <c r="C38" s="84">
        <v>8</v>
      </c>
    </row>
    <row r="39" spans="1:3" x14ac:dyDescent="0.35">
      <c r="A39" s="83" t="s">
        <v>9</v>
      </c>
      <c r="B39" s="83" t="s">
        <v>14</v>
      </c>
      <c r="C39" s="84">
        <v>76</v>
      </c>
    </row>
    <row r="40" spans="1:3" x14ac:dyDescent="0.35">
      <c r="A40" s="83" t="s">
        <v>16</v>
      </c>
      <c r="B40" s="83" t="s">
        <v>1</v>
      </c>
      <c r="C40" s="84">
        <v>2207</v>
      </c>
    </row>
    <row r="41" spans="1:3" x14ac:dyDescent="0.35">
      <c r="A41" s="83" t="s">
        <v>16</v>
      </c>
      <c r="B41" s="83" t="s">
        <v>2</v>
      </c>
      <c r="C41" s="84">
        <v>44</v>
      </c>
    </row>
    <row r="42" spans="1:3" x14ac:dyDescent="0.35">
      <c r="A42" s="83" t="s">
        <v>16</v>
      </c>
      <c r="B42" s="83" t="s">
        <v>3</v>
      </c>
      <c r="C42" s="84">
        <v>681</v>
      </c>
    </row>
    <row r="43" spans="1:3" x14ac:dyDescent="0.35">
      <c r="A43" s="83" t="s">
        <v>16</v>
      </c>
      <c r="B43" s="83" t="s">
        <v>4</v>
      </c>
      <c r="C43" s="84">
        <v>474</v>
      </c>
    </row>
    <row r="44" spans="1:3" x14ac:dyDescent="0.35">
      <c r="A44" s="83" t="s">
        <v>16</v>
      </c>
      <c r="B44" s="83" t="s">
        <v>14</v>
      </c>
      <c r="C44" s="84">
        <v>151</v>
      </c>
    </row>
    <row r="45" spans="1:3" x14ac:dyDescent="0.35">
      <c r="A45" s="83" t="s">
        <v>16</v>
      </c>
      <c r="B45" s="83" t="s">
        <v>14</v>
      </c>
      <c r="C45" s="84">
        <v>18</v>
      </c>
    </row>
    <row r="46" spans="1:3" x14ac:dyDescent="0.35">
      <c r="A46" s="83" t="s">
        <v>16</v>
      </c>
      <c r="B46" s="83" t="s">
        <v>14</v>
      </c>
      <c r="C46" s="84">
        <v>86</v>
      </c>
    </row>
    <row r="47" spans="1:3" x14ac:dyDescent="0.35">
      <c r="A47" s="83" t="s">
        <v>27</v>
      </c>
      <c r="B47" s="83" t="s">
        <v>1</v>
      </c>
      <c r="C47" s="84">
        <v>2099</v>
      </c>
    </row>
    <row r="48" spans="1:3" x14ac:dyDescent="0.35">
      <c r="A48" s="83" t="s">
        <v>27</v>
      </c>
      <c r="B48" s="83" t="s">
        <v>2</v>
      </c>
      <c r="C48" s="84">
        <v>52</v>
      </c>
    </row>
    <row r="49" spans="1:3" x14ac:dyDescent="0.35">
      <c r="A49" s="83" t="s">
        <v>27</v>
      </c>
      <c r="B49" s="83" t="s">
        <v>3</v>
      </c>
      <c r="C49" s="84">
        <v>679</v>
      </c>
    </row>
    <row r="50" spans="1:3" x14ac:dyDescent="0.35">
      <c r="A50" s="83" t="s">
        <v>27</v>
      </c>
      <c r="B50" s="83" t="s">
        <v>4</v>
      </c>
      <c r="C50" s="84">
        <v>443</v>
      </c>
    </row>
    <row r="51" spans="1:3" x14ac:dyDescent="0.35">
      <c r="A51" s="83" t="s">
        <v>27</v>
      </c>
      <c r="B51" s="83" t="s">
        <v>14</v>
      </c>
      <c r="C51" s="84">
        <v>16</v>
      </c>
    </row>
    <row r="52" spans="1:3" x14ac:dyDescent="0.35">
      <c r="A52" s="83" t="s">
        <v>27</v>
      </c>
      <c r="B52" s="83" t="s">
        <v>14</v>
      </c>
      <c r="C52" s="84">
        <v>93</v>
      </c>
    </row>
    <row r="53" spans="1:3" x14ac:dyDescent="0.35">
      <c r="A53" s="83" t="s">
        <v>27</v>
      </c>
      <c r="B53" s="83" t="s">
        <v>14</v>
      </c>
      <c r="C53" s="84">
        <v>150</v>
      </c>
    </row>
    <row r="54" spans="1:3" x14ac:dyDescent="0.35">
      <c r="A54" s="83" t="s">
        <v>28</v>
      </c>
      <c r="B54" s="83" t="s">
        <v>1</v>
      </c>
      <c r="C54" s="84">
        <v>2079</v>
      </c>
    </row>
    <row r="55" spans="1:3" x14ac:dyDescent="0.35">
      <c r="A55" s="83" t="s">
        <v>28</v>
      </c>
      <c r="B55" s="83" t="s">
        <v>2</v>
      </c>
      <c r="C55" s="84">
        <v>45</v>
      </c>
    </row>
    <row r="56" spans="1:3" x14ac:dyDescent="0.35">
      <c r="A56" s="83" t="s">
        <v>28</v>
      </c>
      <c r="B56" s="83" t="s">
        <v>3</v>
      </c>
      <c r="C56" s="84">
        <v>681</v>
      </c>
    </row>
    <row r="57" spans="1:3" x14ac:dyDescent="0.35">
      <c r="A57" s="83" t="s">
        <v>28</v>
      </c>
      <c r="B57" s="83" t="s">
        <v>4</v>
      </c>
      <c r="C57" s="84">
        <v>445</v>
      </c>
    </row>
    <row r="58" spans="1:3" x14ac:dyDescent="0.35">
      <c r="A58" s="83" t="s">
        <v>28</v>
      </c>
      <c r="B58" s="83" t="s">
        <v>14</v>
      </c>
      <c r="C58" s="84">
        <v>193</v>
      </c>
    </row>
    <row r="59" spans="1:3" x14ac:dyDescent="0.35">
      <c r="A59" s="83" t="s">
        <v>28</v>
      </c>
      <c r="B59" s="83" t="s">
        <v>14</v>
      </c>
      <c r="C59" s="84">
        <v>6</v>
      </c>
    </row>
    <row r="60" spans="1:3" x14ac:dyDescent="0.35">
      <c r="A60" s="83" t="s">
        <v>28</v>
      </c>
      <c r="B60" s="83" t="s">
        <v>14</v>
      </c>
      <c r="C60" s="84">
        <v>104</v>
      </c>
    </row>
    <row r="61" spans="1:3" x14ac:dyDescent="0.35">
      <c r="A61" s="83" t="s">
        <v>29</v>
      </c>
      <c r="B61" s="83" t="s">
        <v>1</v>
      </c>
      <c r="C61" s="84">
        <v>2037</v>
      </c>
    </row>
    <row r="62" spans="1:3" x14ac:dyDescent="0.35">
      <c r="A62" s="83" t="s">
        <v>29</v>
      </c>
      <c r="B62" s="83" t="s">
        <v>2</v>
      </c>
      <c r="C62" s="84">
        <v>53</v>
      </c>
    </row>
    <row r="63" spans="1:3" x14ac:dyDescent="0.35">
      <c r="A63" s="83" t="s">
        <v>29</v>
      </c>
      <c r="B63" s="83" t="s">
        <v>3</v>
      </c>
      <c r="C63" s="84">
        <v>672</v>
      </c>
    </row>
    <row r="64" spans="1:3" x14ac:dyDescent="0.35">
      <c r="A64" s="83" t="s">
        <v>29</v>
      </c>
      <c r="B64" s="83" t="s">
        <v>4</v>
      </c>
      <c r="C64" s="84">
        <v>414</v>
      </c>
    </row>
    <row r="65" spans="1:3" x14ac:dyDescent="0.35">
      <c r="A65" s="83" t="s">
        <v>29</v>
      </c>
      <c r="B65" s="83" t="s">
        <v>14</v>
      </c>
      <c r="C65" s="84">
        <v>162</v>
      </c>
    </row>
    <row r="66" spans="1:3" x14ac:dyDescent="0.35">
      <c r="A66" s="83" t="s">
        <v>29</v>
      </c>
      <c r="B66" s="83" t="s">
        <v>14</v>
      </c>
      <c r="C66" s="84">
        <v>5</v>
      </c>
    </row>
    <row r="67" spans="1:3" x14ac:dyDescent="0.35">
      <c r="A67" s="83" t="s">
        <v>29</v>
      </c>
      <c r="B67" s="83" t="s">
        <v>14</v>
      </c>
      <c r="C67" s="84">
        <v>73</v>
      </c>
    </row>
    <row r="68" spans="1:3" x14ac:dyDescent="0.35">
      <c r="A68" s="83" t="s">
        <v>30</v>
      </c>
      <c r="B68" s="83" t="s">
        <v>1</v>
      </c>
      <c r="C68" s="84">
        <v>1952</v>
      </c>
    </row>
    <row r="69" spans="1:3" x14ac:dyDescent="0.35">
      <c r="A69" s="83" t="s">
        <v>30</v>
      </c>
      <c r="B69" s="83" t="s">
        <v>2</v>
      </c>
      <c r="C69" s="84">
        <v>47</v>
      </c>
    </row>
    <row r="70" spans="1:3" x14ac:dyDescent="0.35">
      <c r="A70" s="83" t="s">
        <v>30</v>
      </c>
      <c r="B70" s="83" t="s">
        <v>3</v>
      </c>
      <c r="C70" s="84">
        <v>625</v>
      </c>
    </row>
    <row r="71" spans="1:3" x14ac:dyDescent="0.35">
      <c r="A71" s="83" t="s">
        <v>30</v>
      </c>
      <c r="B71" s="83" t="s">
        <v>4</v>
      </c>
      <c r="C71" s="84">
        <v>416</v>
      </c>
    </row>
    <row r="72" spans="1:3" x14ac:dyDescent="0.35">
      <c r="A72" s="83" t="s">
        <v>30</v>
      </c>
      <c r="B72" s="83" t="s">
        <v>14</v>
      </c>
      <c r="C72" s="84">
        <v>152</v>
      </c>
    </row>
    <row r="73" spans="1:3" x14ac:dyDescent="0.35">
      <c r="A73" s="83" t="s">
        <v>30</v>
      </c>
      <c r="B73" s="83" t="s">
        <v>14</v>
      </c>
      <c r="C73" s="84">
        <v>4</v>
      </c>
    </row>
    <row r="74" spans="1:3" x14ac:dyDescent="0.35">
      <c r="A74" s="83" t="s">
        <v>30</v>
      </c>
      <c r="B74" s="83" t="s">
        <v>14</v>
      </c>
      <c r="C74" s="84">
        <v>75</v>
      </c>
    </row>
    <row r="75" spans="1:3" x14ac:dyDescent="0.35">
      <c r="A75" s="83" t="s">
        <v>47</v>
      </c>
      <c r="B75" s="83" t="s">
        <v>1</v>
      </c>
      <c r="C75" s="84">
        <v>1947</v>
      </c>
    </row>
    <row r="76" spans="1:3" x14ac:dyDescent="0.35">
      <c r="A76" s="83" t="s">
        <v>47</v>
      </c>
      <c r="B76" s="83" t="s">
        <v>2</v>
      </c>
      <c r="C76" s="84">
        <v>41</v>
      </c>
    </row>
    <row r="77" spans="1:3" x14ac:dyDescent="0.35">
      <c r="A77" s="83" t="s">
        <v>47</v>
      </c>
      <c r="B77" s="83" t="s">
        <v>3</v>
      </c>
      <c r="C77" s="84">
        <v>430</v>
      </c>
    </row>
    <row r="78" spans="1:3" x14ac:dyDescent="0.35">
      <c r="A78" s="83" t="s">
        <v>47</v>
      </c>
      <c r="B78" s="83" t="s">
        <v>4</v>
      </c>
      <c r="C78" s="84">
        <v>404</v>
      </c>
    </row>
    <row r="79" spans="1:3" x14ac:dyDescent="0.35">
      <c r="A79" s="83" t="s">
        <v>47</v>
      </c>
      <c r="B79" s="83" t="s">
        <v>14</v>
      </c>
      <c r="C79" s="84">
        <v>6</v>
      </c>
    </row>
    <row r="80" spans="1:3" x14ac:dyDescent="0.35">
      <c r="A80" s="83" t="s">
        <v>47</v>
      </c>
      <c r="B80" s="83" t="s">
        <v>14</v>
      </c>
      <c r="C80" s="84">
        <v>67</v>
      </c>
    </row>
    <row r="81" spans="1:3" x14ac:dyDescent="0.35">
      <c r="A81" s="83" t="s">
        <v>47</v>
      </c>
      <c r="B81" s="83" t="s">
        <v>14</v>
      </c>
      <c r="C81" s="84">
        <v>160</v>
      </c>
    </row>
    <row r="82" spans="1:3" x14ac:dyDescent="0.35">
      <c r="A82" s="83" t="s">
        <v>62</v>
      </c>
      <c r="B82" s="83" t="s">
        <v>1</v>
      </c>
      <c r="C82" s="84">
        <v>1825</v>
      </c>
    </row>
    <row r="83" spans="1:3" x14ac:dyDescent="0.35">
      <c r="A83" s="83" t="s">
        <v>62</v>
      </c>
      <c r="B83" s="83" t="s">
        <v>2</v>
      </c>
      <c r="C83" s="84">
        <v>39</v>
      </c>
    </row>
    <row r="84" spans="1:3" x14ac:dyDescent="0.35">
      <c r="A84" s="83" t="s">
        <v>62</v>
      </c>
      <c r="B84" s="83" t="s">
        <v>3</v>
      </c>
      <c r="C84" s="84">
        <v>590</v>
      </c>
    </row>
    <row r="85" spans="1:3" x14ac:dyDescent="0.35">
      <c r="A85" s="83" t="s">
        <v>62</v>
      </c>
      <c r="B85" s="83" t="s">
        <v>4</v>
      </c>
      <c r="C85" s="84">
        <v>391</v>
      </c>
    </row>
    <row r="86" spans="1:3" x14ac:dyDescent="0.35">
      <c r="A86" s="83" t="s">
        <v>62</v>
      </c>
      <c r="B86" s="83" t="s">
        <v>14</v>
      </c>
      <c r="C86" s="84">
        <v>177</v>
      </c>
    </row>
    <row r="87" spans="1:3" x14ac:dyDescent="0.35">
      <c r="A87" s="83" t="s">
        <v>62</v>
      </c>
      <c r="B87" s="83" t="s">
        <v>14</v>
      </c>
      <c r="C87" s="84">
        <v>10</v>
      </c>
    </row>
    <row r="88" spans="1:3" x14ac:dyDescent="0.35">
      <c r="A88" s="83" t="s">
        <v>62</v>
      </c>
      <c r="B88" s="83" t="s">
        <v>14</v>
      </c>
      <c r="C88" s="84">
        <v>73</v>
      </c>
    </row>
    <row r="89" spans="1:3" x14ac:dyDescent="0.35">
      <c r="A89" s="83" t="s">
        <v>63</v>
      </c>
      <c r="B89" s="83" t="s">
        <v>1</v>
      </c>
      <c r="C89" s="84">
        <v>1697</v>
      </c>
    </row>
    <row r="90" spans="1:3" x14ac:dyDescent="0.35">
      <c r="A90" s="83" t="s">
        <v>63</v>
      </c>
      <c r="B90" s="83" t="s">
        <v>2</v>
      </c>
      <c r="C90" s="84">
        <v>42</v>
      </c>
    </row>
    <row r="91" spans="1:3" x14ac:dyDescent="0.35">
      <c r="A91" s="83" t="s">
        <v>63</v>
      </c>
      <c r="B91" s="83" t="s">
        <v>3</v>
      </c>
      <c r="C91" s="84">
        <v>595</v>
      </c>
    </row>
    <row r="92" spans="1:3" x14ac:dyDescent="0.35">
      <c r="A92" s="83" t="s">
        <v>63</v>
      </c>
      <c r="B92" s="83" t="s">
        <v>4</v>
      </c>
      <c r="C92" s="84">
        <v>356</v>
      </c>
    </row>
    <row r="93" spans="1:3" x14ac:dyDescent="0.35">
      <c r="A93" s="83" t="s">
        <v>63</v>
      </c>
      <c r="B93" s="83" t="s">
        <v>14</v>
      </c>
      <c r="C93" s="84">
        <v>161</v>
      </c>
    </row>
    <row r="94" spans="1:3" x14ac:dyDescent="0.35">
      <c r="A94" s="83" t="s">
        <v>63</v>
      </c>
      <c r="B94" s="83" t="s">
        <v>14</v>
      </c>
      <c r="C94" s="84">
        <v>6</v>
      </c>
    </row>
    <row r="95" spans="1:3" x14ac:dyDescent="0.35">
      <c r="A95" s="83" t="s">
        <v>63</v>
      </c>
      <c r="B95" s="83" t="s">
        <v>14</v>
      </c>
      <c r="C95" s="84">
        <v>82</v>
      </c>
    </row>
    <row r="96" spans="1:3" x14ac:dyDescent="0.35">
      <c r="A96" s="83" t="s">
        <v>64</v>
      </c>
      <c r="B96" s="83" t="s">
        <v>1</v>
      </c>
      <c r="C96" s="84">
        <v>1675</v>
      </c>
    </row>
    <row r="97" spans="1:3" x14ac:dyDescent="0.35">
      <c r="A97" s="83" t="s">
        <v>64</v>
      </c>
      <c r="B97" s="83" t="s">
        <v>2</v>
      </c>
      <c r="C97" s="84">
        <v>37</v>
      </c>
    </row>
    <row r="98" spans="1:3" x14ac:dyDescent="0.35">
      <c r="A98" s="83" t="s">
        <v>64</v>
      </c>
      <c r="B98" s="83" t="s">
        <v>3</v>
      </c>
      <c r="C98" s="84">
        <v>556</v>
      </c>
    </row>
    <row r="99" spans="1:3" x14ac:dyDescent="0.35">
      <c r="A99" s="83" t="s">
        <v>64</v>
      </c>
      <c r="B99" s="83" t="s">
        <v>4</v>
      </c>
      <c r="C99" s="84">
        <v>376</v>
      </c>
    </row>
    <row r="100" spans="1:3" x14ac:dyDescent="0.35">
      <c r="A100" s="83" t="s">
        <v>64</v>
      </c>
      <c r="B100" s="83" t="s">
        <v>14</v>
      </c>
      <c r="C100" s="84">
        <v>149</v>
      </c>
    </row>
    <row r="101" spans="1:3" x14ac:dyDescent="0.35">
      <c r="A101" s="83" t="s">
        <v>64</v>
      </c>
      <c r="B101" s="83" t="s">
        <v>14</v>
      </c>
      <c r="C101" s="84">
        <v>8</v>
      </c>
    </row>
    <row r="102" spans="1:3" x14ac:dyDescent="0.35">
      <c r="A102" s="83" t="s">
        <v>64</v>
      </c>
      <c r="B102" s="83" t="s">
        <v>14</v>
      </c>
      <c r="C102" s="84">
        <v>83</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9"/>
  <sheetViews>
    <sheetView workbookViewId="0"/>
  </sheetViews>
  <sheetFormatPr defaultColWidth="9.08984375" defaultRowHeight="14.5" x14ac:dyDescent="0.35"/>
  <cols>
    <col min="1" max="1" width="16.08984375" style="27" bestFit="1" customWidth="1"/>
    <col min="2" max="2" width="42.36328125" style="27" bestFit="1" customWidth="1"/>
    <col min="3" max="3" width="10" style="27" bestFit="1" customWidth="1"/>
    <col min="4" max="16384" width="9.08984375" style="27"/>
  </cols>
  <sheetData>
    <row r="1" spans="1:3" x14ac:dyDescent="0.35">
      <c r="A1" s="27" t="s">
        <v>0</v>
      </c>
      <c r="B1" s="27" t="s">
        <v>17</v>
      </c>
      <c r="C1" s="27" t="s">
        <v>60</v>
      </c>
    </row>
    <row r="2" spans="1:3" x14ac:dyDescent="0.35">
      <c r="A2" s="83" t="s">
        <v>5</v>
      </c>
      <c r="B2" s="83" t="s">
        <v>1</v>
      </c>
      <c r="C2" s="84">
        <v>2</v>
      </c>
    </row>
    <row r="3" spans="1:3" x14ac:dyDescent="0.35">
      <c r="A3" s="83" t="s">
        <v>5</v>
      </c>
      <c r="B3" s="83" t="s">
        <v>2</v>
      </c>
      <c r="C3" s="84">
        <v>2</v>
      </c>
    </row>
    <row r="4" spans="1:3" x14ac:dyDescent="0.35">
      <c r="A4" s="83" t="s">
        <v>5</v>
      </c>
      <c r="B4" s="83" t="s">
        <v>3</v>
      </c>
      <c r="C4" s="84">
        <v>2</v>
      </c>
    </row>
    <row r="5" spans="1:3" x14ac:dyDescent="0.35">
      <c r="A5" s="83" t="s">
        <v>5</v>
      </c>
      <c r="B5" s="83" t="s">
        <v>4</v>
      </c>
      <c r="C5" s="84">
        <v>2</v>
      </c>
    </row>
    <row r="6" spans="1:3" x14ac:dyDescent="0.35">
      <c r="A6" s="83" t="s">
        <v>5</v>
      </c>
      <c r="B6" s="83" t="s">
        <v>14</v>
      </c>
      <c r="C6" s="84">
        <v>1</v>
      </c>
    </row>
    <row r="7" spans="1:3" x14ac:dyDescent="0.35">
      <c r="A7" s="83" t="s">
        <v>5</v>
      </c>
      <c r="B7" s="83" t="s">
        <v>14</v>
      </c>
      <c r="C7" s="84">
        <v>1</v>
      </c>
    </row>
    <row r="8" spans="1:3" x14ac:dyDescent="0.35">
      <c r="A8" s="83" t="s">
        <v>5</v>
      </c>
      <c r="B8" s="83" t="s">
        <v>14</v>
      </c>
      <c r="C8" s="84">
        <v>1</v>
      </c>
    </row>
    <row r="9" spans="1:3" x14ac:dyDescent="0.35">
      <c r="A9" s="83" t="s">
        <v>5</v>
      </c>
      <c r="B9" s="83" t="s">
        <v>14</v>
      </c>
      <c r="C9" s="84">
        <v>1</v>
      </c>
    </row>
    <row r="10" spans="1:3" x14ac:dyDescent="0.35">
      <c r="A10" s="83" t="s">
        <v>5</v>
      </c>
      <c r="B10" s="83" t="s">
        <v>14</v>
      </c>
      <c r="C10" s="84">
        <v>2</v>
      </c>
    </row>
    <row r="11" spans="1:3" x14ac:dyDescent="0.35">
      <c r="A11" s="83" t="s">
        <v>6</v>
      </c>
      <c r="B11" s="83" t="s">
        <v>1</v>
      </c>
      <c r="C11" s="84">
        <v>3</v>
      </c>
    </row>
    <row r="12" spans="1:3" x14ac:dyDescent="0.35">
      <c r="A12" s="83" t="s">
        <v>6</v>
      </c>
      <c r="B12" s="83" t="s">
        <v>2</v>
      </c>
      <c r="C12" s="84">
        <v>2</v>
      </c>
    </row>
    <row r="13" spans="1:3" x14ac:dyDescent="0.35">
      <c r="A13" s="83" t="s">
        <v>6</v>
      </c>
      <c r="B13" s="83" t="s">
        <v>3</v>
      </c>
      <c r="C13" s="84">
        <v>3</v>
      </c>
    </row>
    <row r="14" spans="1:3" x14ac:dyDescent="0.35">
      <c r="A14" s="83" t="s">
        <v>6</v>
      </c>
      <c r="B14" s="83" t="s">
        <v>4</v>
      </c>
      <c r="C14" s="84">
        <v>2</v>
      </c>
    </row>
    <row r="15" spans="1:3" x14ac:dyDescent="0.35">
      <c r="A15" s="83" t="s">
        <v>6</v>
      </c>
      <c r="B15" s="83" t="s">
        <v>14</v>
      </c>
      <c r="C15" s="84">
        <v>1</v>
      </c>
    </row>
    <row r="16" spans="1:3" x14ac:dyDescent="0.35">
      <c r="A16" s="83" t="s">
        <v>6</v>
      </c>
      <c r="B16" s="83" t="s">
        <v>14</v>
      </c>
      <c r="C16" s="84">
        <v>2</v>
      </c>
    </row>
    <row r="17" spans="1:3" x14ac:dyDescent="0.35">
      <c r="A17" s="83" t="s">
        <v>6</v>
      </c>
      <c r="B17" s="83" t="s">
        <v>14</v>
      </c>
      <c r="C17" s="84">
        <v>1</v>
      </c>
    </row>
    <row r="18" spans="1:3" x14ac:dyDescent="0.35">
      <c r="A18" s="83" t="s">
        <v>7</v>
      </c>
      <c r="B18" s="83" t="s">
        <v>1</v>
      </c>
      <c r="C18" s="84">
        <v>3</v>
      </c>
    </row>
    <row r="19" spans="1:3" x14ac:dyDescent="0.35">
      <c r="A19" s="83" t="s">
        <v>7</v>
      </c>
      <c r="B19" s="83" t="s">
        <v>2</v>
      </c>
      <c r="C19" s="84">
        <v>1</v>
      </c>
    </row>
    <row r="20" spans="1:3" x14ac:dyDescent="0.35">
      <c r="A20" s="83" t="s">
        <v>7</v>
      </c>
      <c r="B20" s="83" t="s">
        <v>3</v>
      </c>
      <c r="C20" s="84">
        <v>3</v>
      </c>
    </row>
    <row r="21" spans="1:3" x14ac:dyDescent="0.35">
      <c r="A21" s="83" t="s">
        <v>7</v>
      </c>
      <c r="B21" s="83" t="s">
        <v>4</v>
      </c>
      <c r="C21" s="84">
        <v>4</v>
      </c>
    </row>
    <row r="22" spans="1:3" x14ac:dyDescent="0.35">
      <c r="A22" s="83" t="s">
        <v>7</v>
      </c>
      <c r="B22" s="83" t="s">
        <v>14</v>
      </c>
      <c r="C22" s="84">
        <v>1</v>
      </c>
    </row>
    <row r="23" spans="1:3" x14ac:dyDescent="0.35">
      <c r="A23" s="83" t="s">
        <v>7</v>
      </c>
      <c r="B23" s="83" t="s">
        <v>14</v>
      </c>
      <c r="C23" s="84">
        <v>1</v>
      </c>
    </row>
    <row r="24" spans="1:3" x14ac:dyDescent="0.35">
      <c r="A24" s="83" t="s">
        <v>7</v>
      </c>
      <c r="B24" s="83" t="s">
        <v>14</v>
      </c>
      <c r="C24" s="84">
        <v>2</v>
      </c>
    </row>
    <row r="25" spans="1:3" x14ac:dyDescent="0.35">
      <c r="A25" s="83" t="s">
        <v>8</v>
      </c>
      <c r="B25" s="83" t="s">
        <v>1</v>
      </c>
      <c r="C25" s="84">
        <v>2</v>
      </c>
    </row>
    <row r="26" spans="1:3" x14ac:dyDescent="0.35">
      <c r="A26" s="83" t="s">
        <v>8</v>
      </c>
      <c r="B26" s="83" t="s">
        <v>2</v>
      </c>
      <c r="C26" s="84">
        <v>1</v>
      </c>
    </row>
    <row r="27" spans="1:3" x14ac:dyDescent="0.35">
      <c r="A27" s="83" t="s">
        <v>8</v>
      </c>
      <c r="B27" s="83" t="s">
        <v>3</v>
      </c>
      <c r="C27" s="84">
        <v>4</v>
      </c>
    </row>
    <row r="28" spans="1:3" x14ac:dyDescent="0.35">
      <c r="A28" s="83" t="s">
        <v>8</v>
      </c>
      <c r="B28" s="83" t="s">
        <v>4</v>
      </c>
      <c r="C28" s="84">
        <v>2</v>
      </c>
    </row>
    <row r="29" spans="1:3" x14ac:dyDescent="0.35">
      <c r="A29" s="83" t="s">
        <v>8</v>
      </c>
      <c r="B29" s="83" t="s">
        <v>14</v>
      </c>
      <c r="C29" s="84">
        <v>3</v>
      </c>
    </row>
    <row r="30" spans="1:3" x14ac:dyDescent="0.35">
      <c r="A30" s="83" t="s">
        <v>8</v>
      </c>
      <c r="B30" s="83" t="s">
        <v>14</v>
      </c>
      <c r="C30" s="84">
        <v>1</v>
      </c>
    </row>
    <row r="31" spans="1:3" x14ac:dyDescent="0.35">
      <c r="A31" s="83" t="s">
        <v>8</v>
      </c>
      <c r="B31" s="83" t="s">
        <v>14</v>
      </c>
      <c r="C31" s="84">
        <v>1</v>
      </c>
    </row>
    <row r="32" spans="1:3" x14ac:dyDescent="0.35">
      <c r="A32" s="83" t="s">
        <v>9</v>
      </c>
      <c r="B32" s="83" t="s">
        <v>1</v>
      </c>
      <c r="C32" s="84">
        <v>3</v>
      </c>
    </row>
    <row r="33" spans="1:3" x14ac:dyDescent="0.35">
      <c r="A33" s="83" t="s">
        <v>9</v>
      </c>
      <c r="B33" s="83" t="s">
        <v>2</v>
      </c>
      <c r="C33" s="84">
        <v>1</v>
      </c>
    </row>
    <row r="34" spans="1:3" x14ac:dyDescent="0.35">
      <c r="A34" s="83" t="s">
        <v>9</v>
      </c>
      <c r="B34" s="83" t="s">
        <v>3</v>
      </c>
      <c r="C34" s="84">
        <v>1</v>
      </c>
    </row>
    <row r="35" spans="1:3" x14ac:dyDescent="0.35">
      <c r="A35" s="83" t="s">
        <v>9</v>
      </c>
      <c r="B35" s="83" t="s">
        <v>4</v>
      </c>
      <c r="C35" s="84">
        <v>2</v>
      </c>
    </row>
    <row r="36" spans="1:3" x14ac:dyDescent="0.35">
      <c r="A36" s="83" t="s">
        <v>9</v>
      </c>
      <c r="B36" s="83" t="s">
        <v>14</v>
      </c>
      <c r="C36" s="84">
        <v>2</v>
      </c>
    </row>
    <row r="37" spans="1:3" x14ac:dyDescent="0.35">
      <c r="A37" s="83" t="s">
        <v>9</v>
      </c>
      <c r="B37" s="83" t="s">
        <v>14</v>
      </c>
      <c r="C37" s="84">
        <v>1</v>
      </c>
    </row>
    <row r="38" spans="1:3" x14ac:dyDescent="0.35">
      <c r="A38" s="83" t="s">
        <v>9</v>
      </c>
      <c r="B38" s="83" t="s">
        <v>14</v>
      </c>
      <c r="C38" s="84">
        <v>1</v>
      </c>
    </row>
    <row r="39" spans="1:3" x14ac:dyDescent="0.35">
      <c r="A39" s="83" t="s">
        <v>16</v>
      </c>
      <c r="B39" s="83" t="s">
        <v>1</v>
      </c>
      <c r="C39" s="84">
        <v>2</v>
      </c>
    </row>
    <row r="40" spans="1:3" x14ac:dyDescent="0.35">
      <c r="A40" s="83" t="s">
        <v>16</v>
      </c>
      <c r="B40" s="83" t="s">
        <v>2</v>
      </c>
      <c r="C40" s="84">
        <v>1</v>
      </c>
    </row>
    <row r="41" spans="1:3" x14ac:dyDescent="0.35">
      <c r="A41" s="83" t="s">
        <v>16</v>
      </c>
      <c r="B41" s="83" t="s">
        <v>3</v>
      </c>
      <c r="C41" s="84">
        <v>1</v>
      </c>
    </row>
    <row r="42" spans="1:3" x14ac:dyDescent="0.35">
      <c r="A42" s="83" t="s">
        <v>16</v>
      </c>
      <c r="B42" s="83" t="s">
        <v>4</v>
      </c>
      <c r="C42" s="84">
        <v>2</v>
      </c>
    </row>
    <row r="43" spans="1:3" x14ac:dyDescent="0.35">
      <c r="A43" s="83" t="s">
        <v>16</v>
      </c>
      <c r="B43" s="83" t="s">
        <v>14</v>
      </c>
      <c r="C43" s="84">
        <v>2</v>
      </c>
    </row>
    <row r="44" spans="1:3" x14ac:dyDescent="0.35">
      <c r="A44" s="83" t="s">
        <v>16</v>
      </c>
      <c r="B44" s="83" t="s">
        <v>14</v>
      </c>
      <c r="C44" s="84">
        <v>1</v>
      </c>
    </row>
    <row r="45" spans="1:3" x14ac:dyDescent="0.35">
      <c r="A45" s="83" t="s">
        <v>16</v>
      </c>
      <c r="B45" s="83" t="s">
        <v>14</v>
      </c>
      <c r="C45" s="84">
        <v>1</v>
      </c>
    </row>
    <row r="46" spans="1:3" x14ac:dyDescent="0.35">
      <c r="A46" s="83" t="s">
        <v>27</v>
      </c>
      <c r="B46" s="83" t="s">
        <v>1</v>
      </c>
      <c r="C46" s="84">
        <v>2</v>
      </c>
    </row>
    <row r="47" spans="1:3" x14ac:dyDescent="0.35">
      <c r="A47" s="83" t="s">
        <v>27</v>
      </c>
      <c r="B47" s="83" t="s">
        <v>2</v>
      </c>
      <c r="C47" s="84">
        <v>1</v>
      </c>
    </row>
    <row r="48" spans="1:3" x14ac:dyDescent="0.35">
      <c r="A48" s="83" t="s">
        <v>27</v>
      </c>
      <c r="B48" s="83" t="s">
        <v>3</v>
      </c>
      <c r="C48" s="84">
        <v>1</v>
      </c>
    </row>
    <row r="49" spans="1:3" x14ac:dyDescent="0.35">
      <c r="A49" s="83" t="s">
        <v>27</v>
      </c>
      <c r="B49" s="83" t="s">
        <v>4</v>
      </c>
      <c r="C49" s="84">
        <v>2</v>
      </c>
    </row>
    <row r="50" spans="1:3" x14ac:dyDescent="0.35">
      <c r="A50" s="83" t="s">
        <v>27</v>
      </c>
      <c r="B50" s="83" t="s">
        <v>14</v>
      </c>
      <c r="C50" s="84">
        <v>2</v>
      </c>
    </row>
    <row r="51" spans="1:3" x14ac:dyDescent="0.35">
      <c r="A51" s="83" t="s">
        <v>27</v>
      </c>
      <c r="B51" s="83" t="s">
        <v>14</v>
      </c>
      <c r="C51" s="84">
        <v>3</v>
      </c>
    </row>
    <row r="52" spans="1:3" x14ac:dyDescent="0.35">
      <c r="A52" s="83" t="s">
        <v>27</v>
      </c>
      <c r="B52" s="83" t="s">
        <v>14</v>
      </c>
      <c r="C52" s="84">
        <v>2</v>
      </c>
    </row>
    <row r="53" spans="1:3" x14ac:dyDescent="0.35">
      <c r="A53" s="83" t="s">
        <v>28</v>
      </c>
      <c r="B53" s="83" t="s">
        <v>1</v>
      </c>
      <c r="C53" s="84">
        <v>2</v>
      </c>
    </row>
    <row r="54" spans="1:3" x14ac:dyDescent="0.35">
      <c r="A54" s="83" t="s">
        <v>28</v>
      </c>
      <c r="B54" s="83" t="s">
        <v>2</v>
      </c>
      <c r="C54" s="84">
        <v>1</v>
      </c>
    </row>
    <row r="55" spans="1:3" x14ac:dyDescent="0.35">
      <c r="A55" s="83" t="s">
        <v>28</v>
      </c>
      <c r="B55" s="83" t="s">
        <v>3</v>
      </c>
      <c r="C55" s="84">
        <v>2</v>
      </c>
    </row>
    <row r="56" spans="1:3" x14ac:dyDescent="0.35">
      <c r="A56" s="83" t="s">
        <v>28</v>
      </c>
      <c r="B56" s="83" t="s">
        <v>4</v>
      </c>
      <c r="C56" s="84">
        <v>3</v>
      </c>
    </row>
    <row r="57" spans="1:3" x14ac:dyDescent="0.35">
      <c r="A57" s="83" t="s">
        <v>28</v>
      </c>
      <c r="B57" s="83" t="s">
        <v>14</v>
      </c>
      <c r="C57" s="84">
        <v>2</v>
      </c>
    </row>
    <row r="58" spans="1:3" x14ac:dyDescent="0.35">
      <c r="A58" s="83" t="s">
        <v>28</v>
      </c>
      <c r="B58" s="83" t="s">
        <v>14</v>
      </c>
      <c r="C58" s="84">
        <v>4</v>
      </c>
    </row>
    <row r="59" spans="1:3" x14ac:dyDescent="0.35">
      <c r="A59" s="83" t="s">
        <v>29</v>
      </c>
      <c r="B59" s="83" t="s">
        <v>1</v>
      </c>
      <c r="C59" s="84">
        <v>3</v>
      </c>
    </row>
    <row r="60" spans="1:3" x14ac:dyDescent="0.35">
      <c r="A60" s="83" t="s">
        <v>29</v>
      </c>
      <c r="B60" s="83" t="s">
        <v>2</v>
      </c>
      <c r="C60" s="84">
        <v>1</v>
      </c>
    </row>
    <row r="61" spans="1:3" x14ac:dyDescent="0.35">
      <c r="A61" s="83" t="s">
        <v>29</v>
      </c>
      <c r="B61" s="83" t="s">
        <v>3</v>
      </c>
      <c r="C61" s="84">
        <v>2</v>
      </c>
    </row>
    <row r="62" spans="1:3" x14ac:dyDescent="0.35">
      <c r="A62" s="83" t="s">
        <v>29</v>
      </c>
      <c r="B62" s="83" t="s">
        <v>4</v>
      </c>
      <c r="C62" s="84">
        <v>4</v>
      </c>
    </row>
    <row r="63" spans="1:3" x14ac:dyDescent="0.35">
      <c r="A63" s="83" t="s">
        <v>29</v>
      </c>
      <c r="B63" s="83" t="s">
        <v>14</v>
      </c>
      <c r="C63" s="84">
        <v>2</v>
      </c>
    </row>
    <row r="64" spans="1:3" x14ac:dyDescent="0.35">
      <c r="A64" s="83" t="s">
        <v>29</v>
      </c>
      <c r="B64" s="83" t="s">
        <v>14</v>
      </c>
      <c r="C64" s="84">
        <v>2</v>
      </c>
    </row>
    <row r="65" spans="1:3" x14ac:dyDescent="0.35">
      <c r="A65" s="83" t="s">
        <v>30</v>
      </c>
      <c r="B65" s="83" t="s">
        <v>1</v>
      </c>
      <c r="C65" s="84">
        <v>2</v>
      </c>
    </row>
    <row r="66" spans="1:3" x14ac:dyDescent="0.35">
      <c r="A66" s="83" t="s">
        <v>30</v>
      </c>
      <c r="B66" s="83" t="s">
        <v>2</v>
      </c>
      <c r="C66" s="84">
        <v>2</v>
      </c>
    </row>
    <row r="67" spans="1:3" x14ac:dyDescent="0.35">
      <c r="A67" s="83" t="s">
        <v>30</v>
      </c>
      <c r="B67" s="83" t="s">
        <v>3</v>
      </c>
      <c r="C67" s="84">
        <v>1</v>
      </c>
    </row>
    <row r="68" spans="1:3" x14ac:dyDescent="0.35">
      <c r="A68" s="83" t="s">
        <v>30</v>
      </c>
      <c r="B68" s="83" t="s">
        <v>4</v>
      </c>
      <c r="C68" s="84">
        <v>3</v>
      </c>
    </row>
    <row r="69" spans="1:3" x14ac:dyDescent="0.35">
      <c r="A69" s="83" t="s">
        <v>30</v>
      </c>
      <c r="B69" s="83" t="s">
        <v>14</v>
      </c>
      <c r="C69" s="84">
        <v>1</v>
      </c>
    </row>
    <row r="70" spans="1:3" x14ac:dyDescent="0.35">
      <c r="A70" s="83" t="s">
        <v>30</v>
      </c>
      <c r="B70" s="83" t="s">
        <v>14</v>
      </c>
      <c r="C70" s="84">
        <v>1</v>
      </c>
    </row>
    <row r="71" spans="1:3" x14ac:dyDescent="0.35">
      <c r="A71" s="83" t="s">
        <v>30</v>
      </c>
      <c r="B71" s="83" t="s">
        <v>14</v>
      </c>
      <c r="C71" s="84">
        <v>1</v>
      </c>
    </row>
    <row r="72" spans="1:3" x14ac:dyDescent="0.35">
      <c r="A72" s="83" t="s">
        <v>47</v>
      </c>
      <c r="B72" s="83" t="s">
        <v>1</v>
      </c>
      <c r="C72" s="84">
        <v>3</v>
      </c>
    </row>
    <row r="73" spans="1:3" x14ac:dyDescent="0.35">
      <c r="A73" s="83" t="s">
        <v>47</v>
      </c>
      <c r="B73" s="83" t="s">
        <v>2</v>
      </c>
      <c r="C73" s="84">
        <v>1</v>
      </c>
    </row>
    <row r="74" spans="1:3" x14ac:dyDescent="0.35">
      <c r="A74" s="83" t="s">
        <v>47</v>
      </c>
      <c r="B74" s="83" t="s">
        <v>3</v>
      </c>
      <c r="C74" s="84">
        <v>2</v>
      </c>
    </row>
    <row r="75" spans="1:3" x14ac:dyDescent="0.35">
      <c r="A75" s="83" t="s">
        <v>47</v>
      </c>
      <c r="B75" s="83" t="s">
        <v>4</v>
      </c>
      <c r="C75" s="84">
        <v>2</v>
      </c>
    </row>
    <row r="76" spans="1:3" x14ac:dyDescent="0.35">
      <c r="A76" s="83" t="s">
        <v>47</v>
      </c>
      <c r="B76" s="83" t="s">
        <v>14</v>
      </c>
      <c r="C76" s="84">
        <v>2</v>
      </c>
    </row>
    <row r="77" spans="1:3" x14ac:dyDescent="0.35">
      <c r="A77" s="83" t="s">
        <v>47</v>
      </c>
      <c r="B77" s="83" t="s">
        <v>14</v>
      </c>
      <c r="C77" s="84">
        <v>1</v>
      </c>
    </row>
    <row r="78" spans="1:3" x14ac:dyDescent="0.35">
      <c r="A78" s="83" t="s">
        <v>47</v>
      </c>
      <c r="B78" s="83" t="s">
        <v>14</v>
      </c>
      <c r="C78" s="84">
        <v>2</v>
      </c>
    </row>
    <row r="79" spans="1:3" x14ac:dyDescent="0.35">
      <c r="A79" s="83" t="s">
        <v>62</v>
      </c>
      <c r="B79" s="83" t="s">
        <v>1</v>
      </c>
      <c r="C79" s="84">
        <v>2</v>
      </c>
    </row>
    <row r="80" spans="1:3" x14ac:dyDescent="0.35">
      <c r="A80" s="83" t="s">
        <v>62</v>
      </c>
      <c r="B80" s="83" t="s">
        <v>2</v>
      </c>
      <c r="C80" s="84">
        <v>1</v>
      </c>
    </row>
    <row r="81" spans="1:3" x14ac:dyDescent="0.35">
      <c r="A81" s="83" t="s">
        <v>62</v>
      </c>
      <c r="B81" s="83" t="s">
        <v>3</v>
      </c>
      <c r="C81" s="84">
        <v>2</v>
      </c>
    </row>
    <row r="82" spans="1:3" x14ac:dyDescent="0.35">
      <c r="A82" s="83" t="s">
        <v>62</v>
      </c>
      <c r="B82" s="83" t="s">
        <v>4</v>
      </c>
      <c r="C82" s="84">
        <v>2</v>
      </c>
    </row>
    <row r="83" spans="1:3" x14ac:dyDescent="0.35">
      <c r="A83" s="83" t="s">
        <v>62</v>
      </c>
      <c r="B83" s="83" t="s">
        <v>14</v>
      </c>
      <c r="C83" s="84">
        <v>1</v>
      </c>
    </row>
    <row r="84" spans="1:3" x14ac:dyDescent="0.35">
      <c r="A84" s="83" t="s">
        <v>62</v>
      </c>
      <c r="B84" s="83" t="s">
        <v>14</v>
      </c>
      <c r="C84" s="84">
        <v>1</v>
      </c>
    </row>
    <row r="85" spans="1:3" x14ac:dyDescent="0.35">
      <c r="A85" s="83" t="s">
        <v>62</v>
      </c>
      <c r="B85" s="83" t="s">
        <v>14</v>
      </c>
      <c r="C85" s="84">
        <v>1</v>
      </c>
    </row>
    <row r="86" spans="1:3" x14ac:dyDescent="0.35">
      <c r="A86" s="83" t="s">
        <v>63</v>
      </c>
      <c r="B86" s="83" t="s">
        <v>1</v>
      </c>
      <c r="C86" s="84">
        <v>2</v>
      </c>
    </row>
    <row r="87" spans="1:3" x14ac:dyDescent="0.35">
      <c r="A87" s="83" t="s">
        <v>63</v>
      </c>
      <c r="B87" s="83" t="s">
        <v>2</v>
      </c>
      <c r="C87" s="84">
        <v>1</v>
      </c>
    </row>
    <row r="88" spans="1:3" x14ac:dyDescent="0.35">
      <c r="A88" s="83" t="s">
        <v>63</v>
      </c>
      <c r="B88" s="83" t="s">
        <v>3</v>
      </c>
      <c r="C88" s="84">
        <v>1</v>
      </c>
    </row>
    <row r="89" spans="1:3" x14ac:dyDescent="0.35">
      <c r="A89" s="83" t="s">
        <v>63</v>
      </c>
      <c r="B89" s="83" t="s">
        <v>4</v>
      </c>
      <c r="C89" s="84">
        <v>3</v>
      </c>
    </row>
    <row r="90" spans="1:3" x14ac:dyDescent="0.35">
      <c r="A90" s="83" t="s">
        <v>63</v>
      </c>
      <c r="B90" s="83" t="s">
        <v>14</v>
      </c>
      <c r="C90" s="84">
        <v>1</v>
      </c>
    </row>
    <row r="91" spans="1:3" x14ac:dyDescent="0.35">
      <c r="A91" s="83" t="s">
        <v>63</v>
      </c>
      <c r="B91" s="83" t="s">
        <v>14</v>
      </c>
      <c r="C91" s="84">
        <v>1</v>
      </c>
    </row>
    <row r="92" spans="1:3" x14ac:dyDescent="0.35">
      <c r="A92" s="83" t="s">
        <v>63</v>
      </c>
      <c r="B92" s="83" t="s">
        <v>14</v>
      </c>
      <c r="C92" s="84">
        <v>4</v>
      </c>
    </row>
    <row r="93" spans="1:3" x14ac:dyDescent="0.35">
      <c r="A93" s="83" t="s">
        <v>64</v>
      </c>
      <c r="B93" s="83" t="s">
        <v>1</v>
      </c>
      <c r="C93" s="84">
        <v>2</v>
      </c>
    </row>
    <row r="94" spans="1:3" x14ac:dyDescent="0.35">
      <c r="A94" s="83" t="s">
        <v>64</v>
      </c>
      <c r="B94" s="83" t="s">
        <v>2</v>
      </c>
      <c r="C94" s="84">
        <v>2</v>
      </c>
    </row>
    <row r="95" spans="1:3" x14ac:dyDescent="0.35">
      <c r="A95" s="83" t="s">
        <v>64</v>
      </c>
      <c r="B95" s="83" t="s">
        <v>3</v>
      </c>
      <c r="C95" s="84">
        <v>1</v>
      </c>
    </row>
    <row r="96" spans="1:3" x14ac:dyDescent="0.35">
      <c r="A96" s="83" t="s">
        <v>64</v>
      </c>
      <c r="B96" s="83" t="s">
        <v>4</v>
      </c>
      <c r="C96" s="84">
        <v>2</v>
      </c>
    </row>
    <row r="97" spans="1:3" x14ac:dyDescent="0.35">
      <c r="A97" s="83" t="s">
        <v>64</v>
      </c>
      <c r="B97" s="83" t="s">
        <v>14</v>
      </c>
      <c r="C97" s="84">
        <v>2</v>
      </c>
    </row>
    <row r="98" spans="1:3" x14ac:dyDescent="0.35">
      <c r="A98" s="83" t="s">
        <v>64</v>
      </c>
      <c r="B98" s="83" t="s">
        <v>14</v>
      </c>
      <c r="C98" s="84">
        <v>1</v>
      </c>
    </row>
    <row r="99" spans="1:3" x14ac:dyDescent="0.35">
      <c r="A99" s="83" t="s">
        <v>64</v>
      </c>
      <c r="B99" s="83" t="s">
        <v>14</v>
      </c>
      <c r="C99" s="84">
        <v>2</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36"/>
  <sheetViews>
    <sheetView topLeftCell="A3" zoomScaleNormal="100" workbookViewId="0">
      <selection activeCell="B7" sqref="B7:F20"/>
    </sheetView>
  </sheetViews>
  <sheetFormatPr defaultColWidth="9.08984375" defaultRowHeight="15" customHeight="1" x14ac:dyDescent="0.35"/>
  <cols>
    <col min="1" max="1" width="10.6328125" style="3" customWidth="1"/>
    <col min="2" max="3" width="13.36328125" style="3" customWidth="1"/>
    <col min="4" max="4" width="13.6328125" style="3" customWidth="1"/>
    <col min="5" max="5" width="14.6328125" style="3" customWidth="1"/>
    <col min="6" max="6" width="14.08984375" style="3" customWidth="1"/>
    <col min="7" max="7" width="10.6328125" style="3" customWidth="1"/>
    <col min="8" max="8" width="25.36328125" style="3" hidden="1" customWidth="1"/>
    <col min="9" max="9" width="9.08984375" style="3"/>
    <col min="10" max="10" width="19.36328125" style="3" customWidth="1"/>
    <col min="11" max="16384" width="9.08984375" style="3"/>
  </cols>
  <sheetData>
    <row r="1" spans="1:9" ht="75" customHeight="1" x14ac:dyDescent="0.35">
      <c r="A1" s="5"/>
      <c r="B1" s="5"/>
      <c r="C1" s="5"/>
      <c r="D1" s="5"/>
      <c r="E1" s="5"/>
      <c r="F1" s="5"/>
      <c r="G1" s="5"/>
      <c r="H1" s="5"/>
      <c r="I1" s="5"/>
    </row>
    <row r="2" spans="1:9" ht="15" customHeight="1" x14ac:dyDescent="0.35">
      <c r="A2" s="6"/>
      <c r="B2" s="6"/>
      <c r="C2" s="6"/>
      <c r="D2" s="6"/>
      <c r="E2" s="6"/>
      <c r="F2" s="6"/>
      <c r="G2" s="6"/>
      <c r="H2" s="6"/>
    </row>
    <row r="3" spans="1:9" ht="30" customHeight="1" x14ac:dyDescent="0.35">
      <c r="B3" s="85"/>
      <c r="C3" s="85"/>
      <c r="D3" s="85"/>
      <c r="E3" s="85"/>
      <c r="F3" s="85"/>
      <c r="H3" s="3" t="s">
        <v>19</v>
      </c>
    </row>
    <row r="4" spans="1:9" ht="15" customHeight="1" x14ac:dyDescent="0.35">
      <c r="B4" s="88" t="str">
        <f>FIRE0705!B4</f>
        <v>Primary fires</v>
      </c>
      <c r="C4" s="88"/>
      <c r="D4" s="88"/>
      <c r="E4" s="88"/>
      <c r="F4" s="88"/>
      <c r="H4" s="3" t="s">
        <v>18</v>
      </c>
    </row>
    <row r="5" spans="1:9" ht="15" customHeight="1" x14ac:dyDescent="0.35">
      <c r="B5" s="26"/>
      <c r="C5" s="26"/>
      <c r="D5" s="26"/>
      <c r="E5" s="26"/>
      <c r="F5" s="26"/>
    </row>
    <row r="6" spans="1:9" ht="60" customHeight="1" thickBot="1" x14ac:dyDescent="0.4">
      <c r="A6" s="3" t="s">
        <v>10</v>
      </c>
      <c r="B6" s="9" t="s">
        <v>1</v>
      </c>
      <c r="C6" s="9" t="s">
        <v>4</v>
      </c>
      <c r="D6" s="9" t="s">
        <v>2</v>
      </c>
      <c r="E6" s="9" t="s">
        <v>3</v>
      </c>
      <c r="F6" s="9" t="s">
        <v>14</v>
      </c>
      <c r="I6" s="32" t="s">
        <v>71</v>
      </c>
    </row>
    <row r="7" spans="1:9" ht="15" customHeight="1" thickBot="1" x14ac:dyDescent="0.4">
      <c r="A7" s="1" t="s">
        <v>5</v>
      </c>
      <c r="B7" s="4" cm="1">
        <f t="array" ref="B7">IF($B$4="Primary fires",ROUND(SUMPRODUCT(('Data - fires'!$A$2:$A$810=$A7)*('Data - fires'!$B$2:$B$810=B$6)*('Data - fires'!$C$2:$C$810))/SUMPRODUCT(('Data - fires'!$A$2:$A$810=$A7)*('Data - fires'!$C$2:$C$810)),2),ROUND(SUMPRODUCT(('Data - fires with casualty'!$A$2:$A$703=$A7)*('Data - fires with casualty'!$B$2:$B$703=B$6)*('Data - fires with casualty'!$C$2:$C$703))/SUMPRODUCT(('Data - fires with casualty'!$A$2:$A$703=$A7)*('Data - fires with casualty'!$C$2:$C$703)),2))</f>
        <v>0.56000000000000005</v>
      </c>
      <c r="C7" s="4" cm="1">
        <f t="array" ref="C7">IF($B$4="Primary fires",ROUND(SUMPRODUCT(('Data - fires'!$A$2:$A$810=$A7)*('Data - fires'!$B$2:$B$810=C$6)*('Data - fires'!$C$2:$C$810))/SUMPRODUCT(('Data - fires'!$A$2:$A$810=$A7)*('Data - fires'!$C$2:$C$810)),2),ROUND(SUMPRODUCT(('Data - fires with casualty'!$A$2:$A$703=$A7)*('Data - fires with casualty'!$B$2:$B$703=C$6)*('Data - fires with casualty'!$C$2:$C$703))/SUMPRODUCT(('Data - fires with casualty'!$A$2:$A$703=$A7)*('Data - fires with casualty'!$C$2:$C$703)),2))</f>
        <v>0.14000000000000001</v>
      </c>
      <c r="D7" s="4" cm="1">
        <f t="array" ref="D7">IF($B$4="Primary fires",ROUND(SUMPRODUCT(('Data - fires'!$A$2:$A$810=$A7)*('Data - fires'!$B$2:$B$810=D$6)*('Data - fires'!$C$2:$C$810))/SUMPRODUCT(('Data - fires'!$A$2:$A$810=$A7)*('Data - fires'!$C$2:$C$810)),2),ROUND(SUMPRODUCT(('Data - fires with casualty'!$A$2:$A$703=$A7)*('Data - fires with casualty'!$B$2:$B$703=D$6)*('Data - fires with casualty'!$C$2:$C$703))/SUMPRODUCT(('Data - fires with casualty'!$A$2:$A$703=$A7)*('Data - fires with casualty'!$C$2:$C$703)),2))</f>
        <v>0.01</v>
      </c>
      <c r="E7" s="4" cm="1">
        <f t="array" ref="E7">IF($B$4="Primary fires",ROUND(SUMPRODUCT(('Data - fires'!$A$2:$A$810=$A7)*('Data - fires'!$B$2:$B$810=E$6)*('Data - fires'!$C$2:$C$810))/SUMPRODUCT(('Data - fires'!$A$2:$A$810=$A7)*('Data - fires'!$C$2:$C$810)),2),ROUND(SUMPRODUCT(('Data - fires with casualty'!$A$2:$A$703=$A7)*('Data - fires with casualty'!$B$2:$B$703=E$6)*('Data - fires with casualty'!$C$2:$C$703))/SUMPRODUCT(('Data - fires with casualty'!$A$2:$A$703=$A7)*('Data - fires with casualty'!$C$2:$C$703)),2))</f>
        <v>0.2</v>
      </c>
      <c r="F7" s="4" cm="1">
        <f t="array" ref="F7">IF($B$4="Primary fires",ROUND(SUMPRODUCT(('Data - fires'!$A$2:$A$810=$A7)*('Data - fires'!$B$2:$B$810=F$6)*('Data - fires'!$C$2:$C$810))/SUMPRODUCT(('Data - fires'!$A$2:$A$810=$A7)*('Data - fires'!$C$2:$C$810)),2),ROUND(SUMPRODUCT(('Data - fires with casualty'!$A$2:$A$703=$A7)*('Data - fires with casualty'!$B$2:$B$703=F$6)*('Data - fires with casualty'!$C$2:$C$703))/SUMPRODUCT(('Data - fires with casualty'!$A$2:$A$703=$A7)*('Data - fires with casualty'!$C$2:$C$703)),2))</f>
        <v>0.08</v>
      </c>
    </row>
    <row r="8" spans="1:9" ht="15" customHeight="1" thickBot="1" x14ac:dyDescent="0.4">
      <c r="A8" s="2" t="s">
        <v>6</v>
      </c>
      <c r="B8" s="4" cm="1">
        <f t="array" ref="B8">IF($B$4="Primary fires",ROUND(SUMPRODUCT(('Data - fires'!$A$2:$A$810=$A8)*('Data - fires'!$B$2:$B$810=B$6)*('Data - fires'!$C$2:$C$810))/SUMPRODUCT(('Data - fires'!$A$2:$A$810=$A8)*('Data - fires'!$C$2:$C$810)),2),ROUND(SUMPRODUCT(('Data - fires with casualty'!$A$2:$A$703=$A8)*('Data - fires with casualty'!$B$2:$B$703=B$6)*('Data - fires with casualty'!$C$2:$C$703))/SUMPRODUCT(('Data - fires with casualty'!$A$2:$A$703=$A8)*('Data - fires with casualty'!$C$2:$C$703)),2))</f>
        <v>0.56999999999999995</v>
      </c>
      <c r="C8" s="4" cm="1">
        <f t="array" ref="C8">IF($B$4="Primary fires",ROUND(SUMPRODUCT(('Data - fires'!$A$2:$A$810=$A8)*('Data - fires'!$B$2:$B$810=C$6)*('Data - fires'!$C$2:$C$810))/SUMPRODUCT(('Data - fires'!$A$2:$A$810=$A8)*('Data - fires'!$C$2:$C$810)),2),ROUND(SUMPRODUCT(('Data - fires with casualty'!$A$2:$A$703=$A8)*('Data - fires with casualty'!$B$2:$B$703=C$6)*('Data - fires with casualty'!$C$2:$C$703))/SUMPRODUCT(('Data - fires with casualty'!$A$2:$A$703=$A8)*('Data - fires with casualty'!$C$2:$C$703)),2))</f>
        <v>0.13</v>
      </c>
      <c r="D8" s="4" cm="1">
        <f t="array" ref="D8">IF($B$4="Primary fires",ROUND(SUMPRODUCT(('Data - fires'!$A$2:$A$810=$A8)*('Data - fires'!$B$2:$B$810=D$6)*('Data - fires'!$C$2:$C$810))/SUMPRODUCT(('Data - fires'!$A$2:$A$810=$A8)*('Data - fires'!$C$2:$C$810)),2),ROUND(SUMPRODUCT(('Data - fires with casualty'!$A$2:$A$703=$A8)*('Data - fires with casualty'!$B$2:$B$703=D$6)*('Data - fires with casualty'!$C$2:$C$703))/SUMPRODUCT(('Data - fires with casualty'!$A$2:$A$703=$A8)*('Data - fires with casualty'!$C$2:$C$703)),2))</f>
        <v>0.01</v>
      </c>
      <c r="E8" s="4" cm="1">
        <f t="array" ref="E8">IF($B$4="Primary fires",ROUND(SUMPRODUCT(('Data - fires'!$A$2:$A$810=$A8)*('Data - fires'!$B$2:$B$810=E$6)*('Data - fires'!$C$2:$C$810))/SUMPRODUCT(('Data - fires'!$A$2:$A$810=$A8)*('Data - fires'!$C$2:$C$810)),2),ROUND(SUMPRODUCT(('Data - fires with casualty'!$A$2:$A$703=$A8)*('Data - fires with casualty'!$B$2:$B$703=E$6)*('Data - fires with casualty'!$C$2:$C$703))/SUMPRODUCT(('Data - fires with casualty'!$A$2:$A$703=$A8)*('Data - fires with casualty'!$C$2:$C$703)),2))</f>
        <v>0.21</v>
      </c>
      <c r="F8" s="4" cm="1">
        <f t="array" ref="F8">IF($B$4="Primary fires",ROUND(SUMPRODUCT(('Data - fires'!$A$2:$A$810=$A8)*('Data - fires'!$B$2:$B$810=F$6)*('Data - fires'!$C$2:$C$810))/SUMPRODUCT(('Data - fires'!$A$2:$A$810=$A8)*('Data - fires'!$C$2:$C$810)),2),ROUND(SUMPRODUCT(('Data - fires with casualty'!$A$2:$A$703=$A8)*('Data - fires with casualty'!$B$2:$B$703=F$6)*('Data - fires with casualty'!$C$2:$C$703))/SUMPRODUCT(('Data - fires with casualty'!$A$2:$A$703=$A8)*('Data - fires with casualty'!$C$2:$C$703)),2))</f>
        <v>7.0000000000000007E-2</v>
      </c>
      <c r="I8" s="32" t="s">
        <v>70</v>
      </c>
    </row>
    <row r="9" spans="1:9" ht="15" customHeight="1" thickBot="1" x14ac:dyDescent="0.4">
      <c r="A9" s="2" t="s">
        <v>7</v>
      </c>
      <c r="B9" s="4" cm="1">
        <f t="array" ref="B9">IF($B$4="Primary fires",ROUND(SUMPRODUCT(('Data - fires'!$A$2:$A$810=$A9)*('Data - fires'!$B$2:$B$810=B$6)*('Data - fires'!$C$2:$C$810))/SUMPRODUCT(('Data - fires'!$A$2:$A$810=$A9)*('Data - fires'!$C$2:$C$810)),2),ROUND(SUMPRODUCT(('Data - fires with casualty'!$A$2:$A$703=$A9)*('Data - fires with casualty'!$B$2:$B$703=B$6)*('Data - fires with casualty'!$C$2:$C$703))/SUMPRODUCT(('Data - fires with casualty'!$A$2:$A$703=$A9)*('Data - fires with casualty'!$C$2:$C$703)),2))</f>
        <v>0.59</v>
      </c>
      <c r="C9" s="4" cm="1">
        <f t="array" ref="C9">IF($B$4="Primary fires",ROUND(SUMPRODUCT(('Data - fires'!$A$2:$A$810=$A9)*('Data - fires'!$B$2:$B$810=C$6)*('Data - fires'!$C$2:$C$810))/SUMPRODUCT(('Data - fires'!$A$2:$A$810=$A9)*('Data - fires'!$C$2:$C$810)),2),ROUND(SUMPRODUCT(('Data - fires with casualty'!$A$2:$A$703=$A9)*('Data - fires with casualty'!$B$2:$B$703=C$6)*('Data - fires with casualty'!$C$2:$C$703))/SUMPRODUCT(('Data - fires with casualty'!$A$2:$A$703=$A9)*('Data - fires with casualty'!$C$2:$C$703)),2))</f>
        <v>0.13</v>
      </c>
      <c r="D9" s="4" cm="1">
        <f t="array" ref="D9">IF($B$4="Primary fires",ROUND(SUMPRODUCT(('Data - fires'!$A$2:$A$810=$A9)*('Data - fires'!$B$2:$B$810=D$6)*('Data - fires'!$C$2:$C$810))/SUMPRODUCT(('Data - fires'!$A$2:$A$810=$A9)*('Data - fires'!$C$2:$C$810)),2),ROUND(SUMPRODUCT(('Data - fires with casualty'!$A$2:$A$703=$A9)*('Data - fires with casualty'!$B$2:$B$703=D$6)*('Data - fires with casualty'!$C$2:$C$703))/SUMPRODUCT(('Data - fires with casualty'!$A$2:$A$703=$A9)*('Data - fires with casualty'!$C$2:$C$703)),2))</f>
        <v>0.01</v>
      </c>
      <c r="E9" s="4" cm="1">
        <f t="array" ref="E9">IF($B$4="Primary fires",ROUND(SUMPRODUCT(('Data - fires'!$A$2:$A$810=$A9)*('Data - fires'!$B$2:$B$810=E$6)*('Data - fires'!$C$2:$C$810))/SUMPRODUCT(('Data - fires'!$A$2:$A$810=$A9)*('Data - fires'!$C$2:$C$810)),2),ROUND(SUMPRODUCT(('Data - fires with casualty'!$A$2:$A$703=$A9)*('Data - fires with casualty'!$B$2:$B$703=E$6)*('Data - fires with casualty'!$C$2:$C$703))/SUMPRODUCT(('Data - fires with casualty'!$A$2:$A$703=$A9)*('Data - fires with casualty'!$C$2:$C$703)),2))</f>
        <v>0.19</v>
      </c>
      <c r="F9" s="4" cm="1">
        <f t="array" ref="F9">IF($B$4="Primary fires",ROUND(SUMPRODUCT(('Data - fires'!$A$2:$A$810=$A9)*('Data - fires'!$B$2:$B$810=F$6)*('Data - fires'!$C$2:$C$810))/SUMPRODUCT(('Data - fires'!$A$2:$A$810=$A9)*('Data - fires'!$C$2:$C$810)),2),ROUND(SUMPRODUCT(('Data - fires with casualty'!$A$2:$A$703=$A9)*('Data - fires with casualty'!$B$2:$B$703=F$6)*('Data - fires with casualty'!$C$2:$C$703))/SUMPRODUCT(('Data - fires with casualty'!$A$2:$A$703=$A9)*('Data - fires with casualty'!$C$2:$C$703)),2))</f>
        <v>7.0000000000000007E-2</v>
      </c>
    </row>
    <row r="10" spans="1:9" ht="15" customHeight="1" thickBot="1" x14ac:dyDescent="0.4">
      <c r="A10" s="2" t="s">
        <v>8</v>
      </c>
      <c r="B10" s="4" cm="1">
        <f t="array" ref="B10">IF($B$4="Primary fires",ROUND(SUMPRODUCT(('Data - fires'!$A$2:$A$810=$A10)*('Data - fires'!$B$2:$B$810=B$6)*('Data - fires'!$C$2:$C$810))/SUMPRODUCT(('Data - fires'!$A$2:$A$810=$A10)*('Data - fires'!$C$2:$C$810)),2),ROUND(SUMPRODUCT(('Data - fires with casualty'!$A$2:$A$703=$A10)*('Data - fires with casualty'!$B$2:$B$703=B$6)*('Data - fires with casualty'!$C$2:$C$703))/SUMPRODUCT(('Data - fires with casualty'!$A$2:$A$703=$A10)*('Data - fires with casualty'!$C$2:$C$703)),2))</f>
        <v>0.6</v>
      </c>
      <c r="C10" s="4" cm="1">
        <f t="array" ref="C10">IF($B$4="Primary fires",ROUND(SUMPRODUCT(('Data - fires'!$A$2:$A$810=$A10)*('Data - fires'!$B$2:$B$810=C$6)*('Data - fires'!$C$2:$C$810))/SUMPRODUCT(('Data - fires'!$A$2:$A$810=$A10)*('Data - fires'!$C$2:$C$810)),2),ROUND(SUMPRODUCT(('Data - fires with casualty'!$A$2:$A$703=$A10)*('Data - fires with casualty'!$B$2:$B$703=C$6)*('Data - fires with casualty'!$C$2:$C$703))/SUMPRODUCT(('Data - fires with casualty'!$A$2:$A$703=$A10)*('Data - fires with casualty'!$C$2:$C$703)),2))</f>
        <v>0.13</v>
      </c>
      <c r="D10" s="4" cm="1">
        <f t="array" ref="D10">IF($B$4="Primary fires",ROUND(SUMPRODUCT(('Data - fires'!$A$2:$A$810=$A10)*('Data - fires'!$B$2:$B$810=D$6)*('Data - fires'!$C$2:$C$810))/SUMPRODUCT(('Data - fires'!$A$2:$A$810=$A10)*('Data - fires'!$C$2:$C$810)),2),ROUND(SUMPRODUCT(('Data - fires with casualty'!$A$2:$A$703=$A10)*('Data - fires with casualty'!$B$2:$B$703=D$6)*('Data - fires with casualty'!$C$2:$C$703))/SUMPRODUCT(('Data - fires with casualty'!$A$2:$A$703=$A10)*('Data - fires with casualty'!$C$2:$C$703)),2))</f>
        <v>0.01</v>
      </c>
      <c r="E10" s="4" cm="1">
        <f t="array" ref="E10">IF($B$4="Primary fires",ROUND(SUMPRODUCT(('Data - fires'!$A$2:$A$810=$A10)*('Data - fires'!$B$2:$B$810=E$6)*('Data - fires'!$C$2:$C$810))/SUMPRODUCT(('Data - fires'!$A$2:$A$810=$A10)*('Data - fires'!$C$2:$C$810)),2),ROUND(SUMPRODUCT(('Data - fires with casualty'!$A$2:$A$703=$A10)*('Data - fires with casualty'!$B$2:$B$703=E$6)*('Data - fires with casualty'!$C$2:$C$703))/SUMPRODUCT(('Data - fires with casualty'!$A$2:$A$703=$A10)*('Data - fires with casualty'!$C$2:$C$703)),2))</f>
        <v>0.19</v>
      </c>
      <c r="F10" s="4" cm="1">
        <f t="array" ref="F10">IF($B$4="Primary fires",ROUND(SUMPRODUCT(('Data - fires'!$A$2:$A$810=$A10)*('Data - fires'!$B$2:$B$810=F$6)*('Data - fires'!$C$2:$C$810))/SUMPRODUCT(('Data - fires'!$A$2:$A$810=$A10)*('Data - fires'!$C$2:$C$810)),2),ROUND(SUMPRODUCT(('Data - fires with casualty'!$A$2:$A$703=$A10)*('Data - fires with casualty'!$B$2:$B$703=F$6)*('Data - fires with casualty'!$C$2:$C$703))/SUMPRODUCT(('Data - fires with casualty'!$A$2:$A$703=$A10)*('Data - fires with casualty'!$C$2:$C$703)),2))</f>
        <v>7.0000000000000007E-2</v>
      </c>
    </row>
    <row r="11" spans="1:9" ht="15" customHeight="1" thickBot="1" x14ac:dyDescent="0.4">
      <c r="A11" s="2" t="s">
        <v>9</v>
      </c>
      <c r="B11" s="4" cm="1">
        <f t="array" ref="B11">IF($B$4="Primary fires",ROUND(SUMPRODUCT(('Data - fires'!$A$2:$A$810=$A11)*('Data - fires'!$B$2:$B$810=B$6)*('Data - fires'!$C$2:$C$810))/SUMPRODUCT(('Data - fires'!$A$2:$A$810=$A11)*('Data - fires'!$C$2:$C$810)),2),ROUND(SUMPRODUCT(('Data - fires with casualty'!$A$2:$A$703=$A11)*('Data - fires with casualty'!$B$2:$B$703=B$6)*('Data - fires with casualty'!$C$2:$C$703))/SUMPRODUCT(('Data - fires with casualty'!$A$2:$A$703=$A11)*('Data - fires with casualty'!$C$2:$C$703)),2))</f>
        <v>0.59</v>
      </c>
      <c r="C11" s="4" cm="1">
        <f t="array" ref="C11">IF($B$4="Primary fires",ROUND(SUMPRODUCT(('Data - fires'!$A$2:$A$810=$A11)*('Data - fires'!$B$2:$B$810=C$6)*('Data - fires'!$C$2:$C$810))/SUMPRODUCT(('Data - fires'!$A$2:$A$810=$A11)*('Data - fires'!$C$2:$C$810)),2),ROUND(SUMPRODUCT(('Data - fires with casualty'!$A$2:$A$703=$A11)*('Data - fires with casualty'!$B$2:$B$703=C$6)*('Data - fires with casualty'!$C$2:$C$703))/SUMPRODUCT(('Data - fires with casualty'!$A$2:$A$703=$A11)*('Data - fires with casualty'!$C$2:$C$703)),2))</f>
        <v>0.13</v>
      </c>
      <c r="D11" s="4" cm="1">
        <f t="array" ref="D11">IF($B$4="Primary fires",ROUND(SUMPRODUCT(('Data - fires'!$A$2:$A$810=$A11)*('Data - fires'!$B$2:$B$810=D$6)*('Data - fires'!$C$2:$C$810))/SUMPRODUCT(('Data - fires'!$A$2:$A$810=$A11)*('Data - fires'!$C$2:$C$810)),2),ROUND(SUMPRODUCT(('Data - fires with casualty'!$A$2:$A$703=$A11)*('Data - fires with casualty'!$B$2:$B$703=D$6)*('Data - fires with casualty'!$C$2:$C$703))/SUMPRODUCT(('Data - fires with casualty'!$A$2:$A$703=$A11)*('Data - fires with casualty'!$C$2:$C$703)),2))</f>
        <v>0.01</v>
      </c>
      <c r="E11" s="4" cm="1">
        <f t="array" ref="E11">IF($B$4="Primary fires",ROUND(SUMPRODUCT(('Data - fires'!$A$2:$A$810=$A11)*('Data - fires'!$B$2:$B$810=E$6)*('Data - fires'!$C$2:$C$810))/SUMPRODUCT(('Data - fires'!$A$2:$A$810=$A11)*('Data - fires'!$C$2:$C$810)),2),ROUND(SUMPRODUCT(('Data - fires with casualty'!$A$2:$A$703=$A11)*('Data - fires with casualty'!$B$2:$B$703=E$6)*('Data - fires with casualty'!$C$2:$C$703))/SUMPRODUCT(('Data - fires with casualty'!$A$2:$A$703=$A11)*('Data - fires with casualty'!$C$2:$C$703)),2))</f>
        <v>0.2</v>
      </c>
      <c r="F11" s="4" cm="1">
        <f t="array" ref="F11">IF($B$4="Primary fires",ROUND(SUMPRODUCT(('Data - fires'!$A$2:$A$810=$A11)*('Data - fires'!$B$2:$B$810=F$6)*('Data - fires'!$C$2:$C$810))/SUMPRODUCT(('Data - fires'!$A$2:$A$810=$A11)*('Data - fires'!$C$2:$C$810)),2),ROUND(SUMPRODUCT(('Data - fires with casualty'!$A$2:$A$703=$A11)*('Data - fires with casualty'!$B$2:$B$703=F$6)*('Data - fires with casualty'!$C$2:$C$703))/SUMPRODUCT(('Data - fires with casualty'!$A$2:$A$703=$A11)*('Data - fires with casualty'!$C$2:$C$703)),2))</f>
        <v>7.0000000000000007E-2</v>
      </c>
    </row>
    <row r="12" spans="1:9" ht="15" customHeight="1" thickBot="1" x14ac:dyDescent="0.4">
      <c r="A12" s="2" t="s">
        <v>16</v>
      </c>
      <c r="B12" s="4" cm="1">
        <f t="array" ref="B12">IF($B$4="Primary fires",ROUND(SUMPRODUCT(('Data - fires'!$A$2:$A$810=$A12)*('Data - fires'!$B$2:$B$810=B$6)*('Data - fires'!$C$2:$C$810))/SUMPRODUCT(('Data - fires'!$A$2:$A$810=$A12)*('Data - fires'!$C$2:$C$810)),2),ROUND(SUMPRODUCT(('Data - fires with casualty'!$A$2:$A$703=$A12)*('Data - fires with casualty'!$B$2:$B$703=B$6)*('Data - fires with casualty'!$C$2:$C$703))/SUMPRODUCT(('Data - fires with casualty'!$A$2:$A$703=$A12)*('Data - fires with casualty'!$C$2:$C$703)),2))</f>
        <v>0.6</v>
      </c>
      <c r="C12" s="4" cm="1">
        <f t="array" ref="C12">IF($B$4="Primary fires",ROUND(SUMPRODUCT(('Data - fires'!$A$2:$A$810=$A12)*('Data - fires'!$B$2:$B$810=C$6)*('Data - fires'!$C$2:$C$810))/SUMPRODUCT(('Data - fires'!$A$2:$A$810=$A12)*('Data - fires'!$C$2:$C$810)),2),ROUND(SUMPRODUCT(('Data - fires with casualty'!$A$2:$A$703=$A12)*('Data - fires with casualty'!$B$2:$B$703=C$6)*('Data - fires with casualty'!$C$2:$C$703))/SUMPRODUCT(('Data - fires with casualty'!$A$2:$A$703=$A12)*('Data - fires with casualty'!$C$2:$C$703)),2))</f>
        <v>0.13</v>
      </c>
      <c r="D12" s="4" cm="1">
        <f t="array" ref="D12">IF($B$4="Primary fires",ROUND(SUMPRODUCT(('Data - fires'!$A$2:$A$810=$A12)*('Data - fires'!$B$2:$B$810=D$6)*('Data - fires'!$C$2:$C$810))/SUMPRODUCT(('Data - fires'!$A$2:$A$810=$A12)*('Data - fires'!$C$2:$C$810)),2),ROUND(SUMPRODUCT(('Data - fires with casualty'!$A$2:$A$703=$A12)*('Data - fires with casualty'!$B$2:$B$703=D$6)*('Data - fires with casualty'!$C$2:$C$703))/SUMPRODUCT(('Data - fires with casualty'!$A$2:$A$703=$A12)*('Data - fires with casualty'!$C$2:$C$703)),2))</f>
        <v>0.01</v>
      </c>
      <c r="E12" s="4" cm="1">
        <f t="array" ref="E12">IF($B$4="Primary fires",ROUND(SUMPRODUCT(('Data - fires'!$A$2:$A$810=$A12)*('Data - fires'!$B$2:$B$810=E$6)*('Data - fires'!$C$2:$C$810))/SUMPRODUCT(('Data - fires'!$A$2:$A$810=$A12)*('Data - fires'!$C$2:$C$810)),2),ROUND(SUMPRODUCT(('Data - fires with casualty'!$A$2:$A$703=$A12)*('Data - fires with casualty'!$B$2:$B$703=E$6)*('Data - fires with casualty'!$C$2:$C$703))/SUMPRODUCT(('Data - fires with casualty'!$A$2:$A$703=$A12)*('Data - fires with casualty'!$C$2:$C$703)),2))</f>
        <v>0.19</v>
      </c>
      <c r="F12" s="4" cm="1">
        <f t="array" ref="F12">IF($B$4="Primary fires",ROUND(SUMPRODUCT(('Data - fires'!$A$2:$A$810=$A12)*('Data - fires'!$B$2:$B$810=F$6)*('Data - fires'!$C$2:$C$810))/SUMPRODUCT(('Data - fires'!$A$2:$A$810=$A12)*('Data - fires'!$C$2:$C$810)),2),ROUND(SUMPRODUCT(('Data - fires with casualty'!$A$2:$A$703=$A12)*('Data - fires with casualty'!$B$2:$B$703=F$6)*('Data - fires with casualty'!$C$2:$C$703))/SUMPRODUCT(('Data - fires with casualty'!$A$2:$A$703=$A12)*('Data - fires with casualty'!$C$2:$C$703)),2))</f>
        <v>7.0000000000000007E-2</v>
      </c>
    </row>
    <row r="13" spans="1:9" ht="15" customHeight="1" thickBot="1" x14ac:dyDescent="0.4">
      <c r="A13" s="2" t="s">
        <v>27</v>
      </c>
      <c r="B13" s="4" cm="1">
        <f t="array" ref="B13">IF($B$4="Primary fires",ROUND(SUMPRODUCT(('Data - fires'!$A$2:$A$810=$A13)*('Data - fires'!$B$2:$B$810=B$6)*('Data - fires'!$C$2:$C$810))/SUMPRODUCT(('Data - fires'!$A$2:$A$810=$A13)*('Data - fires'!$C$2:$C$810)),2),ROUND(SUMPRODUCT(('Data - fires with casualty'!$A$2:$A$703=$A13)*('Data - fires with casualty'!$B$2:$B$703=B$6)*('Data - fires with casualty'!$C$2:$C$703))/SUMPRODUCT(('Data - fires with casualty'!$A$2:$A$703=$A13)*('Data - fires with casualty'!$C$2:$C$703)),2))</f>
        <v>0.59</v>
      </c>
      <c r="C13" s="4" cm="1">
        <f t="array" ref="C13">IF($B$4="Primary fires",ROUND(SUMPRODUCT(('Data - fires'!$A$2:$A$810=$A13)*('Data - fires'!$B$2:$B$810=C$6)*('Data - fires'!$C$2:$C$810))/SUMPRODUCT(('Data - fires'!$A$2:$A$810=$A13)*('Data - fires'!$C$2:$C$810)),2),ROUND(SUMPRODUCT(('Data - fires with casualty'!$A$2:$A$703=$A13)*('Data - fires with casualty'!$B$2:$B$703=C$6)*('Data - fires with casualty'!$C$2:$C$703))/SUMPRODUCT(('Data - fires with casualty'!$A$2:$A$703=$A13)*('Data - fires with casualty'!$C$2:$C$703)),2))</f>
        <v>0.13</v>
      </c>
      <c r="D13" s="4" cm="1">
        <f t="array" ref="D13">IF($B$4="Primary fires",ROUND(SUMPRODUCT(('Data - fires'!$A$2:$A$810=$A13)*('Data - fires'!$B$2:$B$810=D$6)*('Data - fires'!$C$2:$C$810))/SUMPRODUCT(('Data - fires'!$A$2:$A$810=$A13)*('Data - fires'!$C$2:$C$810)),2),ROUND(SUMPRODUCT(('Data - fires with casualty'!$A$2:$A$703=$A13)*('Data - fires with casualty'!$B$2:$B$703=D$6)*('Data - fires with casualty'!$C$2:$C$703))/SUMPRODUCT(('Data - fires with casualty'!$A$2:$A$703=$A13)*('Data - fires with casualty'!$C$2:$C$703)),2))</f>
        <v>0.01</v>
      </c>
      <c r="E13" s="4" cm="1">
        <f t="array" ref="E13">IF($B$4="Primary fires",ROUND(SUMPRODUCT(('Data - fires'!$A$2:$A$810=$A13)*('Data - fires'!$B$2:$B$810=E$6)*('Data - fires'!$C$2:$C$810))/SUMPRODUCT(('Data - fires'!$A$2:$A$810=$A13)*('Data - fires'!$C$2:$C$810)),2),ROUND(SUMPRODUCT(('Data - fires with casualty'!$A$2:$A$703=$A13)*('Data - fires with casualty'!$B$2:$B$703=E$6)*('Data - fires with casualty'!$C$2:$C$703))/SUMPRODUCT(('Data - fires with casualty'!$A$2:$A$703=$A13)*('Data - fires with casualty'!$C$2:$C$703)),2))</f>
        <v>0.19</v>
      </c>
      <c r="F13" s="4" cm="1">
        <f t="array" ref="F13">IF($B$4="Primary fires",ROUND(SUMPRODUCT(('Data - fires'!$A$2:$A$810=$A13)*('Data - fires'!$B$2:$B$810=F$6)*('Data - fires'!$C$2:$C$810))/SUMPRODUCT(('Data - fires'!$A$2:$A$810=$A13)*('Data - fires'!$C$2:$C$810)),2),ROUND(SUMPRODUCT(('Data - fires with casualty'!$A$2:$A$703=$A13)*('Data - fires with casualty'!$B$2:$B$703=F$6)*('Data - fires with casualty'!$C$2:$C$703))/SUMPRODUCT(('Data - fires with casualty'!$A$2:$A$703=$A13)*('Data - fires with casualty'!$C$2:$C$703)),2))</f>
        <v>7.0000000000000007E-2</v>
      </c>
    </row>
    <row r="14" spans="1:9" ht="15" customHeight="1" thickBot="1" x14ac:dyDescent="0.4">
      <c r="A14" s="2" t="s">
        <v>28</v>
      </c>
      <c r="B14" s="4" cm="1">
        <f t="array" ref="B14">IF($B$4="Primary fires",ROUND(SUMPRODUCT(('Data - fires'!$A$2:$A$810=$A14)*('Data - fires'!$B$2:$B$810=B$6)*('Data - fires'!$C$2:$C$810))/SUMPRODUCT(('Data - fires'!$A$2:$A$810=$A14)*('Data - fires'!$C$2:$C$810)),2),ROUND(SUMPRODUCT(('Data - fires with casualty'!$A$2:$A$703=$A14)*('Data - fires with casualty'!$B$2:$B$703=B$6)*('Data - fires with casualty'!$C$2:$C$703))/SUMPRODUCT(('Data - fires with casualty'!$A$2:$A$703=$A14)*('Data - fires with casualty'!$C$2:$C$703)),2))</f>
        <v>0.59</v>
      </c>
      <c r="C14" s="4" cm="1">
        <f t="array" ref="C14">IF($B$4="Primary fires",ROUND(SUMPRODUCT(('Data - fires'!$A$2:$A$810=$A14)*('Data - fires'!$B$2:$B$810=C$6)*('Data - fires'!$C$2:$C$810))/SUMPRODUCT(('Data - fires'!$A$2:$A$810=$A14)*('Data - fires'!$C$2:$C$810)),2),ROUND(SUMPRODUCT(('Data - fires with casualty'!$A$2:$A$703=$A14)*('Data - fires with casualty'!$B$2:$B$703=C$6)*('Data - fires with casualty'!$C$2:$C$703))/SUMPRODUCT(('Data - fires with casualty'!$A$2:$A$703=$A14)*('Data - fires with casualty'!$C$2:$C$703)),2))</f>
        <v>0.13</v>
      </c>
      <c r="D14" s="4" cm="1">
        <f t="array" ref="D14">IF($B$4="Primary fires",ROUND(SUMPRODUCT(('Data - fires'!$A$2:$A$810=$A14)*('Data - fires'!$B$2:$B$810=D$6)*('Data - fires'!$C$2:$C$810))/SUMPRODUCT(('Data - fires'!$A$2:$A$810=$A14)*('Data - fires'!$C$2:$C$810)),2),ROUND(SUMPRODUCT(('Data - fires with casualty'!$A$2:$A$703=$A14)*('Data - fires with casualty'!$B$2:$B$703=D$6)*('Data - fires with casualty'!$C$2:$C$703))/SUMPRODUCT(('Data - fires with casualty'!$A$2:$A$703=$A14)*('Data - fires with casualty'!$C$2:$C$703)),2))</f>
        <v>0.01</v>
      </c>
      <c r="E14" s="4" cm="1">
        <f t="array" ref="E14">IF($B$4="Primary fires",ROUND(SUMPRODUCT(('Data - fires'!$A$2:$A$810=$A14)*('Data - fires'!$B$2:$B$810=E$6)*('Data - fires'!$C$2:$C$810))/SUMPRODUCT(('Data - fires'!$A$2:$A$810=$A14)*('Data - fires'!$C$2:$C$810)),2),ROUND(SUMPRODUCT(('Data - fires with casualty'!$A$2:$A$703=$A14)*('Data - fires with casualty'!$B$2:$B$703=E$6)*('Data - fires with casualty'!$C$2:$C$703))/SUMPRODUCT(('Data - fires with casualty'!$A$2:$A$703=$A14)*('Data - fires with casualty'!$C$2:$C$703)),2))</f>
        <v>0.19</v>
      </c>
      <c r="F14" s="4" cm="1">
        <f t="array" ref="F14">IF($B$4="Primary fires",ROUND(SUMPRODUCT(('Data - fires'!$A$2:$A$810=$A14)*('Data - fires'!$B$2:$B$810=F$6)*('Data - fires'!$C$2:$C$810))/SUMPRODUCT(('Data - fires'!$A$2:$A$810=$A14)*('Data - fires'!$C$2:$C$810)),2),ROUND(SUMPRODUCT(('Data - fires with casualty'!$A$2:$A$703=$A14)*('Data - fires with casualty'!$B$2:$B$703=F$6)*('Data - fires with casualty'!$C$2:$C$703))/SUMPRODUCT(('Data - fires with casualty'!$A$2:$A$703=$A14)*('Data - fires with casualty'!$C$2:$C$703)),2))</f>
        <v>0.09</v>
      </c>
    </row>
    <row r="15" spans="1:9" ht="15" customHeight="1" thickBot="1" x14ac:dyDescent="0.4">
      <c r="A15" s="2" t="s">
        <v>29</v>
      </c>
      <c r="B15" s="4" cm="1">
        <f t="array" ref="B15">IF($B$4="Primary fires",ROUND(SUMPRODUCT(('Data - fires'!$A$2:$A$810=$A15)*('Data - fires'!$B$2:$B$810=B$6)*('Data - fires'!$C$2:$C$810))/SUMPRODUCT(('Data - fires'!$A$2:$A$810=$A15)*('Data - fires'!$C$2:$C$810)),2),ROUND(SUMPRODUCT(('Data - fires with casualty'!$A$2:$A$703=$A15)*('Data - fires with casualty'!$B$2:$B$703=B$6)*('Data - fires with casualty'!$C$2:$C$703))/SUMPRODUCT(('Data - fires with casualty'!$A$2:$A$703=$A15)*('Data - fires with casualty'!$C$2:$C$703)),2))</f>
        <v>0.6</v>
      </c>
      <c r="C15" s="4" cm="1">
        <f t="array" ref="C15">IF($B$4="Primary fires",ROUND(SUMPRODUCT(('Data - fires'!$A$2:$A$810=$A15)*('Data - fires'!$B$2:$B$810=C$6)*('Data - fires'!$C$2:$C$810))/SUMPRODUCT(('Data - fires'!$A$2:$A$810=$A15)*('Data - fires'!$C$2:$C$810)),2),ROUND(SUMPRODUCT(('Data - fires with casualty'!$A$2:$A$703=$A15)*('Data - fires with casualty'!$B$2:$B$703=C$6)*('Data - fires with casualty'!$C$2:$C$703))/SUMPRODUCT(('Data - fires with casualty'!$A$2:$A$703=$A15)*('Data - fires with casualty'!$C$2:$C$703)),2))</f>
        <v>0.12</v>
      </c>
      <c r="D15" s="4" cm="1">
        <f t="array" ref="D15">IF($B$4="Primary fires",ROUND(SUMPRODUCT(('Data - fires'!$A$2:$A$810=$A15)*('Data - fires'!$B$2:$B$810=D$6)*('Data - fires'!$C$2:$C$810))/SUMPRODUCT(('Data - fires'!$A$2:$A$810=$A15)*('Data - fires'!$C$2:$C$810)),2),ROUND(SUMPRODUCT(('Data - fires with casualty'!$A$2:$A$703=$A15)*('Data - fires with casualty'!$B$2:$B$703=D$6)*('Data - fires with casualty'!$C$2:$C$703))/SUMPRODUCT(('Data - fires with casualty'!$A$2:$A$703=$A15)*('Data - fires with casualty'!$C$2:$C$703)),2))</f>
        <v>0.02</v>
      </c>
      <c r="E15" s="4" cm="1">
        <f t="array" ref="E15">IF($B$4="Primary fires",ROUND(SUMPRODUCT(('Data - fires'!$A$2:$A$810=$A15)*('Data - fires'!$B$2:$B$810=E$6)*('Data - fires'!$C$2:$C$810))/SUMPRODUCT(('Data - fires'!$A$2:$A$810=$A15)*('Data - fires'!$C$2:$C$810)),2),ROUND(SUMPRODUCT(('Data - fires with casualty'!$A$2:$A$703=$A15)*('Data - fires with casualty'!$B$2:$B$703=E$6)*('Data - fires with casualty'!$C$2:$C$703))/SUMPRODUCT(('Data - fires with casualty'!$A$2:$A$703=$A15)*('Data - fires with casualty'!$C$2:$C$703)),2))</f>
        <v>0.2</v>
      </c>
      <c r="F15" s="4" cm="1">
        <f t="array" ref="F15">IF($B$4="Primary fires",ROUND(SUMPRODUCT(('Data - fires'!$A$2:$A$810=$A15)*('Data - fires'!$B$2:$B$810=F$6)*('Data - fires'!$C$2:$C$810))/SUMPRODUCT(('Data - fires'!$A$2:$A$810=$A15)*('Data - fires'!$C$2:$C$810)),2),ROUND(SUMPRODUCT(('Data - fires with casualty'!$A$2:$A$703=$A15)*('Data - fires with casualty'!$B$2:$B$703=F$6)*('Data - fires with casualty'!$C$2:$C$703))/SUMPRODUCT(('Data - fires with casualty'!$A$2:$A$703=$A15)*('Data - fires with casualty'!$C$2:$C$703)),2))</f>
        <v>7.0000000000000007E-2</v>
      </c>
    </row>
    <row r="16" spans="1:9" ht="15" customHeight="1" thickBot="1" x14ac:dyDescent="0.4">
      <c r="A16" s="2" t="s">
        <v>30</v>
      </c>
      <c r="B16" s="4" cm="1">
        <f t="array" ref="B16">IF($B$4="Primary fires",ROUND(SUMPRODUCT(('Data - fires'!$A$2:$A$810=$A16)*('Data - fires'!$B$2:$B$810=B$6)*('Data - fires'!$C$2:$C$810))/SUMPRODUCT(('Data - fires'!$A$2:$A$810=$A16)*('Data - fires'!$C$2:$C$810)),2),ROUND(SUMPRODUCT(('Data - fires with casualty'!$A$2:$A$703=$A16)*('Data - fires with casualty'!$B$2:$B$703=B$6)*('Data - fires with casualty'!$C$2:$C$703))/SUMPRODUCT(('Data - fires with casualty'!$A$2:$A$703=$A16)*('Data - fires with casualty'!$C$2:$C$703)),2))</f>
        <v>0.6</v>
      </c>
      <c r="C16" s="4" cm="1">
        <f t="array" ref="C16">IF($B$4="Primary fires",ROUND(SUMPRODUCT(('Data - fires'!$A$2:$A$810=$A16)*('Data - fires'!$B$2:$B$810=C$6)*('Data - fires'!$C$2:$C$810))/SUMPRODUCT(('Data - fires'!$A$2:$A$810=$A16)*('Data - fires'!$C$2:$C$810)),2),ROUND(SUMPRODUCT(('Data - fires with casualty'!$A$2:$A$703=$A16)*('Data - fires with casualty'!$B$2:$B$703=C$6)*('Data - fires with casualty'!$C$2:$C$703))/SUMPRODUCT(('Data - fires with casualty'!$A$2:$A$703=$A16)*('Data - fires with casualty'!$C$2:$C$703)),2))</f>
        <v>0.13</v>
      </c>
      <c r="D16" s="4" cm="1">
        <f t="array" ref="D16">IF($B$4="Primary fires",ROUND(SUMPRODUCT(('Data - fires'!$A$2:$A$810=$A16)*('Data - fires'!$B$2:$B$810=D$6)*('Data - fires'!$C$2:$C$810))/SUMPRODUCT(('Data - fires'!$A$2:$A$810=$A16)*('Data - fires'!$C$2:$C$810)),2),ROUND(SUMPRODUCT(('Data - fires with casualty'!$A$2:$A$703=$A16)*('Data - fires with casualty'!$B$2:$B$703=D$6)*('Data - fires with casualty'!$C$2:$C$703))/SUMPRODUCT(('Data - fires with casualty'!$A$2:$A$703=$A16)*('Data - fires with casualty'!$C$2:$C$703)),2))</f>
        <v>0.01</v>
      </c>
      <c r="E16" s="4" cm="1">
        <f t="array" ref="E16">IF($B$4="Primary fires",ROUND(SUMPRODUCT(('Data - fires'!$A$2:$A$810=$A16)*('Data - fires'!$B$2:$B$810=E$6)*('Data - fires'!$C$2:$C$810))/SUMPRODUCT(('Data - fires'!$A$2:$A$810=$A16)*('Data - fires'!$C$2:$C$810)),2),ROUND(SUMPRODUCT(('Data - fires with casualty'!$A$2:$A$703=$A16)*('Data - fires with casualty'!$B$2:$B$703=E$6)*('Data - fires with casualty'!$C$2:$C$703))/SUMPRODUCT(('Data - fires with casualty'!$A$2:$A$703=$A16)*('Data - fires with casualty'!$C$2:$C$703)),2))</f>
        <v>0.19</v>
      </c>
      <c r="F16" s="4" cm="1">
        <f t="array" ref="F16">IF($B$4="Primary fires",ROUND(SUMPRODUCT(('Data - fires'!$A$2:$A$810=$A16)*('Data - fires'!$B$2:$B$810=F$6)*('Data - fires'!$C$2:$C$810))/SUMPRODUCT(('Data - fires'!$A$2:$A$810=$A16)*('Data - fires'!$C$2:$C$810)),2),ROUND(SUMPRODUCT(('Data - fires with casualty'!$A$2:$A$703=$A16)*('Data - fires with casualty'!$B$2:$B$703=F$6)*('Data - fires with casualty'!$C$2:$C$703))/SUMPRODUCT(('Data - fires with casualty'!$A$2:$A$703=$A16)*('Data - fires with casualty'!$C$2:$C$703)),2))</f>
        <v>7.0000000000000007E-2</v>
      </c>
    </row>
    <row r="17" spans="1:8" ht="15" customHeight="1" thickBot="1" x14ac:dyDescent="0.4">
      <c r="A17" s="2" t="s">
        <v>47</v>
      </c>
      <c r="B17" s="4" cm="1">
        <f t="array" ref="B17">IF($B$4="Primary fires",ROUND(SUMPRODUCT(('Data - fires'!$A$2:$A$810=$A17)*('Data - fires'!$B$2:$B$810=B$6)*('Data - fires'!$C$2:$C$810))/SUMPRODUCT(('Data - fires'!$A$2:$A$810=$A17)*('Data - fires'!$C$2:$C$810)),2),ROUND(SUMPRODUCT(('Data - fires with casualty'!$A$2:$A$703=$A17)*('Data - fires with casualty'!$B$2:$B$703=B$6)*('Data - fires with casualty'!$C$2:$C$703))/SUMPRODUCT(('Data - fires with casualty'!$A$2:$A$703=$A17)*('Data - fires with casualty'!$C$2:$C$703)),2))</f>
        <v>0.64</v>
      </c>
      <c r="C17" s="4" cm="1">
        <f t="array" ref="C17">IF($B$4="Primary fires",ROUND(SUMPRODUCT(('Data - fires'!$A$2:$A$810=$A17)*('Data - fires'!$B$2:$B$810=C$6)*('Data - fires'!$C$2:$C$810))/SUMPRODUCT(('Data - fires'!$A$2:$A$810=$A17)*('Data - fires'!$C$2:$C$810)),2),ROUND(SUMPRODUCT(('Data - fires with casualty'!$A$2:$A$703=$A17)*('Data - fires with casualty'!$B$2:$B$703=C$6)*('Data - fires with casualty'!$C$2:$C$703))/SUMPRODUCT(('Data - fires with casualty'!$A$2:$A$703=$A17)*('Data - fires with casualty'!$C$2:$C$703)),2))</f>
        <v>0.13</v>
      </c>
      <c r="D17" s="4" cm="1">
        <f t="array" ref="D17">IF($B$4="Primary fires",ROUND(SUMPRODUCT(('Data - fires'!$A$2:$A$810=$A17)*('Data - fires'!$B$2:$B$810=D$6)*('Data - fires'!$C$2:$C$810))/SUMPRODUCT(('Data - fires'!$A$2:$A$810=$A17)*('Data - fires'!$C$2:$C$810)),2),ROUND(SUMPRODUCT(('Data - fires with casualty'!$A$2:$A$703=$A17)*('Data - fires with casualty'!$B$2:$B$703=D$6)*('Data - fires with casualty'!$C$2:$C$703))/SUMPRODUCT(('Data - fires with casualty'!$A$2:$A$703=$A17)*('Data - fires with casualty'!$C$2:$C$703)),2))</f>
        <v>0.01</v>
      </c>
      <c r="E17" s="4" cm="1">
        <f t="array" ref="E17">IF($B$4="Primary fires",ROUND(SUMPRODUCT(('Data - fires'!$A$2:$A$810=$A17)*('Data - fires'!$B$2:$B$810=E$6)*('Data - fires'!$C$2:$C$810))/SUMPRODUCT(('Data - fires'!$A$2:$A$810=$A17)*('Data - fires'!$C$2:$C$810)),2),ROUND(SUMPRODUCT(('Data - fires with casualty'!$A$2:$A$703=$A17)*('Data - fires with casualty'!$B$2:$B$703=E$6)*('Data - fires with casualty'!$C$2:$C$703))/SUMPRODUCT(('Data - fires with casualty'!$A$2:$A$703=$A17)*('Data - fires with casualty'!$C$2:$C$703)),2))</f>
        <v>0.14000000000000001</v>
      </c>
      <c r="F17" s="4" cm="1">
        <f t="array" ref="F17">IF($B$4="Primary fires",ROUND(SUMPRODUCT(('Data - fires'!$A$2:$A$810=$A17)*('Data - fires'!$B$2:$B$810=F$6)*('Data - fires'!$C$2:$C$810))/SUMPRODUCT(('Data - fires'!$A$2:$A$810=$A17)*('Data - fires'!$C$2:$C$810)),2),ROUND(SUMPRODUCT(('Data - fires with casualty'!$A$2:$A$703=$A17)*('Data - fires with casualty'!$B$2:$B$703=F$6)*('Data - fires with casualty'!$C$2:$C$703))/SUMPRODUCT(('Data - fires with casualty'!$A$2:$A$703=$A17)*('Data - fires with casualty'!$C$2:$C$703)),2))</f>
        <v>0.08</v>
      </c>
    </row>
    <row r="18" spans="1:8" ht="15" customHeight="1" thickBot="1" x14ac:dyDescent="0.4">
      <c r="A18" s="2" t="s">
        <v>62</v>
      </c>
      <c r="B18" s="4" cm="1">
        <f t="array" ref="B18">IF($B$4="Primary fires",ROUND(SUMPRODUCT(('Data - fires'!$A$2:$A$810=$A18)*('Data - fires'!$B$2:$B$810=B$6)*('Data - fires'!$C$2:$C$810))/SUMPRODUCT(('Data - fires'!$A$2:$A$810=$A18)*('Data - fires'!$C$2:$C$810)),2),ROUND(SUMPRODUCT(('Data - fires with casualty'!$A$2:$A$703=$A18)*('Data - fires with casualty'!$B$2:$B$703=B$6)*('Data - fires with casualty'!$C$2:$C$703))/SUMPRODUCT(('Data - fires with casualty'!$A$2:$A$703=$A18)*('Data - fires with casualty'!$C$2:$C$703)),2))</f>
        <v>0.59</v>
      </c>
      <c r="C18" s="4" cm="1">
        <f t="array" ref="C18">IF($B$4="Primary fires",ROUND(SUMPRODUCT(('Data - fires'!$A$2:$A$810=$A18)*('Data - fires'!$B$2:$B$810=C$6)*('Data - fires'!$C$2:$C$810))/SUMPRODUCT(('Data - fires'!$A$2:$A$810=$A18)*('Data - fires'!$C$2:$C$810)),2),ROUND(SUMPRODUCT(('Data - fires with casualty'!$A$2:$A$703=$A18)*('Data - fires with casualty'!$B$2:$B$703=C$6)*('Data - fires with casualty'!$C$2:$C$703))/SUMPRODUCT(('Data - fires with casualty'!$A$2:$A$703=$A18)*('Data - fires with casualty'!$C$2:$C$703)),2))</f>
        <v>0.13</v>
      </c>
      <c r="D18" s="4" cm="1">
        <f t="array" ref="D18">IF($B$4="Primary fires",ROUND(SUMPRODUCT(('Data - fires'!$A$2:$A$810=$A18)*('Data - fires'!$B$2:$B$810=D$6)*('Data - fires'!$C$2:$C$810))/SUMPRODUCT(('Data - fires'!$A$2:$A$810=$A18)*('Data - fires'!$C$2:$C$810)),2),ROUND(SUMPRODUCT(('Data - fires with casualty'!$A$2:$A$703=$A18)*('Data - fires with casualty'!$B$2:$B$703=D$6)*('Data - fires with casualty'!$C$2:$C$703))/SUMPRODUCT(('Data - fires with casualty'!$A$2:$A$703=$A18)*('Data - fires with casualty'!$C$2:$C$703)),2))</f>
        <v>0.01</v>
      </c>
      <c r="E18" s="4" cm="1">
        <f t="array" ref="E18">IF($B$4="Primary fires",ROUND(SUMPRODUCT(('Data - fires'!$A$2:$A$810=$A18)*('Data - fires'!$B$2:$B$810=E$6)*('Data - fires'!$C$2:$C$810))/SUMPRODUCT(('Data - fires'!$A$2:$A$810=$A18)*('Data - fires'!$C$2:$C$810)),2),ROUND(SUMPRODUCT(('Data - fires with casualty'!$A$2:$A$703=$A18)*('Data - fires with casualty'!$B$2:$B$703=E$6)*('Data - fires with casualty'!$C$2:$C$703))/SUMPRODUCT(('Data - fires with casualty'!$A$2:$A$703=$A18)*('Data - fires with casualty'!$C$2:$C$703)),2))</f>
        <v>0.19</v>
      </c>
      <c r="F18" s="4" cm="1">
        <f t="array" ref="F18">IF($B$4="Primary fires",ROUND(SUMPRODUCT(('Data - fires'!$A$2:$A$810=$A18)*('Data - fires'!$B$2:$B$810=F$6)*('Data - fires'!$C$2:$C$810))/SUMPRODUCT(('Data - fires'!$A$2:$A$810=$A18)*('Data - fires'!$C$2:$C$810)),2),ROUND(SUMPRODUCT(('Data - fires with casualty'!$A$2:$A$703=$A18)*('Data - fires with casualty'!$B$2:$B$703=F$6)*('Data - fires with casualty'!$C$2:$C$703))/SUMPRODUCT(('Data - fires with casualty'!$A$2:$A$703=$A18)*('Data - fires with casualty'!$C$2:$C$703)),2))</f>
        <v>0.08</v>
      </c>
    </row>
    <row r="19" spans="1:8" ht="15" customHeight="1" thickBot="1" x14ac:dyDescent="0.4">
      <c r="A19" s="2" t="s">
        <v>63</v>
      </c>
      <c r="B19" s="4" cm="1">
        <f t="array" ref="B19">IF($B$4="Primary fires",ROUND(SUMPRODUCT(('Data - fires'!$A$2:$A$810=$A19)*('Data - fires'!$B$2:$B$810=B$6)*('Data - fires'!$C$2:$C$810))/SUMPRODUCT(('Data - fires'!$A$2:$A$810=$A19)*('Data - fires'!$C$2:$C$810)),2),ROUND(SUMPRODUCT(('Data - fires with casualty'!$A$2:$A$703=$A19)*('Data - fires with casualty'!$B$2:$B$703=B$6)*('Data - fires with casualty'!$C$2:$C$703))/SUMPRODUCT(('Data - fires with casualty'!$A$2:$A$703=$A19)*('Data - fires with casualty'!$C$2:$C$703)),2))</f>
        <v>0.57999999999999996</v>
      </c>
      <c r="C19" s="4" cm="1">
        <f t="array" ref="C19">IF($B$4="Primary fires",ROUND(SUMPRODUCT(('Data - fires'!$A$2:$A$810=$A19)*('Data - fires'!$B$2:$B$810=C$6)*('Data - fires'!$C$2:$C$810))/SUMPRODUCT(('Data - fires'!$A$2:$A$810=$A19)*('Data - fires'!$C$2:$C$810)),2),ROUND(SUMPRODUCT(('Data - fires with casualty'!$A$2:$A$703=$A19)*('Data - fires with casualty'!$B$2:$B$703=C$6)*('Data - fires with casualty'!$C$2:$C$703))/SUMPRODUCT(('Data - fires with casualty'!$A$2:$A$703=$A19)*('Data - fires with casualty'!$C$2:$C$703)),2))</f>
        <v>0.12</v>
      </c>
      <c r="D19" s="4" cm="1">
        <f t="array" ref="D19">IF($B$4="Primary fires",ROUND(SUMPRODUCT(('Data - fires'!$A$2:$A$810=$A19)*('Data - fires'!$B$2:$B$810=D$6)*('Data - fires'!$C$2:$C$810))/SUMPRODUCT(('Data - fires'!$A$2:$A$810=$A19)*('Data - fires'!$C$2:$C$810)),2),ROUND(SUMPRODUCT(('Data - fires with casualty'!$A$2:$A$703=$A19)*('Data - fires with casualty'!$B$2:$B$703=D$6)*('Data - fires with casualty'!$C$2:$C$703))/SUMPRODUCT(('Data - fires with casualty'!$A$2:$A$703=$A19)*('Data - fires with casualty'!$C$2:$C$703)),2))</f>
        <v>0.01</v>
      </c>
      <c r="E19" s="4" cm="1">
        <f t="array" ref="E19">IF($B$4="Primary fires",ROUND(SUMPRODUCT(('Data - fires'!$A$2:$A$810=$A19)*('Data - fires'!$B$2:$B$810=E$6)*('Data - fires'!$C$2:$C$810))/SUMPRODUCT(('Data - fires'!$A$2:$A$810=$A19)*('Data - fires'!$C$2:$C$810)),2),ROUND(SUMPRODUCT(('Data - fires with casualty'!$A$2:$A$703=$A19)*('Data - fires with casualty'!$B$2:$B$703=E$6)*('Data - fires with casualty'!$C$2:$C$703))/SUMPRODUCT(('Data - fires with casualty'!$A$2:$A$703=$A19)*('Data - fires with casualty'!$C$2:$C$703)),2))</f>
        <v>0.2</v>
      </c>
      <c r="F19" s="4" cm="1">
        <f t="array" ref="F19">IF($B$4="Primary fires",ROUND(SUMPRODUCT(('Data - fires'!$A$2:$A$810=$A19)*('Data - fires'!$B$2:$B$810=F$6)*('Data - fires'!$C$2:$C$810))/SUMPRODUCT(('Data - fires'!$A$2:$A$810=$A19)*('Data - fires'!$C$2:$C$810)),2),ROUND(SUMPRODUCT(('Data - fires with casualty'!$A$2:$A$703=$A19)*('Data - fires with casualty'!$B$2:$B$703=F$6)*('Data - fires with casualty'!$C$2:$C$703))/SUMPRODUCT(('Data - fires with casualty'!$A$2:$A$703=$A19)*('Data - fires with casualty'!$C$2:$C$703)),2))</f>
        <v>0.08</v>
      </c>
    </row>
    <row r="20" spans="1:8" ht="15" customHeight="1" x14ac:dyDescent="0.35">
      <c r="A20" s="2" t="s">
        <v>64</v>
      </c>
      <c r="B20" s="4" cm="1">
        <f t="array" ref="B20">IF($B$4="Primary fires",ROUND(SUMPRODUCT(('Data - fires'!$A$2:$A$810=$A20)*('Data - fires'!$B$2:$B$810=B$6)*('Data - fires'!$C$2:$C$810))/SUMPRODUCT(('Data - fires'!$A$2:$A$810=$A20)*('Data - fires'!$C$2:$C$810)),2),ROUND(SUMPRODUCT(('Data - fires with casualty'!$A$2:$A$703=$A20)*('Data - fires with casualty'!$B$2:$B$703=B$6)*('Data - fires with casualty'!$C$2:$C$703))/SUMPRODUCT(('Data - fires with casualty'!$A$2:$A$703=$A20)*('Data - fires with casualty'!$C$2:$C$703)),2))</f>
        <v>0.57999999999999996</v>
      </c>
      <c r="C20" s="4" cm="1">
        <f t="array" ref="C20">IF($B$4="Primary fires",ROUND(SUMPRODUCT(('Data - fires'!$A$2:$A$810=$A20)*('Data - fires'!$B$2:$B$810=C$6)*('Data - fires'!$C$2:$C$810))/SUMPRODUCT(('Data - fires'!$A$2:$A$810=$A20)*('Data - fires'!$C$2:$C$810)),2),ROUND(SUMPRODUCT(('Data - fires with casualty'!$A$2:$A$703=$A20)*('Data - fires with casualty'!$B$2:$B$703=C$6)*('Data - fires with casualty'!$C$2:$C$703))/SUMPRODUCT(('Data - fires with casualty'!$A$2:$A$703=$A20)*('Data - fires with casualty'!$C$2:$C$703)),2))</f>
        <v>0.13</v>
      </c>
      <c r="D20" s="4" cm="1">
        <f t="array" ref="D20">IF($B$4="Primary fires",ROUND(SUMPRODUCT(('Data - fires'!$A$2:$A$810=$A20)*('Data - fires'!$B$2:$B$810=D$6)*('Data - fires'!$C$2:$C$810))/SUMPRODUCT(('Data - fires'!$A$2:$A$810=$A20)*('Data - fires'!$C$2:$C$810)),2),ROUND(SUMPRODUCT(('Data - fires with casualty'!$A$2:$A$703=$A20)*('Data - fires with casualty'!$B$2:$B$703=D$6)*('Data - fires with casualty'!$C$2:$C$703))/SUMPRODUCT(('Data - fires with casualty'!$A$2:$A$703=$A20)*('Data - fires with casualty'!$C$2:$C$703)),2))</f>
        <v>0.01</v>
      </c>
      <c r="E20" s="4" cm="1">
        <f t="array" ref="E20">IF($B$4="Primary fires",ROUND(SUMPRODUCT(('Data - fires'!$A$2:$A$810=$A20)*('Data - fires'!$B$2:$B$810=E$6)*('Data - fires'!$C$2:$C$810))/SUMPRODUCT(('Data - fires'!$A$2:$A$810=$A20)*('Data - fires'!$C$2:$C$810)),2),ROUND(SUMPRODUCT(('Data - fires with casualty'!$A$2:$A$703=$A20)*('Data - fires with casualty'!$B$2:$B$703=E$6)*('Data - fires with casualty'!$C$2:$C$703))/SUMPRODUCT(('Data - fires with casualty'!$A$2:$A$703=$A20)*('Data - fires with casualty'!$C$2:$C$703)),2))</f>
        <v>0.19</v>
      </c>
      <c r="F20" s="4" cm="1">
        <f t="array" ref="F20">IF($B$4="Primary fires",ROUND(SUMPRODUCT(('Data - fires'!$A$2:$A$810=$A20)*('Data - fires'!$B$2:$B$810=F$6)*('Data - fires'!$C$2:$C$810))/SUMPRODUCT(('Data - fires'!$A$2:$A$810=$A20)*('Data - fires'!$C$2:$C$810)),2),ROUND(SUMPRODUCT(('Data - fires with casualty'!$A$2:$A$703=$A20)*('Data - fires with casualty'!$B$2:$B$703=F$6)*('Data - fires with casualty'!$C$2:$C$703))/SUMPRODUCT(('Data - fires with casualty'!$A$2:$A$703=$A20)*('Data - fires with casualty'!$C$2:$C$703)),2))</f>
        <v>0.08</v>
      </c>
    </row>
    <row r="21" spans="1:8" ht="14.5" x14ac:dyDescent="0.35">
      <c r="A21" s="13"/>
      <c r="B21" s="13"/>
      <c r="C21" s="13"/>
      <c r="D21" s="13"/>
      <c r="E21" s="13"/>
      <c r="F21" s="13"/>
    </row>
    <row r="22" spans="1:8" ht="30" customHeight="1" x14ac:dyDescent="0.35">
      <c r="A22" s="14"/>
      <c r="B22" s="14"/>
      <c r="C22" s="14"/>
      <c r="D22" s="14"/>
      <c r="E22" s="14"/>
      <c r="F22" s="14"/>
    </row>
    <row r="23" spans="1:8" ht="76.5" customHeight="1" x14ac:dyDescent="0.35">
      <c r="A23" s="8"/>
      <c r="B23" s="8"/>
      <c r="C23" s="8"/>
      <c r="D23" s="8"/>
      <c r="E23" s="8"/>
      <c r="F23" s="8"/>
      <c r="G23" s="8"/>
      <c r="H23" s="8"/>
    </row>
    <row r="24" spans="1:8" ht="14.5" x14ac:dyDescent="0.35">
      <c r="A24" s="10"/>
      <c r="B24" s="10"/>
      <c r="C24" s="10"/>
      <c r="D24" s="10"/>
      <c r="E24" s="10"/>
      <c r="F24" s="10"/>
    </row>
    <row r="25" spans="1:8" ht="14.5" x14ac:dyDescent="0.35">
      <c r="A25" s="7"/>
      <c r="B25" s="10"/>
      <c r="C25" s="10"/>
      <c r="D25" s="10"/>
      <c r="E25" s="10"/>
      <c r="F25" s="10"/>
      <c r="G25" s="11"/>
      <c r="H25" s="11"/>
    </row>
    <row r="26" spans="1:8" ht="32.25" customHeight="1" x14ac:dyDescent="0.35">
      <c r="A26" s="15"/>
      <c r="B26" s="15"/>
      <c r="C26" s="15"/>
      <c r="D26" s="15"/>
      <c r="E26" s="15"/>
      <c r="F26" s="15"/>
      <c r="G26" s="11"/>
    </row>
    <row r="27" spans="1:8" ht="15" customHeight="1" x14ac:dyDescent="0.35">
      <c r="A27" s="11"/>
      <c r="B27" s="11"/>
      <c r="C27" s="11"/>
      <c r="D27" s="11"/>
      <c r="E27" s="11"/>
      <c r="F27" s="11"/>
    </row>
    <row r="28" spans="1:8" ht="14.25" customHeight="1" x14ac:dyDescent="0.35">
      <c r="A28" s="12"/>
      <c r="B28" s="12"/>
      <c r="C28" s="12"/>
      <c r="D28" s="12"/>
      <c r="E28" s="12"/>
      <c r="F28" s="12"/>
    </row>
    <row r="30" spans="1:8" ht="29.25" customHeight="1" x14ac:dyDescent="0.35">
      <c r="A30" s="14"/>
      <c r="B30" s="14"/>
      <c r="C30" s="14"/>
      <c r="D30" s="14"/>
      <c r="E30" s="14"/>
      <c r="F30" s="14"/>
    </row>
    <row r="31" spans="1:8" ht="15" customHeight="1" x14ac:dyDescent="0.35">
      <c r="A31" s="87"/>
      <c r="B31" s="87"/>
      <c r="C31" s="87"/>
      <c r="D31" s="87"/>
      <c r="E31" s="87"/>
    </row>
    <row r="33" spans="1:6" ht="15" customHeight="1" x14ac:dyDescent="0.35">
      <c r="A33" s="91"/>
      <c r="B33" s="91"/>
      <c r="C33" s="91"/>
      <c r="D33" s="91"/>
      <c r="E33" s="91"/>
      <c r="F33" s="91"/>
    </row>
    <row r="35" spans="1:6" ht="15" customHeight="1" x14ac:dyDescent="0.35">
      <c r="E35" s="90"/>
      <c r="F35" s="90"/>
    </row>
    <row r="36" spans="1:6" ht="15" customHeight="1" x14ac:dyDescent="0.35">
      <c r="B36" s="86"/>
      <c r="C36" s="86"/>
      <c r="D36" s="86"/>
      <c r="E36" s="89"/>
      <c r="F36" s="89"/>
    </row>
  </sheetData>
  <mergeCells count="7">
    <mergeCell ref="B3:F3"/>
    <mergeCell ref="B36:D36"/>
    <mergeCell ref="A31:E31"/>
    <mergeCell ref="B4:F4"/>
    <mergeCell ref="E36:F36"/>
    <mergeCell ref="E35:F35"/>
    <mergeCell ref="A33:F33"/>
  </mergeCells>
  <phoneticPr fontId="19"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A7401-DBE9-4310-9142-3F7E0BDCF1A1}">
  <dimension ref="A1:N39"/>
  <sheetViews>
    <sheetView zoomScaleNormal="100" workbookViewId="0">
      <pane ySplit="6" topLeftCell="A7" activePane="bottomLeft" state="frozen"/>
      <selection pane="bottomLeft" activeCell="B4" sqref="B4"/>
    </sheetView>
  </sheetViews>
  <sheetFormatPr defaultColWidth="9.08984375" defaultRowHeight="15" customHeight="1" x14ac:dyDescent="0.35"/>
  <cols>
    <col min="1" max="1" width="10.6328125" style="55" customWidth="1"/>
    <col min="2" max="3" width="13.36328125" style="55" customWidth="1"/>
    <col min="4" max="4" width="13.6328125" style="55" customWidth="1"/>
    <col min="5" max="5" width="14.6328125" style="55" customWidth="1"/>
    <col min="6" max="6" width="14.08984375" style="55" customWidth="1"/>
    <col min="7" max="7" width="10.6328125" style="55" customWidth="1"/>
    <col min="8" max="8" width="25.36328125" style="55" customWidth="1"/>
    <col min="9" max="9" width="9.08984375" style="55"/>
    <col min="10" max="10" width="19.36328125" style="55" customWidth="1"/>
    <col min="11" max="13" width="9.08984375" style="55"/>
    <col min="14" max="14" width="0" style="55" hidden="1" customWidth="1"/>
    <col min="15" max="16384" width="9.08984375" style="55"/>
  </cols>
  <sheetData>
    <row r="1" spans="1:14" ht="20" x14ac:dyDescent="0.35">
      <c r="A1" s="54" t="s">
        <v>75</v>
      </c>
      <c r="B1" s="80"/>
      <c r="C1" s="80"/>
      <c r="D1" s="80"/>
      <c r="E1" s="80"/>
      <c r="F1" s="80"/>
      <c r="G1" s="80"/>
      <c r="H1" s="80"/>
      <c r="I1" s="80"/>
      <c r="J1" s="80"/>
      <c r="K1" s="80"/>
    </row>
    <row r="2" spans="1:14" ht="15" customHeight="1" x14ac:dyDescent="0.35">
      <c r="A2" s="54" t="s">
        <v>76</v>
      </c>
      <c r="B2" s="80"/>
      <c r="C2" s="80"/>
      <c r="D2" s="80"/>
      <c r="E2" s="80"/>
      <c r="F2" s="80"/>
      <c r="G2" s="80"/>
      <c r="H2" s="80"/>
      <c r="I2" s="80"/>
      <c r="J2" s="80"/>
      <c r="K2" s="80"/>
    </row>
    <row r="3" spans="1:14" ht="25.5" customHeight="1" x14ac:dyDescent="0.35">
      <c r="B3" s="56" t="s">
        <v>77</v>
      </c>
      <c r="C3" s="56"/>
      <c r="D3" s="56"/>
      <c r="E3" s="56"/>
      <c r="F3" s="56"/>
    </row>
    <row r="4" spans="1:14" ht="15" customHeight="1" x14ac:dyDescent="0.35">
      <c r="B4" s="57" t="s">
        <v>19</v>
      </c>
    </row>
    <row r="5" spans="1:14" ht="15" customHeight="1" thickBot="1" x14ac:dyDescent="0.4">
      <c r="B5" s="58"/>
    </row>
    <row r="6" spans="1:14" ht="60" customHeight="1" thickTop="1" thickBot="1" x14ac:dyDescent="0.4">
      <c r="A6" s="59" t="s">
        <v>10</v>
      </c>
      <c r="B6" s="60" t="s">
        <v>1</v>
      </c>
      <c r="C6" s="60" t="s">
        <v>4</v>
      </c>
      <c r="D6" s="60" t="s">
        <v>2</v>
      </c>
      <c r="E6" s="60" t="s">
        <v>3</v>
      </c>
      <c r="F6" s="60" t="s">
        <v>14</v>
      </c>
    </row>
    <row r="7" spans="1:14" ht="15" customHeight="1" thickTop="1" x14ac:dyDescent="0.35">
      <c r="A7" s="61" t="s">
        <v>5</v>
      </c>
      <c r="B7" s="62">
        <f>FIRE0705_raw!B7</f>
        <v>0.56000000000000005</v>
      </c>
      <c r="C7" s="62">
        <f>FIRE0705_raw!C7</f>
        <v>0.14000000000000001</v>
      </c>
      <c r="D7" s="62">
        <f>FIRE0705_raw!D7</f>
        <v>0.01</v>
      </c>
      <c r="E7" s="62">
        <f>FIRE0705_raw!E7</f>
        <v>0.2</v>
      </c>
      <c r="F7" s="62">
        <f>FIRE0705_raw!F7</f>
        <v>0.08</v>
      </c>
      <c r="I7" s="63"/>
      <c r="J7" s="63"/>
      <c r="K7" s="63"/>
      <c r="L7" s="63"/>
      <c r="M7" s="63"/>
      <c r="N7" s="63"/>
    </row>
    <row r="8" spans="1:14" ht="15" customHeight="1" x14ac:dyDescent="0.35">
      <c r="A8" s="61" t="s">
        <v>6</v>
      </c>
      <c r="B8" s="62">
        <f>FIRE0705_raw!B8</f>
        <v>0.56999999999999995</v>
      </c>
      <c r="C8" s="62">
        <f>FIRE0705_raw!C8</f>
        <v>0.13</v>
      </c>
      <c r="D8" s="62">
        <f>FIRE0705_raw!D8</f>
        <v>0.01</v>
      </c>
      <c r="E8" s="62">
        <f>FIRE0705_raw!E8</f>
        <v>0.21</v>
      </c>
      <c r="F8" s="62">
        <f>FIRE0705_raw!F8</f>
        <v>7.0000000000000007E-2</v>
      </c>
      <c r="I8" s="63"/>
      <c r="J8" s="63"/>
      <c r="K8" s="63"/>
      <c r="L8" s="63"/>
      <c r="M8" s="63"/>
    </row>
    <row r="9" spans="1:14" ht="15" customHeight="1" x14ac:dyDescent="0.35">
      <c r="A9" s="61" t="s">
        <v>7</v>
      </c>
      <c r="B9" s="62">
        <f>FIRE0705_raw!B9</f>
        <v>0.59</v>
      </c>
      <c r="C9" s="62">
        <f>FIRE0705_raw!C9</f>
        <v>0.13</v>
      </c>
      <c r="D9" s="62">
        <f>FIRE0705_raw!D9</f>
        <v>0.01</v>
      </c>
      <c r="E9" s="62">
        <f>FIRE0705_raw!E9</f>
        <v>0.19</v>
      </c>
      <c r="F9" s="62">
        <f>FIRE0705_raw!F9</f>
        <v>7.0000000000000007E-2</v>
      </c>
      <c r="I9" s="63"/>
      <c r="J9" s="63"/>
      <c r="K9" s="63"/>
      <c r="L9" s="63"/>
      <c r="M9" s="63"/>
    </row>
    <row r="10" spans="1:14" ht="15" customHeight="1" x14ac:dyDescent="0.35">
      <c r="A10" s="61" t="s">
        <v>8</v>
      </c>
      <c r="B10" s="62">
        <f>FIRE0705_raw!B10</f>
        <v>0.6</v>
      </c>
      <c r="C10" s="62">
        <f>FIRE0705_raw!C10</f>
        <v>0.13</v>
      </c>
      <c r="D10" s="62">
        <f>FIRE0705_raw!D10</f>
        <v>0.01</v>
      </c>
      <c r="E10" s="62">
        <f>FIRE0705_raw!E10</f>
        <v>0.19</v>
      </c>
      <c r="F10" s="62">
        <f>FIRE0705_raw!F10</f>
        <v>7.0000000000000007E-2</v>
      </c>
      <c r="I10" s="63"/>
      <c r="J10" s="63"/>
      <c r="K10" s="63"/>
      <c r="L10" s="63"/>
      <c r="M10" s="63"/>
    </row>
    <row r="11" spans="1:14" ht="15" customHeight="1" x14ac:dyDescent="0.35">
      <c r="A11" s="61" t="s">
        <v>9</v>
      </c>
      <c r="B11" s="62">
        <f>FIRE0705_raw!B11</f>
        <v>0.59</v>
      </c>
      <c r="C11" s="62">
        <f>FIRE0705_raw!C11</f>
        <v>0.13</v>
      </c>
      <c r="D11" s="62">
        <f>FIRE0705_raw!D11</f>
        <v>0.01</v>
      </c>
      <c r="E11" s="62">
        <f>FIRE0705_raw!E11</f>
        <v>0.2</v>
      </c>
      <c r="F11" s="62">
        <f>FIRE0705_raw!F11</f>
        <v>7.0000000000000007E-2</v>
      </c>
      <c r="I11" s="63"/>
      <c r="J11" s="63"/>
      <c r="K11" s="63"/>
      <c r="L11" s="63"/>
      <c r="M11" s="63"/>
    </row>
    <row r="12" spans="1:14" ht="15" customHeight="1" x14ac:dyDescent="0.35">
      <c r="A12" s="61" t="s">
        <v>16</v>
      </c>
      <c r="B12" s="62">
        <f>FIRE0705_raw!B12</f>
        <v>0.6</v>
      </c>
      <c r="C12" s="62">
        <f>FIRE0705_raw!C12</f>
        <v>0.13</v>
      </c>
      <c r="D12" s="62">
        <f>FIRE0705_raw!D12</f>
        <v>0.01</v>
      </c>
      <c r="E12" s="62">
        <f>FIRE0705_raw!E12</f>
        <v>0.19</v>
      </c>
      <c r="F12" s="62">
        <f>FIRE0705_raw!F12</f>
        <v>7.0000000000000007E-2</v>
      </c>
      <c r="I12" s="63"/>
      <c r="J12" s="63"/>
      <c r="K12" s="63"/>
      <c r="L12" s="63"/>
      <c r="M12" s="63"/>
    </row>
    <row r="13" spans="1:14" ht="15" customHeight="1" x14ac:dyDescent="0.35">
      <c r="A13" s="61" t="s">
        <v>27</v>
      </c>
      <c r="B13" s="62">
        <f>FIRE0705_raw!B13</f>
        <v>0.59</v>
      </c>
      <c r="C13" s="62">
        <f>FIRE0705_raw!C13</f>
        <v>0.13</v>
      </c>
      <c r="D13" s="62">
        <f>FIRE0705_raw!D13</f>
        <v>0.01</v>
      </c>
      <c r="E13" s="62">
        <f>FIRE0705_raw!E13</f>
        <v>0.19</v>
      </c>
      <c r="F13" s="62">
        <f>FIRE0705_raw!F13</f>
        <v>7.0000000000000007E-2</v>
      </c>
      <c r="I13" s="63"/>
      <c r="J13" s="63"/>
      <c r="K13" s="63"/>
      <c r="L13" s="63"/>
      <c r="M13" s="63"/>
    </row>
    <row r="14" spans="1:14" ht="15" customHeight="1" x14ac:dyDescent="0.35">
      <c r="A14" s="61" t="s">
        <v>28</v>
      </c>
      <c r="B14" s="62">
        <f>FIRE0705_raw!B14</f>
        <v>0.59</v>
      </c>
      <c r="C14" s="62">
        <f>FIRE0705_raw!C14</f>
        <v>0.13</v>
      </c>
      <c r="D14" s="62">
        <f>FIRE0705_raw!D14</f>
        <v>0.01</v>
      </c>
      <c r="E14" s="62">
        <f>FIRE0705_raw!E14</f>
        <v>0.19</v>
      </c>
      <c r="F14" s="62">
        <f>FIRE0705_raw!F14</f>
        <v>0.09</v>
      </c>
      <c r="I14" s="63"/>
      <c r="J14" s="63"/>
      <c r="K14" s="63"/>
      <c r="L14" s="63"/>
      <c r="M14" s="63"/>
    </row>
    <row r="15" spans="1:14" ht="15" customHeight="1" x14ac:dyDescent="0.35">
      <c r="A15" s="61" t="s">
        <v>29</v>
      </c>
      <c r="B15" s="62">
        <f>FIRE0705_raw!B15</f>
        <v>0.6</v>
      </c>
      <c r="C15" s="62">
        <f>FIRE0705_raw!C15</f>
        <v>0.12</v>
      </c>
      <c r="D15" s="62">
        <f>FIRE0705_raw!D15</f>
        <v>0.02</v>
      </c>
      <c r="E15" s="62">
        <f>FIRE0705_raw!E15</f>
        <v>0.2</v>
      </c>
      <c r="F15" s="62">
        <f>FIRE0705_raw!F15</f>
        <v>7.0000000000000007E-2</v>
      </c>
      <c r="I15" s="63"/>
      <c r="J15" s="63"/>
      <c r="K15" s="63"/>
      <c r="L15" s="63"/>
      <c r="M15" s="63"/>
    </row>
    <row r="16" spans="1:14" ht="15" customHeight="1" x14ac:dyDescent="0.35">
      <c r="A16" s="61" t="s">
        <v>30</v>
      </c>
      <c r="B16" s="62">
        <f>FIRE0705_raw!B16</f>
        <v>0.6</v>
      </c>
      <c r="C16" s="62">
        <f>FIRE0705_raw!C16</f>
        <v>0.13</v>
      </c>
      <c r="D16" s="62">
        <f>FIRE0705_raw!D16</f>
        <v>0.01</v>
      </c>
      <c r="E16" s="62">
        <f>FIRE0705_raw!E16</f>
        <v>0.19</v>
      </c>
      <c r="F16" s="62">
        <f>FIRE0705_raw!F16</f>
        <v>7.0000000000000007E-2</v>
      </c>
    </row>
    <row r="17" spans="1:8" ht="15" customHeight="1" x14ac:dyDescent="0.35">
      <c r="A17" s="61" t="s">
        <v>47</v>
      </c>
      <c r="B17" s="62">
        <f>FIRE0705_raw!B17</f>
        <v>0.64</v>
      </c>
      <c r="C17" s="62">
        <f>FIRE0705_raw!C17</f>
        <v>0.13</v>
      </c>
      <c r="D17" s="62">
        <f>FIRE0705_raw!D17</f>
        <v>0.01</v>
      </c>
      <c r="E17" s="62">
        <f>FIRE0705_raw!E17</f>
        <v>0.14000000000000001</v>
      </c>
      <c r="F17" s="62">
        <f>FIRE0705_raw!F17</f>
        <v>0.08</v>
      </c>
    </row>
    <row r="18" spans="1:8" ht="15" customHeight="1" x14ac:dyDescent="0.35">
      <c r="A18" s="61" t="s">
        <v>62</v>
      </c>
      <c r="B18" s="62">
        <f>FIRE0705_raw!B18</f>
        <v>0.59</v>
      </c>
      <c r="C18" s="62">
        <f>FIRE0705_raw!C18</f>
        <v>0.13</v>
      </c>
      <c r="D18" s="62">
        <f>FIRE0705_raw!D18</f>
        <v>0.01</v>
      </c>
      <c r="E18" s="62">
        <f>FIRE0705_raw!E18</f>
        <v>0.19</v>
      </c>
      <c r="F18" s="62">
        <f>FIRE0705_raw!F18</f>
        <v>0.08</v>
      </c>
    </row>
    <row r="19" spans="1:8" ht="15" customHeight="1" x14ac:dyDescent="0.35">
      <c r="A19" s="61" t="s">
        <v>63</v>
      </c>
      <c r="B19" s="62">
        <f>FIRE0705_raw!B19</f>
        <v>0.57999999999999996</v>
      </c>
      <c r="C19" s="62">
        <f>FIRE0705_raw!C19</f>
        <v>0.12</v>
      </c>
      <c r="D19" s="62">
        <f>FIRE0705_raw!D19</f>
        <v>0.01</v>
      </c>
      <c r="E19" s="62">
        <f>FIRE0705_raw!E19</f>
        <v>0.2</v>
      </c>
      <c r="F19" s="62">
        <f>FIRE0705_raw!F19</f>
        <v>0.08</v>
      </c>
    </row>
    <row r="20" spans="1:8" ht="15" customHeight="1" thickBot="1" x14ac:dyDescent="0.4">
      <c r="A20" s="64" t="s">
        <v>64</v>
      </c>
      <c r="B20" s="65">
        <f>FIRE0705_raw!B20</f>
        <v>0.57999999999999996</v>
      </c>
      <c r="C20" s="65">
        <f>FIRE0705_raw!C20</f>
        <v>0.13</v>
      </c>
      <c r="D20" s="65">
        <f>FIRE0705_raw!D20</f>
        <v>0.01</v>
      </c>
      <c r="E20" s="65">
        <f>FIRE0705_raw!E20</f>
        <v>0.19</v>
      </c>
      <c r="F20" s="65">
        <f>FIRE0705_raw!F20</f>
        <v>0.08</v>
      </c>
    </row>
    <row r="21" spans="1:8" ht="28.5" customHeight="1" x14ac:dyDescent="0.35">
      <c r="A21" s="52" t="s">
        <v>15</v>
      </c>
      <c r="B21" s="52"/>
      <c r="C21" s="52"/>
      <c r="D21" s="52"/>
      <c r="E21" s="52"/>
      <c r="F21" s="52"/>
    </row>
    <row r="22" spans="1:8" ht="15" customHeight="1" x14ac:dyDescent="0.35">
      <c r="A22" s="52" t="s">
        <v>24</v>
      </c>
      <c r="B22" s="52"/>
      <c r="C22" s="52"/>
      <c r="D22" s="52"/>
      <c r="E22" s="52"/>
      <c r="F22" s="52"/>
    </row>
    <row r="23" spans="1:8" ht="15" customHeight="1" x14ac:dyDescent="0.35">
      <c r="A23" s="52" t="s">
        <v>21</v>
      </c>
      <c r="B23" s="52"/>
      <c r="C23" s="52"/>
      <c r="D23" s="52"/>
      <c r="E23" s="52"/>
      <c r="F23" s="52"/>
    </row>
    <row r="24" spans="1:8" ht="15" customHeight="1" x14ac:dyDescent="0.35">
      <c r="A24" s="52" t="s">
        <v>22</v>
      </c>
      <c r="B24" s="52"/>
      <c r="C24" s="52"/>
      <c r="D24" s="52"/>
      <c r="E24" s="52"/>
      <c r="F24" s="52"/>
    </row>
    <row r="25" spans="1:8" ht="15.5" x14ac:dyDescent="0.35">
      <c r="A25" s="52" t="s">
        <v>23</v>
      </c>
      <c r="B25" s="52"/>
      <c r="C25" s="52"/>
      <c r="D25" s="52"/>
      <c r="E25" s="52"/>
      <c r="F25" s="52"/>
    </row>
    <row r="26" spans="1:8" ht="15.5" x14ac:dyDescent="0.35">
      <c r="A26" s="52" t="s">
        <v>20</v>
      </c>
      <c r="B26" s="66"/>
      <c r="C26" s="66"/>
      <c r="D26" s="66"/>
      <c r="E26" s="66"/>
      <c r="F26" s="66"/>
    </row>
    <row r="27" spans="1:8" ht="15.5" x14ac:dyDescent="0.35">
      <c r="A27" s="67" t="s">
        <v>45</v>
      </c>
      <c r="B27" s="68"/>
      <c r="C27" s="68"/>
      <c r="D27" s="68"/>
      <c r="E27" s="68"/>
      <c r="F27" s="68"/>
      <c r="G27" s="68"/>
      <c r="H27" s="68"/>
    </row>
    <row r="28" spans="1:8" ht="15.5" x14ac:dyDescent="0.35">
      <c r="A28" s="67" t="s">
        <v>46</v>
      </c>
      <c r="B28" s="69"/>
      <c r="C28" s="69"/>
      <c r="D28" s="69"/>
      <c r="E28" s="69"/>
      <c r="F28" s="69"/>
    </row>
    <row r="29" spans="1:8" ht="26.25" customHeight="1" x14ac:dyDescent="0.35">
      <c r="A29" s="70" t="s">
        <v>26</v>
      </c>
      <c r="B29" s="69"/>
      <c r="C29" s="69"/>
      <c r="D29" s="69"/>
      <c r="E29" s="69"/>
      <c r="F29" s="69"/>
      <c r="G29" s="71"/>
      <c r="H29" s="71"/>
    </row>
    <row r="30" spans="1:8" ht="15.5" x14ac:dyDescent="0.35">
      <c r="A30" s="48" t="s">
        <v>25</v>
      </c>
      <c r="B30" s="48"/>
      <c r="C30" s="48"/>
      <c r="D30" s="48"/>
      <c r="E30" s="48"/>
      <c r="F30" s="48"/>
      <c r="G30" s="71"/>
    </row>
    <row r="31" spans="1:8" ht="27.75" customHeight="1" x14ac:dyDescent="0.35">
      <c r="A31" s="55" t="s">
        <v>55</v>
      </c>
      <c r="B31" s="72"/>
      <c r="C31" s="72"/>
      <c r="D31" s="72"/>
      <c r="E31" s="72"/>
      <c r="F31" s="72"/>
    </row>
    <row r="32" spans="1:8" ht="29.25" customHeight="1" x14ac:dyDescent="0.35">
      <c r="A32" s="73" t="s">
        <v>56</v>
      </c>
      <c r="B32" s="52"/>
      <c r="C32" s="52"/>
      <c r="D32" s="52"/>
      <c r="E32" s="52"/>
      <c r="F32" s="52"/>
    </row>
    <row r="33" spans="1:14" ht="15.5" x14ac:dyDescent="0.35">
      <c r="A33" s="74" t="s">
        <v>69</v>
      </c>
      <c r="B33" s="52"/>
      <c r="C33" s="52"/>
      <c r="D33" s="52"/>
      <c r="E33" s="52"/>
      <c r="F33" s="52"/>
    </row>
    <row r="34" spans="1:14" ht="25.5" customHeight="1" x14ac:dyDescent="0.35">
      <c r="A34" s="55" t="s">
        <v>12</v>
      </c>
      <c r="E34" s="75"/>
      <c r="F34" s="76"/>
    </row>
    <row r="35" spans="1:14" ht="15" customHeight="1" x14ac:dyDescent="0.35">
      <c r="A35" s="31" t="s">
        <v>13</v>
      </c>
      <c r="B35" s="31"/>
      <c r="C35" s="31"/>
      <c r="D35" s="31"/>
      <c r="E35" s="77"/>
      <c r="F35" s="76"/>
    </row>
    <row r="36" spans="1:14" ht="24.9" customHeight="1" x14ac:dyDescent="0.35">
      <c r="A36" s="78" t="s">
        <v>78</v>
      </c>
      <c r="N36" s="55" t="s">
        <v>19</v>
      </c>
    </row>
    <row r="37" spans="1:14" ht="24.9" customHeight="1" x14ac:dyDescent="0.35">
      <c r="A37" s="55" t="s">
        <v>11</v>
      </c>
      <c r="N37" s="55" t="s">
        <v>18</v>
      </c>
    </row>
    <row r="38" spans="1:14" ht="15" customHeight="1" x14ac:dyDescent="0.35">
      <c r="A38" s="31" t="s">
        <v>57</v>
      </c>
    </row>
    <row r="39" spans="1:14" ht="15" customHeight="1" x14ac:dyDescent="0.35">
      <c r="A39" s="79" t="s">
        <v>59</v>
      </c>
    </row>
  </sheetData>
  <phoneticPr fontId="19" type="noConversion"/>
  <dataValidations count="1">
    <dataValidation type="list" allowBlank="1" showInputMessage="1" showErrorMessage="1" sqref="B4:B5" xr:uid="{6A03F8DB-6D8D-4DD6-BD90-51C1A451DAF4}">
      <formula1>$N$36:$N$37</formula1>
    </dataValidation>
  </dataValidations>
  <hyperlinks>
    <hyperlink ref="A38" r:id="rId1" xr:uid="{CD1AD7D9-DBF2-4C3F-A3FB-8DE7E1214188}"/>
    <hyperlink ref="A35" r:id="rId2" xr:uid="{53EF1662-12A6-41AB-AFDD-9248475D67A8}"/>
    <hyperlink ref="A36" r:id="rId3" display="The statistics in this table are National Statistics." xr:uid="{4B6FABB8-02E5-4BB6-9517-08FB8C313EB2}"/>
  </hyperlinks>
  <pageMargins left="0.7" right="0.7" top="0.75" bottom="0.75"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Props1.xml><?xml version="1.0" encoding="utf-8"?>
<ds:datastoreItem xmlns:ds="http://schemas.openxmlformats.org/officeDocument/2006/customXml" ds:itemID="{A844CBB2-76A0-4325-8FDD-DEA35613864F}"/>
</file>

<file path=customXml/itemProps2.xml><?xml version="1.0" encoding="utf-8"?>
<ds:datastoreItem xmlns:ds="http://schemas.openxmlformats.org/officeDocument/2006/customXml" ds:itemID="{F44A177B-E909-4182-A99E-906165956C2A}"/>
</file>

<file path=customXml/itemProps3.xml><?xml version="1.0" encoding="utf-8"?>
<ds:datastoreItem xmlns:ds="http://schemas.openxmlformats.org/officeDocument/2006/customXml" ds:itemID="{1E77EBC4-A415-4378-9D13-41A3C49363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Cover_sheet</vt:lpstr>
      <vt:lpstr>Contents</vt:lpstr>
      <vt:lpstr>Data - fires</vt:lpstr>
      <vt:lpstr>Data - fires with casualty</vt:lpstr>
      <vt:lpstr>FIRE0705_raw</vt:lpstr>
      <vt:lpstr>FIRE0705</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2024-09-11T17:22:29Z</dcterms:created>
  <dcterms:modified xsi:type="dcterms:W3CDTF">2024-09-11T17:22:45Z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2;#Service Management – Significant|7857f63c-dacd-48aa-8ddf-58f3ef15ab94</vt:lpwstr>
  </property>
  <property fmtid="{D5CDD505-2E9C-101B-9397-08002B2CF9AE}" pid="7" name="HOBusinessUnit">
    <vt:lpwstr>108;#Police and Fire Analysis Unit (A)|755c0ad7-1cd3-4e30-b1c3-86b5a4ff9bf7</vt:lpwstr>
  </property>
</Properties>
</file>