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Richard.N.Allen\Downloads\"/>
    </mc:Choice>
  </mc:AlternateContent>
  <xr:revisionPtr revIDLastSave="0" documentId="13_ncr:1_{6F617AF3-FC90-44DA-B99D-00F9152601A2}" xr6:coauthVersionLast="47" xr6:coauthVersionMax="47" xr10:uidLastSave="{00000000-0000-0000-0000-000000000000}"/>
  <bookViews>
    <workbookView xWindow="28680" yWindow="15" windowWidth="29040" windowHeight="16440" xr2:uid="{00000000-000D-0000-FFFF-FFFF00000000}"/>
  </bookViews>
  <sheets>
    <sheet name="Notes" sheetId="1" r:id="rId1"/>
    <sheet name="Birth_Cohorts" sheetId="2" r:id="rId2"/>
    <sheet name="ICB_(65_yr_olds)" sheetId="3" r:id="rId3"/>
    <sheet name="SUBICB_(65_yr_olds)" sheetId="4" r:id="rId4"/>
    <sheet name="LA_(65_yr_olds)" sheetId="5" r:id="rId5"/>
    <sheet name="ICB_(70_yr_olds)" sheetId="6" r:id="rId6"/>
    <sheet name="SUBICB_(70_yr_olds)" sheetId="7" r:id="rId7"/>
    <sheet name="LA_(70_yr_old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7" i="8" l="1"/>
  <c r="E157" i="8"/>
  <c r="H156" i="8"/>
  <c r="E156" i="8"/>
  <c r="H155" i="8"/>
  <c r="E155" i="8"/>
  <c r="H154" i="8"/>
  <c r="E154" i="8"/>
  <c r="H153" i="8"/>
  <c r="E153" i="8"/>
  <c r="H152" i="8"/>
  <c r="E152" i="8"/>
  <c r="H151" i="8"/>
  <c r="E151" i="8"/>
  <c r="H150" i="8"/>
  <c r="E150" i="8"/>
  <c r="H149" i="8"/>
  <c r="E149" i="8"/>
  <c r="H148" i="8"/>
  <c r="E148" i="8"/>
  <c r="H147" i="8"/>
  <c r="E147" i="8"/>
  <c r="H146" i="8"/>
  <c r="E146" i="8"/>
  <c r="H145" i="8"/>
  <c r="E145" i="8"/>
  <c r="H144" i="8"/>
  <c r="E144" i="8"/>
  <c r="H143" i="8"/>
  <c r="E143" i="8"/>
  <c r="H142" i="8"/>
  <c r="E142" i="8"/>
  <c r="H141" i="8"/>
  <c r="E141" i="8"/>
  <c r="H140" i="8"/>
  <c r="E140" i="8"/>
  <c r="H139" i="8"/>
  <c r="E139" i="8"/>
  <c r="H138" i="8"/>
  <c r="E138" i="8"/>
  <c r="H137" i="8"/>
  <c r="E137" i="8"/>
  <c r="H136" i="8"/>
  <c r="E136" i="8"/>
  <c r="H135" i="8"/>
  <c r="E135" i="8"/>
  <c r="H134" i="8"/>
  <c r="E134" i="8"/>
  <c r="H133" i="8"/>
  <c r="E133" i="8"/>
  <c r="H132" i="8"/>
  <c r="E132" i="8"/>
  <c r="H131" i="8"/>
  <c r="E131" i="8"/>
  <c r="H130" i="8"/>
  <c r="E130" i="8"/>
  <c r="H129" i="8"/>
  <c r="E129" i="8"/>
  <c r="H128" i="8"/>
  <c r="E128" i="8"/>
  <c r="H127" i="8"/>
  <c r="E127" i="8"/>
  <c r="H126" i="8"/>
  <c r="E126" i="8"/>
  <c r="H125" i="8"/>
  <c r="E125" i="8"/>
  <c r="H124" i="8"/>
  <c r="E124" i="8"/>
  <c r="H123" i="8"/>
  <c r="E123" i="8"/>
  <c r="H122" i="8"/>
  <c r="E122" i="8"/>
  <c r="H121" i="8"/>
  <c r="E121" i="8"/>
  <c r="H120" i="8"/>
  <c r="E120" i="8"/>
  <c r="H119" i="8"/>
  <c r="E119" i="8"/>
  <c r="H118" i="8"/>
  <c r="E118" i="8"/>
  <c r="H117" i="8"/>
  <c r="E117" i="8"/>
  <c r="H116" i="8"/>
  <c r="E116" i="8"/>
  <c r="H115" i="8"/>
  <c r="E115" i="8"/>
  <c r="H114" i="8"/>
  <c r="E114" i="8"/>
  <c r="H113" i="8"/>
  <c r="E113" i="8"/>
  <c r="H112" i="8"/>
  <c r="E112" i="8"/>
  <c r="H111" i="8"/>
  <c r="E111" i="8"/>
  <c r="H110" i="8"/>
  <c r="E110" i="8"/>
  <c r="H109" i="8"/>
  <c r="E109" i="8"/>
  <c r="H108" i="8"/>
  <c r="E108" i="8"/>
  <c r="H107" i="8"/>
  <c r="E107" i="8"/>
  <c r="H106" i="8"/>
  <c r="E106" i="8"/>
  <c r="H105" i="8"/>
  <c r="E105" i="8"/>
  <c r="H104" i="8"/>
  <c r="E104" i="8"/>
  <c r="H103" i="8"/>
  <c r="E103" i="8"/>
  <c r="H102" i="8"/>
  <c r="E102" i="8"/>
  <c r="H101" i="8"/>
  <c r="E101" i="8"/>
  <c r="H100" i="8"/>
  <c r="E100" i="8"/>
  <c r="H99" i="8"/>
  <c r="E99" i="8"/>
  <c r="H98" i="8"/>
  <c r="E98" i="8"/>
  <c r="H97" i="8"/>
  <c r="E97" i="8"/>
  <c r="H96" i="8"/>
  <c r="E96" i="8"/>
  <c r="H95" i="8"/>
  <c r="E95" i="8"/>
  <c r="H94" i="8"/>
  <c r="E94" i="8"/>
  <c r="H93" i="8"/>
  <c r="E93" i="8"/>
  <c r="H92" i="8"/>
  <c r="E92" i="8"/>
  <c r="H91" i="8"/>
  <c r="E91" i="8"/>
  <c r="H90" i="8"/>
  <c r="E90" i="8"/>
  <c r="H89" i="8"/>
  <c r="E89" i="8"/>
  <c r="H88" i="8"/>
  <c r="E88" i="8"/>
  <c r="H87" i="8"/>
  <c r="E87" i="8"/>
  <c r="H86" i="8"/>
  <c r="E86" i="8"/>
  <c r="H85" i="8"/>
  <c r="E85" i="8"/>
  <c r="H84" i="8"/>
  <c r="E84" i="8"/>
  <c r="H83" i="8"/>
  <c r="E83" i="8"/>
  <c r="H82" i="8"/>
  <c r="E82" i="8"/>
  <c r="H81" i="8"/>
  <c r="E81" i="8"/>
  <c r="H80" i="8"/>
  <c r="E80" i="8"/>
  <c r="H79" i="8"/>
  <c r="E79" i="8"/>
  <c r="H78" i="8"/>
  <c r="E78" i="8"/>
  <c r="H77" i="8"/>
  <c r="E77" i="8"/>
  <c r="H76" i="8"/>
  <c r="E76" i="8"/>
  <c r="H75" i="8"/>
  <c r="E75" i="8"/>
  <c r="H74" i="8"/>
  <c r="E74" i="8"/>
  <c r="H73" i="8"/>
  <c r="E73" i="8"/>
  <c r="H72" i="8"/>
  <c r="E72" i="8"/>
  <c r="H71" i="8"/>
  <c r="E71" i="8"/>
  <c r="H70" i="8"/>
  <c r="E70" i="8"/>
  <c r="H69" i="8"/>
  <c r="E69" i="8"/>
  <c r="H68" i="8"/>
  <c r="E68" i="8"/>
  <c r="H67" i="8"/>
  <c r="E67" i="8"/>
  <c r="H66" i="8"/>
  <c r="E66" i="8"/>
  <c r="H65" i="8"/>
  <c r="E65" i="8"/>
  <c r="H64" i="8"/>
  <c r="E64" i="8"/>
  <c r="H63" i="8"/>
  <c r="E63" i="8"/>
  <c r="H62" i="8"/>
  <c r="E62" i="8"/>
  <c r="H61" i="8"/>
  <c r="E61" i="8"/>
  <c r="H60" i="8"/>
  <c r="E60" i="8"/>
  <c r="H59" i="8"/>
  <c r="E59" i="8"/>
  <c r="H58" i="8"/>
  <c r="E58" i="8"/>
  <c r="H57" i="8"/>
  <c r="E57" i="8"/>
  <c r="H56" i="8"/>
  <c r="E56" i="8"/>
  <c r="H55" i="8"/>
  <c r="E55" i="8"/>
  <c r="H54" i="8"/>
  <c r="E54" i="8"/>
  <c r="H53" i="8"/>
  <c r="E53" i="8"/>
  <c r="H52" i="8"/>
  <c r="E52" i="8"/>
  <c r="H51" i="8"/>
  <c r="E51" i="8"/>
  <c r="H50" i="8"/>
  <c r="E50" i="8"/>
  <c r="H49" i="8"/>
  <c r="E49" i="8"/>
  <c r="H48" i="8"/>
  <c r="E48" i="8"/>
  <c r="H47" i="8"/>
  <c r="E47" i="8"/>
  <c r="H46" i="8"/>
  <c r="E46" i="8"/>
  <c r="H45" i="8"/>
  <c r="E45" i="8"/>
  <c r="H44" i="8"/>
  <c r="E44" i="8"/>
  <c r="H43" i="8"/>
  <c r="E43" i="8"/>
  <c r="H42" i="8"/>
  <c r="E42" i="8"/>
  <c r="H41" i="8"/>
  <c r="E41" i="8"/>
  <c r="H40" i="8"/>
  <c r="E40" i="8"/>
  <c r="H39" i="8"/>
  <c r="E39" i="8"/>
  <c r="H38" i="8"/>
  <c r="E38" i="8"/>
  <c r="H37" i="8"/>
  <c r="E37" i="8"/>
  <c r="H36" i="8"/>
  <c r="E36" i="8"/>
  <c r="H35" i="8"/>
  <c r="E35" i="8"/>
  <c r="H34" i="8"/>
  <c r="E34" i="8"/>
  <c r="H33" i="8"/>
  <c r="E33" i="8"/>
  <c r="H32" i="8"/>
  <c r="E32" i="8"/>
  <c r="H31" i="8"/>
  <c r="E31" i="8"/>
  <c r="H30" i="8"/>
  <c r="E30" i="8"/>
  <c r="H29" i="8"/>
  <c r="E29" i="8"/>
  <c r="H28" i="8"/>
  <c r="E28" i="8"/>
  <c r="H27" i="8"/>
  <c r="E27" i="8"/>
  <c r="H26" i="8"/>
  <c r="E26" i="8"/>
  <c r="H25" i="8"/>
  <c r="E25" i="8"/>
  <c r="H24" i="8"/>
  <c r="E24" i="8"/>
  <c r="H23" i="8"/>
  <c r="E23" i="8"/>
  <c r="H22" i="8"/>
  <c r="E22" i="8"/>
  <c r="H21" i="8"/>
  <c r="E21" i="8"/>
  <c r="H20" i="8"/>
  <c r="E20" i="8"/>
  <c r="H19" i="8"/>
  <c r="E19" i="8"/>
  <c r="H18" i="8"/>
  <c r="E18" i="8"/>
  <c r="H17" i="8"/>
  <c r="E17" i="8"/>
  <c r="H16" i="8"/>
  <c r="E16" i="8"/>
  <c r="H15" i="8"/>
  <c r="E15" i="8"/>
  <c r="H14" i="8"/>
  <c r="E14" i="8"/>
  <c r="H13" i="8"/>
  <c r="E13" i="8"/>
  <c r="H12" i="8"/>
  <c r="E12" i="8"/>
  <c r="H11" i="8"/>
  <c r="E11" i="8"/>
  <c r="H10" i="8"/>
  <c r="E10" i="8"/>
  <c r="H9" i="8"/>
  <c r="E9" i="8"/>
  <c r="H8" i="8"/>
  <c r="E8" i="8"/>
  <c r="H7" i="8"/>
  <c r="E7" i="8"/>
  <c r="H6" i="8"/>
  <c r="E6" i="8"/>
  <c r="H5" i="8"/>
  <c r="E5" i="8"/>
  <c r="E111" i="7"/>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H47" i="6"/>
  <c r="H46" i="6"/>
  <c r="E46" i="6"/>
  <c r="H45" i="6"/>
  <c r="E45" i="6"/>
  <c r="H44" i="6"/>
  <c r="E44" i="6"/>
  <c r="H43" i="6"/>
  <c r="E43" i="6"/>
  <c r="H42" i="6"/>
  <c r="E42" i="6"/>
  <c r="H41" i="6"/>
  <c r="E41" i="6"/>
  <c r="H40" i="6"/>
  <c r="E40" i="6"/>
  <c r="H39" i="6"/>
  <c r="E39" i="6"/>
  <c r="H38" i="6"/>
  <c r="E38" i="6"/>
  <c r="H37" i="6"/>
  <c r="E37" i="6"/>
  <c r="H36" i="6"/>
  <c r="E36" i="6"/>
  <c r="H35" i="6"/>
  <c r="E35" i="6"/>
  <c r="H34" i="6"/>
  <c r="E34" i="6"/>
  <c r="H33" i="6"/>
  <c r="E33" i="6"/>
  <c r="H32" i="6"/>
  <c r="E32" i="6"/>
  <c r="H31" i="6"/>
  <c r="E31" i="6"/>
  <c r="H30" i="6"/>
  <c r="E30" i="6"/>
  <c r="H29" i="6"/>
  <c r="E29" i="6"/>
  <c r="H28" i="6"/>
  <c r="E28" i="6"/>
  <c r="H27" i="6"/>
  <c r="E27" i="6"/>
  <c r="H26" i="6"/>
  <c r="E26" i="6"/>
  <c r="H25" i="6"/>
  <c r="E25" i="6"/>
  <c r="H24" i="6"/>
  <c r="E24" i="6"/>
  <c r="H23" i="6"/>
  <c r="E23" i="6"/>
  <c r="H22" i="6"/>
  <c r="E22" i="6"/>
  <c r="H21" i="6"/>
  <c r="E21" i="6"/>
  <c r="H20" i="6"/>
  <c r="E20" i="6"/>
  <c r="H19" i="6"/>
  <c r="E19" i="6"/>
  <c r="H18" i="6"/>
  <c r="E18" i="6"/>
  <c r="H17" i="6"/>
  <c r="E17" i="6"/>
  <c r="H16" i="6"/>
  <c r="E16" i="6"/>
  <c r="H15" i="6"/>
  <c r="E15" i="6"/>
  <c r="H14" i="6"/>
  <c r="E14" i="6"/>
  <c r="H13" i="6"/>
  <c r="E13" i="6"/>
  <c r="H12" i="6"/>
  <c r="E12" i="6"/>
  <c r="H11" i="6"/>
  <c r="E11" i="6"/>
  <c r="H10" i="6"/>
  <c r="E10" i="6"/>
  <c r="H9" i="6"/>
  <c r="E9" i="6"/>
  <c r="H8" i="6"/>
  <c r="E8" i="6"/>
  <c r="H7" i="6"/>
  <c r="E7" i="6"/>
  <c r="H6" i="6"/>
  <c r="E6" i="6"/>
  <c r="H5" i="6"/>
  <c r="E5" i="6"/>
  <c r="H157" i="5"/>
  <c r="E157" i="5"/>
  <c r="H156" i="5"/>
  <c r="E156" i="5"/>
  <c r="H155" i="5"/>
  <c r="E155" i="5"/>
  <c r="H154" i="5"/>
  <c r="E154" i="5"/>
  <c r="H153" i="5"/>
  <c r="E153" i="5"/>
  <c r="H152" i="5"/>
  <c r="E152" i="5"/>
  <c r="H151" i="5"/>
  <c r="E151" i="5"/>
  <c r="H150" i="5"/>
  <c r="E150" i="5"/>
  <c r="H149" i="5"/>
  <c r="E149" i="5"/>
  <c r="H148" i="5"/>
  <c r="E148" i="5"/>
  <c r="H147" i="5"/>
  <c r="E147" i="5"/>
  <c r="H146" i="5"/>
  <c r="E146" i="5"/>
  <c r="H145" i="5"/>
  <c r="E145" i="5"/>
  <c r="H144" i="5"/>
  <c r="E144" i="5"/>
  <c r="H143" i="5"/>
  <c r="E143" i="5"/>
  <c r="H142" i="5"/>
  <c r="E142" i="5"/>
  <c r="H141" i="5"/>
  <c r="E141" i="5"/>
  <c r="H140" i="5"/>
  <c r="E140" i="5"/>
  <c r="H139" i="5"/>
  <c r="E139" i="5"/>
  <c r="H138" i="5"/>
  <c r="E138" i="5"/>
  <c r="H137" i="5"/>
  <c r="E137" i="5"/>
  <c r="H136" i="5"/>
  <c r="E136" i="5"/>
  <c r="H135" i="5"/>
  <c r="E135" i="5"/>
  <c r="H134" i="5"/>
  <c r="E134" i="5"/>
  <c r="H133" i="5"/>
  <c r="E133" i="5"/>
  <c r="H132" i="5"/>
  <c r="E132" i="5"/>
  <c r="H131" i="5"/>
  <c r="E131" i="5"/>
  <c r="H130" i="5"/>
  <c r="E130" i="5"/>
  <c r="H129" i="5"/>
  <c r="E129" i="5"/>
  <c r="H128" i="5"/>
  <c r="E128" i="5"/>
  <c r="H127" i="5"/>
  <c r="E127" i="5"/>
  <c r="H126" i="5"/>
  <c r="E126" i="5"/>
  <c r="H125" i="5"/>
  <c r="E125" i="5"/>
  <c r="H124" i="5"/>
  <c r="E124" i="5"/>
  <c r="H123" i="5"/>
  <c r="E123" i="5"/>
  <c r="H122" i="5"/>
  <c r="E122" i="5"/>
  <c r="H121" i="5"/>
  <c r="E121" i="5"/>
  <c r="H120" i="5"/>
  <c r="E120" i="5"/>
  <c r="H119" i="5"/>
  <c r="E119" i="5"/>
  <c r="H118" i="5"/>
  <c r="E118" i="5"/>
  <c r="H117" i="5"/>
  <c r="E117" i="5"/>
  <c r="H116" i="5"/>
  <c r="E116" i="5"/>
  <c r="H115" i="5"/>
  <c r="E115" i="5"/>
  <c r="H114" i="5"/>
  <c r="E114" i="5"/>
  <c r="H113" i="5"/>
  <c r="E113" i="5"/>
  <c r="H112" i="5"/>
  <c r="E112" i="5"/>
  <c r="H111" i="5"/>
  <c r="E111" i="5"/>
  <c r="H110" i="5"/>
  <c r="E110" i="5"/>
  <c r="H109" i="5"/>
  <c r="E109" i="5"/>
  <c r="H108" i="5"/>
  <c r="E108" i="5"/>
  <c r="H107" i="5"/>
  <c r="E107" i="5"/>
  <c r="H106" i="5"/>
  <c r="E106" i="5"/>
  <c r="H105" i="5"/>
  <c r="E105" i="5"/>
  <c r="H104" i="5"/>
  <c r="E104" i="5"/>
  <c r="H103" i="5"/>
  <c r="E103" i="5"/>
  <c r="H102" i="5"/>
  <c r="E102" i="5"/>
  <c r="H101" i="5"/>
  <c r="E101" i="5"/>
  <c r="H100" i="5"/>
  <c r="E100" i="5"/>
  <c r="H99" i="5"/>
  <c r="E99" i="5"/>
  <c r="H98" i="5"/>
  <c r="E98" i="5"/>
  <c r="H97" i="5"/>
  <c r="E97" i="5"/>
  <c r="H96" i="5"/>
  <c r="E96" i="5"/>
  <c r="H95" i="5"/>
  <c r="E95" i="5"/>
  <c r="H94" i="5"/>
  <c r="E94" i="5"/>
  <c r="H93" i="5"/>
  <c r="E93" i="5"/>
  <c r="H92" i="5"/>
  <c r="E92" i="5"/>
  <c r="H91" i="5"/>
  <c r="E91" i="5"/>
  <c r="H90" i="5"/>
  <c r="E90" i="5"/>
  <c r="H89" i="5"/>
  <c r="E89" i="5"/>
  <c r="H88" i="5"/>
  <c r="E88" i="5"/>
  <c r="H87" i="5"/>
  <c r="E87" i="5"/>
  <c r="H86" i="5"/>
  <c r="E86" i="5"/>
  <c r="H85" i="5"/>
  <c r="E85" i="5"/>
  <c r="H84" i="5"/>
  <c r="E84" i="5"/>
  <c r="H83" i="5"/>
  <c r="E83" i="5"/>
  <c r="H82" i="5"/>
  <c r="E82" i="5"/>
  <c r="H81" i="5"/>
  <c r="E81" i="5"/>
  <c r="H80" i="5"/>
  <c r="E80" i="5"/>
  <c r="H79" i="5"/>
  <c r="E79" i="5"/>
  <c r="H78" i="5"/>
  <c r="E78" i="5"/>
  <c r="H77" i="5"/>
  <c r="E77" i="5"/>
  <c r="H76" i="5"/>
  <c r="E76" i="5"/>
  <c r="H75" i="5"/>
  <c r="E75" i="5"/>
  <c r="H74" i="5"/>
  <c r="E74" i="5"/>
  <c r="H73" i="5"/>
  <c r="E73" i="5"/>
  <c r="H72" i="5"/>
  <c r="E72" i="5"/>
  <c r="H71" i="5"/>
  <c r="E71" i="5"/>
  <c r="H70" i="5"/>
  <c r="E70" i="5"/>
  <c r="H69" i="5"/>
  <c r="E69" i="5"/>
  <c r="H68" i="5"/>
  <c r="E68" i="5"/>
  <c r="H67" i="5"/>
  <c r="E67" i="5"/>
  <c r="H66" i="5"/>
  <c r="E66" i="5"/>
  <c r="H65" i="5"/>
  <c r="E65" i="5"/>
  <c r="H64" i="5"/>
  <c r="E64" i="5"/>
  <c r="H63" i="5"/>
  <c r="E63" i="5"/>
  <c r="H62" i="5"/>
  <c r="E62" i="5"/>
  <c r="H61" i="5"/>
  <c r="E61" i="5"/>
  <c r="H60" i="5"/>
  <c r="E60" i="5"/>
  <c r="H59" i="5"/>
  <c r="E59" i="5"/>
  <c r="H58" i="5"/>
  <c r="E58" i="5"/>
  <c r="H57" i="5"/>
  <c r="E57" i="5"/>
  <c r="H56" i="5"/>
  <c r="E56" i="5"/>
  <c r="H55" i="5"/>
  <c r="E55" i="5"/>
  <c r="H54" i="5"/>
  <c r="E54" i="5"/>
  <c r="H53" i="5"/>
  <c r="E53" i="5"/>
  <c r="H52" i="5"/>
  <c r="E52" i="5"/>
  <c r="H51" i="5"/>
  <c r="E51" i="5"/>
  <c r="H50" i="5"/>
  <c r="E50" i="5"/>
  <c r="H49" i="5"/>
  <c r="E49" i="5"/>
  <c r="H48" i="5"/>
  <c r="E48" i="5"/>
  <c r="H47" i="5"/>
  <c r="E47" i="5"/>
  <c r="H46" i="5"/>
  <c r="E46" i="5"/>
  <c r="H45" i="5"/>
  <c r="E45" i="5"/>
  <c r="H44" i="5"/>
  <c r="E44" i="5"/>
  <c r="H43" i="5"/>
  <c r="E43" i="5"/>
  <c r="H42" i="5"/>
  <c r="E42" i="5"/>
  <c r="H41" i="5"/>
  <c r="E41" i="5"/>
  <c r="H40" i="5"/>
  <c r="E40" i="5"/>
  <c r="H39" i="5"/>
  <c r="E39" i="5"/>
  <c r="H38" i="5"/>
  <c r="E38" i="5"/>
  <c r="H37" i="5"/>
  <c r="E37" i="5"/>
  <c r="H36" i="5"/>
  <c r="E36" i="5"/>
  <c r="H35" i="5"/>
  <c r="E35" i="5"/>
  <c r="H34" i="5"/>
  <c r="E34" i="5"/>
  <c r="H33" i="5"/>
  <c r="E33" i="5"/>
  <c r="H32" i="5"/>
  <c r="E32" i="5"/>
  <c r="H31" i="5"/>
  <c r="E31" i="5"/>
  <c r="H30" i="5"/>
  <c r="E30" i="5"/>
  <c r="H29" i="5"/>
  <c r="E29" i="5"/>
  <c r="H28" i="5"/>
  <c r="E28" i="5"/>
  <c r="H27" i="5"/>
  <c r="E27" i="5"/>
  <c r="H26" i="5"/>
  <c r="E26" i="5"/>
  <c r="H25" i="5"/>
  <c r="E25" i="5"/>
  <c r="H24" i="5"/>
  <c r="E24" i="5"/>
  <c r="H23" i="5"/>
  <c r="E23" i="5"/>
  <c r="H22" i="5"/>
  <c r="E22" i="5"/>
  <c r="H21" i="5"/>
  <c r="E21" i="5"/>
  <c r="H20" i="5"/>
  <c r="E20" i="5"/>
  <c r="H19" i="5"/>
  <c r="E19" i="5"/>
  <c r="H18" i="5"/>
  <c r="E18" i="5"/>
  <c r="H17" i="5"/>
  <c r="E17" i="5"/>
  <c r="H16" i="5"/>
  <c r="E16" i="5"/>
  <c r="H15" i="5"/>
  <c r="E15" i="5"/>
  <c r="H14" i="5"/>
  <c r="E14" i="5"/>
  <c r="H13" i="5"/>
  <c r="E13" i="5"/>
  <c r="H12" i="5"/>
  <c r="E12" i="5"/>
  <c r="H11" i="5"/>
  <c r="E11" i="5"/>
  <c r="H10" i="5"/>
  <c r="E10" i="5"/>
  <c r="H9" i="5"/>
  <c r="E9" i="5"/>
  <c r="H8" i="5"/>
  <c r="E8" i="5"/>
  <c r="H7" i="5"/>
  <c r="E7" i="5"/>
  <c r="H6" i="5"/>
  <c r="E6" i="5"/>
  <c r="H5" i="5"/>
  <c r="E5" i="5"/>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H47" i="3"/>
  <c r="E47" i="3"/>
  <c r="H46" i="3"/>
  <c r="E46" i="3"/>
  <c r="H45" i="3"/>
  <c r="E45" i="3"/>
  <c r="H44" i="3"/>
  <c r="E44" i="3"/>
  <c r="H43" i="3"/>
  <c r="E43" i="3"/>
  <c r="H42" i="3"/>
  <c r="E42" i="3"/>
  <c r="H41" i="3"/>
  <c r="E41" i="3"/>
  <c r="H40" i="3"/>
  <c r="E40" i="3"/>
  <c r="H39" i="3"/>
  <c r="E39" i="3"/>
  <c r="H38" i="3"/>
  <c r="E38" i="3"/>
  <c r="H37" i="3"/>
  <c r="E37" i="3"/>
  <c r="H36" i="3"/>
  <c r="E36" i="3"/>
  <c r="H35" i="3"/>
  <c r="E35" i="3"/>
  <c r="H34" i="3"/>
  <c r="E34" i="3"/>
  <c r="H33" i="3"/>
  <c r="E33" i="3"/>
  <c r="H32" i="3"/>
  <c r="E32" i="3"/>
  <c r="H31" i="3"/>
  <c r="E31" i="3"/>
  <c r="H30" i="3"/>
  <c r="E30" i="3"/>
  <c r="H29" i="3"/>
  <c r="E29" i="3"/>
  <c r="H28" i="3"/>
  <c r="E28" i="3"/>
  <c r="H27" i="3"/>
  <c r="E27" i="3"/>
  <c r="H26" i="3"/>
  <c r="E26" i="3"/>
  <c r="H25" i="3"/>
  <c r="E25" i="3"/>
  <c r="H24" i="3"/>
  <c r="E24" i="3"/>
  <c r="H23" i="3"/>
  <c r="E23" i="3"/>
  <c r="H22" i="3"/>
  <c r="E22" i="3"/>
  <c r="H21" i="3"/>
  <c r="E21" i="3"/>
  <c r="H20" i="3"/>
  <c r="E20" i="3"/>
  <c r="H19" i="3"/>
  <c r="E19" i="3"/>
  <c r="H18" i="3"/>
  <c r="E18" i="3"/>
  <c r="H17" i="3"/>
  <c r="E17" i="3"/>
  <c r="H16" i="3"/>
  <c r="E16" i="3"/>
  <c r="H15" i="3"/>
  <c r="E15" i="3"/>
  <c r="H14" i="3"/>
  <c r="E14" i="3"/>
  <c r="H13" i="3"/>
  <c r="E13" i="3"/>
  <c r="H12" i="3"/>
  <c r="E12" i="3"/>
  <c r="H11" i="3"/>
  <c r="E11" i="3"/>
  <c r="H10" i="3"/>
  <c r="E10" i="3"/>
  <c r="H9" i="3"/>
  <c r="E9" i="3"/>
  <c r="H8" i="3"/>
  <c r="E8" i="3"/>
  <c r="H7" i="3"/>
  <c r="E7" i="3"/>
  <c r="H6" i="3"/>
  <c r="E6" i="3"/>
  <c r="H5" i="3"/>
  <c r="E5" i="3"/>
  <c r="G158" i="8"/>
  <c r="H158" i="8" s="1"/>
  <c r="F158" i="8"/>
  <c r="D158" i="8"/>
  <c r="E158" i="8" s="1"/>
  <c r="C158" i="8"/>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H6" i="7"/>
  <c r="H5" i="7"/>
  <c r="D47" i="6"/>
  <c r="E47" i="6" s="1"/>
  <c r="C47" i="6"/>
  <c r="G158" i="5"/>
  <c r="H158" i="5" s="1"/>
  <c r="F158" i="5"/>
  <c r="D158" i="5"/>
  <c r="C158" i="5"/>
  <c r="E158" i="5" s="1"/>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alcChain>
</file>

<file path=xl/sharedStrings.xml><?xml version="1.0" encoding="utf-8"?>
<sst xmlns="http://schemas.openxmlformats.org/spreadsheetml/2006/main" count="1316" uniqueCount="660">
  <si>
    <t>Shingrix vaccine uptake report for those becoming 65 and 70 years of age from 1 September 2023 to 29 February 2024, measured at 23 April 2024</t>
  </si>
  <si>
    <t xml:space="preserve">Notes </t>
  </si>
  <si>
    <t xml:space="preserve">1. Shingles Immunisation programmes: information for healthcare practitioners </t>
  </si>
  <si>
    <t xml:space="preserve">2. All figures are derived from data as extracted from records on GP systems. Aggregated GP practice level Shingrix vaccine uptake data were automatically uploaded via participating GP IT suppliers to the ImmForm website for immunisations given up to 23 April 2024.  </t>
  </si>
  <si>
    <t xml:space="preserve">3. The number of registered patients in each intergrated care board (ICB), sub-intergrated care board (SUB-ICB), local authority (LA) by age cohort is based on participating practices only. Where fewer than 100% of practices in a ICB, SUB-ICB or local authority participated, the number of registered patients will not represent the true total in that ICB, SUB-ICB or local authority. </t>
  </si>
  <si>
    <t>4. ImmForm is the system used by the UK Health Security Agency (UKHSA) to record vaccine coverage data for some immunisation programmes and to provide vaccine ordering facilities for the NHS.</t>
  </si>
  <si>
    <t>5. All uptake figures relate to dose 1 only</t>
  </si>
  <si>
    <t xml:space="preserve">6. The ImmForm website provides a secure platform for vaccine coverage collections and these data collections are monitored, validated and analysed by UKHSA. </t>
  </si>
  <si>
    <t>ImmForm portal</t>
  </si>
  <si>
    <t>Data sources</t>
  </si>
  <si>
    <t xml:space="preserve">ImmForm website: Registered patient GP practice data </t>
  </si>
  <si>
    <t xml:space="preserve">Shingles Immunisation Vaccine Uptake Monitoring Programme </t>
  </si>
  <si>
    <t>UK Health Security Agency (UKHSA)</t>
  </si>
  <si>
    <t xml:space="preserve">Shingrix vaccine eligibilty by birth cohort in the 2023 to 2024 academic year </t>
  </si>
  <si>
    <t xml:space="preserve">This worksheet contains one table </t>
  </si>
  <si>
    <t xml:space="preserve">Quarter </t>
  </si>
  <si>
    <t>Quarter 1</t>
  </si>
  <si>
    <t>23rd January 2024</t>
  </si>
  <si>
    <t>Quarter 2</t>
  </si>
  <si>
    <t>23rd April 2024</t>
  </si>
  <si>
    <t>Quarter 3</t>
  </si>
  <si>
    <t xml:space="preserve">23rd July 2024 </t>
  </si>
  <si>
    <t>Quarter 4</t>
  </si>
  <si>
    <t>23rd October 2024</t>
  </si>
  <si>
    <t>Shingrix vaccine uptake for quarter 1 and 2 among routine cohorts by Intergrated Care Board (ICB)</t>
  </si>
  <si>
    <t>Adults turning 65 years old during quarter 1 (September 2023 to November 2023) and quarter 2 (December 2023 to February 2024)</t>
  </si>
  <si>
    <t>This worksheet contains one table.</t>
  </si>
  <si>
    <t>ICB code</t>
  </si>
  <si>
    <t>ICB name</t>
  </si>
  <si>
    <t>Number of adults aged 65 eligible in quarter 1</t>
  </si>
  <si>
    <t>Number of adults aged 65 vaccinated in quarter 1</t>
  </si>
  <si>
    <t>Vaccine coverage aged 65 in quarter 1 (%)</t>
  </si>
  <si>
    <t>Number of adults aged 65 eligible in quarter 2</t>
  </si>
  <si>
    <t>Number of adults aged 65 vaccinated in quarter 2</t>
  </si>
  <si>
    <t>Vaccine coverage aged 65 in quarter 2 (%)</t>
  </si>
  <si>
    <t>QE1</t>
  </si>
  <si>
    <t>Lancashire and South Cumbria</t>
  </si>
  <si>
    <t>QF7</t>
  </si>
  <si>
    <t>South Yorkshire</t>
  </si>
  <si>
    <t>QGH</t>
  </si>
  <si>
    <t>Herefordshire and Worcestershire</t>
  </si>
  <si>
    <t>QH8</t>
  </si>
  <si>
    <t>Mid and South Essex</t>
  </si>
  <si>
    <t>QHG</t>
  </si>
  <si>
    <t>Bedfordshire, Luton and Milton Keynes</t>
  </si>
  <si>
    <t>QHL</t>
  </si>
  <si>
    <t>Birmingham and Solihull</t>
  </si>
  <si>
    <t>QHM</t>
  </si>
  <si>
    <t xml:space="preserve">North East and North Cumbria </t>
  </si>
  <si>
    <t>QJ2</t>
  </si>
  <si>
    <t>Derby and Derbyshire</t>
  </si>
  <si>
    <t>QJG</t>
  </si>
  <si>
    <t>Suffolk and North East Essex</t>
  </si>
  <si>
    <t>QJK</t>
  </si>
  <si>
    <t>Devon</t>
  </si>
  <si>
    <t>QJM</t>
  </si>
  <si>
    <t>Lincolnshire</t>
  </si>
  <si>
    <t>QK1</t>
  </si>
  <si>
    <t>Leicester, Leicestershire and Rutland</t>
  </si>
  <si>
    <t>QKK</t>
  </si>
  <si>
    <t>South East London</t>
  </si>
  <si>
    <t>QKS</t>
  </si>
  <si>
    <t>Kent and Medway</t>
  </si>
  <si>
    <t>QM7</t>
  </si>
  <si>
    <t>Herefordshire and West Essex</t>
  </si>
  <si>
    <t>QMF</t>
  </si>
  <si>
    <t>North East London</t>
  </si>
  <si>
    <t>QMJ</t>
  </si>
  <si>
    <t xml:space="preserve">North Central London </t>
  </si>
  <si>
    <t>QMM</t>
  </si>
  <si>
    <t>Norfolk and Waveney</t>
  </si>
  <si>
    <t>QNC</t>
  </si>
  <si>
    <t xml:space="preserve">Staffordshire and Stoke-On-Trent </t>
  </si>
  <si>
    <t>QNQ</t>
  </si>
  <si>
    <t xml:space="preserve">Frimley </t>
  </si>
  <si>
    <t>QNX</t>
  </si>
  <si>
    <t>Sussex</t>
  </si>
  <si>
    <t>QOC</t>
  </si>
  <si>
    <t xml:space="preserve">Shropshire, Telford and Wrekin </t>
  </si>
  <si>
    <t>QOP</t>
  </si>
  <si>
    <t xml:space="preserve">Greater Manchester </t>
  </si>
  <si>
    <t>QOQ</t>
  </si>
  <si>
    <t xml:space="preserve">Humber and North Yorkshire </t>
  </si>
  <si>
    <t>QOX</t>
  </si>
  <si>
    <t xml:space="preserve">Bath and North East Somerset </t>
  </si>
  <si>
    <t>QPM</t>
  </si>
  <si>
    <t>Northamptonshire</t>
  </si>
  <si>
    <t>QR1</t>
  </si>
  <si>
    <t xml:space="preserve">Gloucestershire </t>
  </si>
  <si>
    <t>QRL</t>
  </si>
  <si>
    <t>Hampshire and Isle of Wight</t>
  </si>
  <si>
    <t>QRV</t>
  </si>
  <si>
    <t xml:space="preserve">North West London </t>
  </si>
  <si>
    <t>QSL</t>
  </si>
  <si>
    <t>Somerset</t>
  </si>
  <si>
    <t>QT1</t>
  </si>
  <si>
    <t>Nottingham and Nottinghamshire</t>
  </si>
  <si>
    <t>QT6</t>
  </si>
  <si>
    <t>Cornwall and The Isles of Scilly</t>
  </si>
  <si>
    <t>QU9</t>
  </si>
  <si>
    <t>Buckinghamshire, Oxfordshire and Berkshire</t>
  </si>
  <si>
    <t>QUA</t>
  </si>
  <si>
    <t>Black Country</t>
  </si>
  <si>
    <t>QUE</t>
  </si>
  <si>
    <t>Cambridgeshire and Peterbrough</t>
  </si>
  <si>
    <t>QUY</t>
  </si>
  <si>
    <t>Bristol, North Somerset and South Gloucestershire</t>
  </si>
  <si>
    <t>QVV</t>
  </si>
  <si>
    <t>Dorset</t>
  </si>
  <si>
    <t>QWE</t>
  </si>
  <si>
    <t>South West London</t>
  </si>
  <si>
    <t>QWO</t>
  </si>
  <si>
    <t xml:space="preserve">West Yorkshire </t>
  </si>
  <si>
    <t>QWU</t>
  </si>
  <si>
    <t>Coventry and Warwickshire</t>
  </si>
  <si>
    <t>QXU</t>
  </si>
  <si>
    <t>Surrey Heartlands</t>
  </si>
  <si>
    <t>QYG</t>
  </si>
  <si>
    <t xml:space="preserve">Cheshire and Merseyside </t>
  </si>
  <si>
    <t>Total</t>
  </si>
  <si>
    <t>Shingrix vaccine uptake for quarter 1 and 2 among routine cohorts by SubIntergrated Care board (SUBICB)</t>
  </si>
  <si>
    <t>SUBICB code</t>
  </si>
  <si>
    <t>SUBICB name</t>
  </si>
  <si>
    <t>00L</t>
  </si>
  <si>
    <t>North East and North Cumbria - 00L</t>
  </si>
  <si>
    <t>00N</t>
  </si>
  <si>
    <t>North East and North Cumbria - 00N</t>
  </si>
  <si>
    <t>00P</t>
  </si>
  <si>
    <t>North East and North Cumbria - 00P</t>
  </si>
  <si>
    <t>00Q</t>
  </si>
  <si>
    <t>Lancashire and South Cumbria - 00Q</t>
  </si>
  <si>
    <t>00R</t>
  </si>
  <si>
    <t>Lancashire and South Cumbria - 00R</t>
  </si>
  <si>
    <t>00T</t>
  </si>
  <si>
    <t>Greater Manchester - 00T</t>
  </si>
  <si>
    <t>00V</t>
  </si>
  <si>
    <t>Greater Manchester - 00V</t>
  </si>
  <si>
    <t>00X</t>
  </si>
  <si>
    <t>Lancashire and South Cumbria - 00X</t>
  </si>
  <si>
    <t>00Y</t>
  </si>
  <si>
    <t>Greater Manchester - 00Y</t>
  </si>
  <si>
    <t>01A</t>
  </si>
  <si>
    <t>Lancashire and South Cumbria - 01A</t>
  </si>
  <si>
    <t>01D</t>
  </si>
  <si>
    <t>Greater Manchester - 01D</t>
  </si>
  <si>
    <t>01E</t>
  </si>
  <si>
    <t>Lancashire and South Cumbria - 01E</t>
  </si>
  <si>
    <t>01F</t>
  </si>
  <si>
    <t>Cheshire and Merseyside - 01F</t>
  </si>
  <si>
    <t>01G</t>
  </si>
  <si>
    <t>Greater Manchester - 01G</t>
  </si>
  <si>
    <t>01H</t>
  </si>
  <si>
    <t>North East and North Cumbria - 01H</t>
  </si>
  <si>
    <t>01J</t>
  </si>
  <si>
    <t>Cheshire and Merseyside - 01J</t>
  </si>
  <si>
    <t>01K</t>
  </si>
  <si>
    <t>Lancashire and South Cumbria - 01K</t>
  </si>
  <si>
    <t>01T</t>
  </si>
  <si>
    <t>Cheshire and Merseyside - 01T</t>
  </si>
  <si>
    <t>01V</t>
  </si>
  <si>
    <t>Cheshire and Merseyside - 01V</t>
  </si>
  <si>
    <t>01W</t>
  </si>
  <si>
    <t>Greater Manchester - 01W</t>
  </si>
  <si>
    <t>01X</t>
  </si>
  <si>
    <t>Cheshire and Merseyside - 01X</t>
  </si>
  <si>
    <t>01Y</t>
  </si>
  <si>
    <t>Greater Manchester - 01Y</t>
  </si>
  <si>
    <t>02A</t>
  </si>
  <si>
    <t>Greater Manchester - 02A</t>
  </si>
  <si>
    <t>02E</t>
  </si>
  <si>
    <t>Cheshire and Merseyside - 02E</t>
  </si>
  <si>
    <t>02G</t>
  </si>
  <si>
    <t>Lancashire and South Cumbria - 02G</t>
  </si>
  <si>
    <t>02H</t>
  </si>
  <si>
    <t>Greater Manchester - 02H</t>
  </si>
  <si>
    <t>02M</t>
  </si>
  <si>
    <t>Lancashire and South Cumbria - 02M</t>
  </si>
  <si>
    <t>02P</t>
  </si>
  <si>
    <t>South Yorkshire - 02P</t>
  </si>
  <si>
    <t>02Q</t>
  </si>
  <si>
    <t>Nottingham and Nottinghamshire - 02Q</t>
  </si>
  <si>
    <t>02T</t>
  </si>
  <si>
    <t>West Yorkshire - 02T</t>
  </si>
  <si>
    <t>02X</t>
  </si>
  <si>
    <t>South Yorkshire - 02X</t>
  </si>
  <si>
    <t>02Y</t>
  </si>
  <si>
    <t>Humber and North Yorkshire - 02Y</t>
  </si>
  <si>
    <t>03F</t>
  </si>
  <si>
    <t>Humber and North Yorkshire - 03F</t>
  </si>
  <si>
    <t>03H</t>
  </si>
  <si>
    <t>Humber and North Yorkshire - 03H</t>
  </si>
  <si>
    <t>03K</t>
  </si>
  <si>
    <t>Humber and North Yorkshire - 03K</t>
  </si>
  <si>
    <t>03L</t>
  </si>
  <si>
    <t>South Yorkshire - 03L</t>
  </si>
  <si>
    <t>03N</t>
  </si>
  <si>
    <t>South Yorkshire - 03N</t>
  </si>
  <si>
    <t>03Q</t>
  </si>
  <si>
    <t>Humber and North Yorkshire - 03Q</t>
  </si>
  <si>
    <t>03R</t>
  </si>
  <si>
    <t>West Yorkshire - 03R</t>
  </si>
  <si>
    <t>03W</t>
  </si>
  <si>
    <t>Leicester, Leicestershire and Rutland - 03W</t>
  </si>
  <si>
    <t>04C</t>
  </si>
  <si>
    <t>Leicester, Leicestershire and Rutland - 04C</t>
  </si>
  <si>
    <t>04V</t>
  </si>
  <si>
    <t>Leicester, Leicestershire and Rutland - 04V</t>
  </si>
  <si>
    <t>04Y</t>
  </si>
  <si>
    <t>Staffordshire and Stoke-on-Trent - 04Y</t>
  </si>
  <si>
    <t>05D</t>
  </si>
  <si>
    <t>Staffordshire and Stokeontrent - 05D</t>
  </si>
  <si>
    <t>05G</t>
  </si>
  <si>
    <t>Staffordshire and Stokeontrent - 05G</t>
  </si>
  <si>
    <t>05Q</t>
  </si>
  <si>
    <t>Staffordshire and Stokeontrent - 05Q</t>
  </si>
  <si>
    <t>05V</t>
  </si>
  <si>
    <t>Staffordshire and Stokeontrent - 05V</t>
  </si>
  <si>
    <t>05W</t>
  </si>
  <si>
    <t>Staffordshire and Stokeontrent - 05W</t>
  </si>
  <si>
    <t>06H</t>
  </si>
  <si>
    <t>Cambridgeshire and Peterborough - 06H</t>
  </si>
  <si>
    <t>06K</t>
  </si>
  <si>
    <t>Hertfordshire and West Essex - 06K</t>
  </si>
  <si>
    <t>06L</t>
  </si>
  <si>
    <t>Suffolk and North East Essex - 06L</t>
  </si>
  <si>
    <t>06N</t>
  </si>
  <si>
    <t>Hertfordshire and West Essex - 06N</t>
  </si>
  <si>
    <t>06Q</t>
  </si>
  <si>
    <t>Mid and South Essex - 06Q</t>
  </si>
  <si>
    <t>06T</t>
  </si>
  <si>
    <t>Suffolk and North East Essex - 06T</t>
  </si>
  <si>
    <t>07G</t>
  </si>
  <si>
    <t>Mid and South Essex - 07G</t>
  </si>
  <si>
    <t>07H</t>
  </si>
  <si>
    <t>Hertfordshire and West Essex - 07H</t>
  </si>
  <si>
    <t>07K</t>
  </si>
  <si>
    <t>Suffolk and North East Essex - 07K</t>
  </si>
  <si>
    <t>09D</t>
  </si>
  <si>
    <t>Sussex - 09D</t>
  </si>
  <si>
    <t>10Q</t>
  </si>
  <si>
    <t>Buckinghamshire, Oxfordshire and Berkshire West - 10Q</t>
  </si>
  <si>
    <t>10R</t>
  </si>
  <si>
    <t>Hampshire and Isle of Wight - 10R</t>
  </si>
  <si>
    <t>11J</t>
  </si>
  <si>
    <t>Dorset - 11J</t>
  </si>
  <si>
    <t>11M</t>
  </si>
  <si>
    <t>Gloucestershire - 11M</t>
  </si>
  <si>
    <t>11N</t>
  </si>
  <si>
    <t>Cornwall and The Isles of Scilly - 11N</t>
  </si>
  <si>
    <t>11X</t>
  </si>
  <si>
    <t>Somerset - 11X</t>
  </si>
  <si>
    <t>12F</t>
  </si>
  <si>
    <t>Cheshire and Merseyside - 12F</t>
  </si>
  <si>
    <t>13T</t>
  </si>
  <si>
    <t>North East and North Cumbria - 13T</t>
  </si>
  <si>
    <t>14L</t>
  </si>
  <si>
    <t>Greater Manchester - 14L</t>
  </si>
  <si>
    <t>14Y</t>
  </si>
  <si>
    <t>Buckinghamshire, Oxfordshire and Berkshire West - 14Y</t>
  </si>
  <si>
    <t>15A</t>
  </si>
  <si>
    <t>Buckinghamshire, Oxfordshire and Berkshire West - 15A</t>
  </si>
  <si>
    <t>15C</t>
  </si>
  <si>
    <t>Bristol, North Somerset and South Gloucestershire - 15C</t>
  </si>
  <si>
    <t>15E</t>
  </si>
  <si>
    <t>Birmingham and Solihull - 15E</t>
  </si>
  <si>
    <t>15F</t>
  </si>
  <si>
    <t>West Yorkshire - 15F</t>
  </si>
  <si>
    <t>15M</t>
  </si>
  <si>
    <t>Derby and Derbyshire - 15M</t>
  </si>
  <si>
    <t>15N</t>
  </si>
  <si>
    <t>Devon - 15N</t>
  </si>
  <si>
    <t>16C</t>
  </si>
  <si>
    <t>North East and North Cumbria - 16C</t>
  </si>
  <si>
    <t>18C</t>
  </si>
  <si>
    <t>Herefordshire and Worcestershire - 18C</t>
  </si>
  <si>
    <t>26A</t>
  </si>
  <si>
    <t>Norfolk and Waveney - 26A</t>
  </si>
  <si>
    <t>27D</t>
  </si>
  <si>
    <t>Cheshire and Merseyside - 27D</t>
  </si>
  <si>
    <t>36J</t>
  </si>
  <si>
    <t>West Yorkshire - 36J</t>
  </si>
  <si>
    <t>36L</t>
  </si>
  <si>
    <t>South West London - 36L</t>
  </si>
  <si>
    <t>42D</t>
  </si>
  <si>
    <t>Humber and North Yorkshire - 42D</t>
  </si>
  <si>
    <t>52R</t>
  </si>
  <si>
    <t>Nottingham and Nottinghamshire - 52R</t>
  </si>
  <si>
    <t>70F</t>
  </si>
  <si>
    <t>Sussex - 70F</t>
  </si>
  <si>
    <t>71E</t>
  </si>
  <si>
    <t>Lincolnshire - 71E</t>
  </si>
  <si>
    <t>72Q</t>
  </si>
  <si>
    <t>South East London - 72Q</t>
  </si>
  <si>
    <t>78H</t>
  </si>
  <si>
    <t>Northamptonshire - 78H</t>
  </si>
  <si>
    <t>84H</t>
  </si>
  <si>
    <t>North East and North Cumbria - 84H</t>
  </si>
  <si>
    <t>91Q</t>
  </si>
  <si>
    <t>Kent and Medway - 91Q</t>
  </si>
  <si>
    <t>92A</t>
  </si>
  <si>
    <t>Surrey Heartlands  - 92A</t>
  </si>
  <si>
    <t>92G</t>
  </si>
  <si>
    <t>Bath and North East Somerset, Swindon and Wiltshire - 92G</t>
  </si>
  <si>
    <t>93C</t>
  </si>
  <si>
    <t>North Central London - 93C</t>
  </si>
  <si>
    <t>97R</t>
  </si>
  <si>
    <t>Sussex - 97R</t>
  </si>
  <si>
    <t>99A</t>
  </si>
  <si>
    <t>Cheshire and Merseyside - 99A</t>
  </si>
  <si>
    <t>99C</t>
  </si>
  <si>
    <t>North East and North Cumbria - 99C</t>
  </si>
  <si>
    <t>99E</t>
  </si>
  <si>
    <t>Mid and South Essex - 99E</t>
  </si>
  <si>
    <t>99F</t>
  </si>
  <si>
    <t>Mid and South Essex - 99F</t>
  </si>
  <si>
    <t>99G</t>
  </si>
  <si>
    <t>Mid and South Essex - 99G</t>
  </si>
  <si>
    <t>A3A8R</t>
  </si>
  <si>
    <t>North East London - A3A8R</t>
  </si>
  <si>
    <t>B2M3M</t>
  </si>
  <si>
    <t>Coventry and Warwickshire - B2M3M</t>
  </si>
  <si>
    <t>D2P2L</t>
  </si>
  <si>
    <t>Black Country - D2P2L</t>
  </si>
  <si>
    <t>D4U1Y</t>
  </si>
  <si>
    <t>Frimley - D4U1Y</t>
  </si>
  <si>
    <t>D9Y0V</t>
  </si>
  <si>
    <t>Hampshire and Isle of Wight - D9Y0V</t>
  </si>
  <si>
    <t>M1J4Y</t>
  </si>
  <si>
    <t>Bedfordshire, Luton and Milton Keynes - M1J4Y</t>
  </si>
  <si>
    <t>M2L0M</t>
  </si>
  <si>
    <t>Shropshire, Telford and Wrekin - M2L0M</t>
  </si>
  <si>
    <t>W2U3Z</t>
  </si>
  <si>
    <t>North West London - W2U3Z</t>
  </si>
  <si>
    <t>X2C4Y</t>
  </si>
  <si>
    <t>West Yorkshire - X2C4Y</t>
  </si>
  <si>
    <t>Shingrix vaccine uptake for quarter 1 and 2 among routine cohorts by local authority (LA)</t>
  </si>
  <si>
    <t>Local authority code</t>
  </si>
  <si>
    <t>Local authority name</t>
  </si>
  <si>
    <t>E06000001</t>
  </si>
  <si>
    <t>Hartlepool</t>
  </si>
  <si>
    <t>E06000002</t>
  </si>
  <si>
    <t>Middlesbrough</t>
  </si>
  <si>
    <t>E06000003</t>
  </si>
  <si>
    <t>Redcar and Cleveland</t>
  </si>
  <si>
    <t>E06000004</t>
  </si>
  <si>
    <t>Stockton-on-Tees</t>
  </si>
  <si>
    <t>E06000005</t>
  </si>
  <si>
    <t>Darlington</t>
  </si>
  <si>
    <t>E06000006</t>
  </si>
  <si>
    <t>Halton</t>
  </si>
  <si>
    <t>E06000007</t>
  </si>
  <si>
    <t>Warrington</t>
  </si>
  <si>
    <t>E06000008</t>
  </si>
  <si>
    <t>Blackburn with Darwen</t>
  </si>
  <si>
    <t>E06000009</t>
  </si>
  <si>
    <t>Blackpool</t>
  </si>
  <si>
    <t>E06000010</t>
  </si>
  <si>
    <t>Kingston upon Hull, City of</t>
  </si>
  <si>
    <t>E06000011</t>
  </si>
  <si>
    <t>East Riding of Yorkshire</t>
  </si>
  <si>
    <t>E06000012</t>
  </si>
  <si>
    <t>North East Lincolnshire</t>
  </si>
  <si>
    <t>E06000013</t>
  </si>
  <si>
    <t>North Lincolnshire</t>
  </si>
  <si>
    <t>E06000014</t>
  </si>
  <si>
    <t>York</t>
  </si>
  <si>
    <t>E06000015</t>
  </si>
  <si>
    <t>Derby</t>
  </si>
  <si>
    <t>E06000016</t>
  </si>
  <si>
    <t>Leicester</t>
  </si>
  <si>
    <t>E06000017</t>
  </si>
  <si>
    <t>Rutland</t>
  </si>
  <si>
    <t>E06000018</t>
  </si>
  <si>
    <t>Nottingham</t>
  </si>
  <si>
    <t>E06000019</t>
  </si>
  <si>
    <t>Herefordshire, County of</t>
  </si>
  <si>
    <t>E06000020</t>
  </si>
  <si>
    <t>Telford and Wrekin</t>
  </si>
  <si>
    <t>E06000021</t>
  </si>
  <si>
    <t>Stoke-on-Trent</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</si>
  <si>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</si>
  <si>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</si>
  <si>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</si>
  <si>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</si>
  <si>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</si>
  <si>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</si>
  <si>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</si>
  <si>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</si>
  <si>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</si>
  <si>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</si>
  <si>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</si>
  <si>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</si>
  <si>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</si>
  <si>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</si>
  <si>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E06000031</t>
  </si>
  <si>
    <t>Peterborough</t>
  </si>
  <si>
    <t>E06000032</t>
  </si>
  <si>
    <t>Luton</t>
  </si>
  <si>
    <t>E06000033</t>
  </si>
  <si>
    <t>Southend-on-Sea</t>
  </si>
  <si>
    <t>E06000034</t>
  </si>
  <si>
    <t>Thurrock</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</si>
  <si>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</si>
  <si>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</si>
  <si>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</si>
  <si>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</si>
  <si>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</si>
  <si>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</si>
  <si>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</si>
  <si>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</si>
  <si>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</si>
  <si>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</si>
  <si>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</si>
  <si>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</si>
  <si>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</si>
  <si>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</si>
  <si>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</si>
  <si>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</si>
  <si>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</si>
  <si>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</si>
  <si>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</si>
  <si>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</si>
  <si>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</si>
  <si>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</si>
  <si>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</si>
  <si>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</si>
  <si>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E06000047</t>
  </si>
  <si>
    <t>County Durham</t>
  </si>
  <si>
    <t>E06000049</t>
  </si>
  <si>
    <t>Cheshire East</t>
  </si>
  <si>
    <t>E06000050</t>
  </si>
  <si>
    <t>Cheshire West and Chester</t>
  </si>
  <si>
    <t>E06000051</t>
  </si>
  <si>
    <t>Shropshire</t>
  </si>
  <si>
    <t>E06000052</t>
  </si>
  <si>
    <t>Cornwall</t>
  </si>
  <si>
    <t>E06000053</t>
  </si>
  <si>
    <t>Isles of Scilly</t>
  </si>
  <si>
    <t>E06000054</t>
  </si>
  <si>
    <t>Wiltshire</t>
  </si>
  <si>
    <t>E06000055</t>
  </si>
  <si>
    <t>Bedford</t>
  </si>
  <si>
    <t>E06000056</t>
  </si>
  <si>
    <t>Central Bedfordshire</t>
  </si>
  <si>
    <t>E06000057</t>
  </si>
  <si>
    <t>Northumberland</t>
  </si>
  <si>
    <t>E06000058</t>
  </si>
  <si>
    <t>Bournemouth, Poole and Christchurch</t>
  </si>
  <si>
    <t>E06000059</t>
  </si>
  <si>
    <t>E06000060</t>
  </si>
  <si>
    <t>Buckinghamshire</t>
  </si>
  <si>
    <t>E06000061</t>
  </si>
  <si>
    <t xml:space="preserve">North Northamptonshire </t>
  </si>
  <si>
    <t>E06000062</t>
  </si>
  <si>
    <t xml:space="preserve">West Northamptonshire </t>
  </si>
  <si>
    <t>E06000063</t>
  </si>
  <si>
    <t xml:space="preserve">Cumberland </t>
  </si>
  <si>
    <t>E06000064</t>
  </si>
  <si>
    <t xml:space="preserve">Westmorland and Furness </t>
  </si>
  <si>
    <t>E06000065</t>
  </si>
  <si>
    <t xml:space="preserve">North Yorkshire </t>
  </si>
  <si>
    <t>E06000066</t>
  </si>
  <si>
    <t xml:space="preserve">Somerset </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</si>
  <si>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</si>
  <si>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</si>
  <si>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</si>
  <si>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</si>
  <si>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</si>
  <si>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</si>
  <si>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</si>
  <si>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</si>
  <si>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</si>
  <si>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</si>
  <si>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</si>
  <si>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</si>
  <si>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</si>
  <si>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</si>
  <si>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</si>
  <si>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</si>
  <si>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</si>
  <si>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</si>
  <si>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</si>
  <si>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</si>
  <si>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</si>
  <si>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</si>
  <si>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</si>
  <si>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</si>
  <si>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</si>
  <si>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</si>
  <si>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</si>
  <si>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</si>
  <si>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</si>
  <si>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</si>
  <si>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</si>
  <si>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</si>
  <si>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</si>
  <si>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</si>
  <si>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</si>
  <si>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</si>
  <si>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</si>
  <si>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</si>
  <si>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E08000021</t>
  </si>
  <si>
    <t>Newcastle upon Tyne</t>
  </si>
  <si>
    <t>E08000022</t>
  </si>
  <si>
    <t>North Tyneside</t>
  </si>
  <si>
    <t>E08000023</t>
  </si>
  <si>
    <t>South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</si>
  <si>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</si>
  <si>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</si>
  <si>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</si>
  <si>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</si>
  <si>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</si>
  <si>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</si>
  <si>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</si>
  <si>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</si>
  <si>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</si>
  <si>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</si>
  <si>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</si>
  <si>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</si>
  <si>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</si>
  <si>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</si>
  <si>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</si>
  <si>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</si>
  <si>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</si>
  <si>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</si>
  <si>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</si>
  <si>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</si>
  <si>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</si>
  <si>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</si>
  <si>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</si>
  <si>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</si>
  <si>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</si>
  <si>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</si>
  <si>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E08000037</t>
  </si>
  <si>
    <t>Gateshead</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</si>
  <si>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</si>
  <si>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</si>
  <si>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</si>
  <si>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</si>
  <si>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</si>
  <si>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</si>
  <si>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</si>
  <si>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</si>
  <si>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</si>
  <si>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</si>
  <si>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</si>
  <si>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</si>
  <si>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</si>
  <si>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</si>
  <si>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</si>
  <si>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</si>
  <si>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</si>
  <si>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</si>
  <si>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</si>
  <si>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</si>
  <si>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</si>
  <si>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</si>
  <si>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</si>
  <si>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</si>
  <si>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</si>
  <si>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</si>
  <si>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</si>
  <si>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</si>
  <si>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</si>
  <si>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</si>
  <si>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</si>
  <si>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</si>
  <si>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</si>
  <si>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</si>
  <si>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</si>
  <si>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</si>
  <si>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</si>
  <si>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</si>
  <si>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</si>
  <si>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</si>
  <si>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</si>
  <si>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</si>
  <si>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</si>
  <si>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</si>
  <si>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</si>
  <si>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</si>
  <si>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</si>
  <si>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</si>
  <si>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</si>
  <si>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</si>
  <si>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</si>
  <si>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</si>
  <si>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</si>
  <si>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</si>
  <si>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</si>
  <si>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</si>
  <si>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</si>
  <si>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</si>
  <si>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</si>
  <si>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</si>
  <si>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</si>
  <si>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</si>
  <si>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</si>
  <si>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</si>
  <si>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</si>
  <si>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</si>
  <si>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E10000003</t>
  </si>
  <si>
    <t>Cambridgeshire</t>
  </si>
  <si>
    <t>E10000007</t>
  </si>
  <si>
    <t>Derbyshire</t>
  </si>
  <si>
    <t>E10000008</t>
  </si>
  <si>
    <t>E10000011</t>
  </si>
  <si>
    <t>East Sussex</t>
  </si>
  <si>
    <t>E10000012</t>
  </si>
  <si>
    <t>Essex</t>
  </si>
  <si>
    <t>E10000013</t>
  </si>
  <si>
    <t>Gloucestershire</t>
  </si>
  <si>
    <t>E10000014</t>
  </si>
  <si>
    <t>Hampshire</t>
  </si>
  <si>
    <t>E10000015</t>
  </si>
  <si>
    <t>Hertfordshire</t>
  </si>
  <si>
    <t>E10000016</t>
  </si>
  <si>
    <t>Kent</t>
  </si>
  <si>
    <t>E10000017</t>
  </si>
  <si>
    <t>Lancashire</t>
  </si>
  <si>
    <t>E10000018</t>
  </si>
  <si>
    <t>Leicestershire</t>
  </si>
  <si>
    <t>E10000019</t>
  </si>
  <si>
    <t>E10000020</t>
  </si>
  <si>
    <t>Norfolk</t>
  </si>
  <si>
    <t>E10000024</t>
  </si>
  <si>
    <t>Nottinghamshire</t>
  </si>
  <si>
    <t>E10000025</t>
  </si>
  <si>
    <t>Oxfordshire</t>
  </si>
  <si>
    <t>E10000028</t>
  </si>
  <si>
    <t>Staffordshire</t>
  </si>
  <si>
    <t>E10000029</t>
  </si>
  <si>
    <t>Suffolk</t>
  </si>
  <si>
    <t>E10000030</t>
  </si>
  <si>
    <t>Surrey</t>
  </si>
  <si>
    <t>E10000031</t>
  </si>
  <si>
    <t>Warwickshire</t>
  </si>
  <si>
    <t>E10000032</t>
  </si>
  <si>
    <t>West Sussex</t>
  </si>
  <si>
    <t>E10000034</t>
  </si>
  <si>
    <t>Worcestershire</t>
  </si>
  <si>
    <t>Adults turning 70 years old during quarter 1 (September 2023 to November 2023) and quarter 2 (December 2023 to February 2024)</t>
  </si>
  <si>
    <t>Number of adults aged 70 eligible in quarter 1</t>
  </si>
  <si>
    <t>Number of adults aged 70 vaccinated in quarter 1</t>
  </si>
  <si>
    <t>Vaccine coverage aged 70 in quarter 1 (%)</t>
  </si>
  <si>
    <t>Number of adults aged 70 eligible in quarter 2</t>
  </si>
  <si>
    <t>Number of adults aged 70 vaccinated in quarter 2</t>
  </si>
  <si>
    <t>Vaccine coverage aged 70 in quarter 2 (%)</t>
  </si>
  <si>
    <t>Date of latest data extraction: 7 May 2024</t>
  </si>
  <si>
    <t>Registered patients becoming 65 years old between 1 September 2024 and 31 August 2025</t>
  </si>
  <si>
    <t>Registered patients becoming 70 years old between 1 September 2024 and 31 August 2025</t>
  </si>
  <si>
    <t>Date vaccination uptake first assessed</t>
  </si>
  <si>
    <t>Born between 1 September 1959 and 30 November 1959</t>
  </si>
  <si>
    <t>Born between 1 September 1954 and 30 November 1954</t>
  </si>
  <si>
    <t>Born between 1 December 1959 and 28 February 1960</t>
  </si>
  <si>
    <t>Born between 1 March 1960 and 31 May 1960</t>
  </si>
  <si>
    <t>Born between 1 June 1960 and 31 August 1960</t>
  </si>
  <si>
    <t>Born between 1 December 1954 and 28 February 1955</t>
  </si>
  <si>
    <t>Born between 1 March 1955 and 31 May 1955</t>
  </si>
  <si>
    <t>Born between 1 June 1955 and 31 August 1955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</si>
</sst>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 #,##0&quot; &quot;;&quot;-&quot;* #,##0&quot; &quot;;&quot; &quot;* &quot;-&quot;#&quot; &quot;;&quot; &quot;@&quot; &quot;"/>
    <numFmt numFmtId="165" formatCode="0.0"/>
    <numFmt numFmtId="166" formatCode="&quot; &quot;* #,##0.00&quot; &quot;;&quot;-&quot;* #,##0.00&quot; &quot;;&quot; &quot;* &quot;-&quot;#&quot; &quot;;&quot; &quot;@&quot; &quot;"/>
  </numFmts>
  <fonts count="9" x14ac:knownFonts="1">
    <font>
      <sz val="12"/>
      <color rgb="FF000000"/>
      <name val="Arial"/>
      <family val="2"/>
    </font>
    <font>
      <sz val="12"/>
      <color rgb="FF000000"/>
      <name val="Arial"/>
      <family val="2"/>
    </font>
    <font>
      <b/>
      <sz val="16"/>
      <color rgb="FF000000"/>
      <name val="Arial"/>
      <family val="2"/>
    </font>
    <font>
      <b/>
      <sz val="14"/>
      <color rgb="FF000000"/>
      <name val="Arial"/>
      <family val="2"/>
    </font>
    <font>
      <u/>
      <sz val="12"/>
      <color rgb="FF0563C1"/>
      <name val="Arial"/>
      <family val="2"/>
    </font>
    <font>
      <sz val="11"/>
      <color rgb="FF000000"/>
      <name val="Calibri"/>
      <family val="2"/>
    </font>
    <font>
      <sz val="10"/>
      <color rgb="FF000000"/>
      <name val="Arial"/>
      <family val="2"/>
    </font>
    <font>
      <b/>
      <sz val="12"/>
      <color rgb="FF000000"/>
      <name val="Arial"/>
      <family val="2"/>
    </font>
    <font>
      <sz val="11"/>
      <color rgb="FF000000"/>
      <name val="Arial"/>
      <family val="2"/>
    </font>
  </fonts>
  <fills count="2">
    <fill>
      <patternFill patternType="none"/>
    </fill>
    <fill>
      <patternFill patternType="gray125"/>
    </fill>
  </fills>
  <borders count="1">
    <border>
      <left/>
      <right/>
      <top/>
      <bottom/>
      <diagonal/>
    </border>
  </borders>
  <cellStyleXfs count="6">
    <xf numFmtId="0" fontId="0" fillId="0" borderId="0"/>
    <xf numFmtId="166"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pplyNumberFormat="0" applyFont="0" applyBorder="0" applyProtection="0"/>
  </cellStyleXfs>
  <cellXfs count="32">
    <xf numFmtId="0" fontId="0" fillId="0" borderId="0" xfId="0"/>
    <xf numFmtId="0" fontId="2" fillId="0" borderId="0" xfId="2" applyFont="1" applyAlignment="1">
      <alignment horizontal="left"/>
    </xf>
    <xf numFmtId="0" fontId="5" fillId="0" borderId="0" xfId="0" applyFont="1" applyAlignment="1">
      <alignment horizontal="left"/>
    </xf>
    <xf numFmtId="0" fontId="5" fillId="0" borderId="0" xfId="0" applyFont="1" applyAlignment="1"/>
    <xf numFmtId="0" fontId="5" fillId="0" borderId="0" xfId="0" applyFont="1"/>
    <xf numFmtId="0" fontId="3" fillId="0" borderId="0" xfId="3" applyFont="1" applyAlignment="1">
      <alignment horizontal="left"/>
    </xf>
    <xf numFmtId="0" fontId="6" fillId="0" borderId="0" xfId="0" applyFont="1" applyAlignment="1">
      <alignment horizontal="left"/>
    </xf>
    <xf numFmtId="0" fontId="6" fillId="0" borderId="0" xfId="0" applyFont="1" applyAlignment="1"/>
    <xf numFmtId="0" fontId="4" fillId="0" borderId="0" xfId="4" applyFont="1" applyAlignment="1">
      <alignment horizontal="left"/>
    </xf>
    <xf numFmtId="0" fontId="4" fillId="0" borderId="0" xfId="0" applyFont="1" applyAlignment="1">
      <alignment horizontal="left"/>
    </xf>
    <xf numFmtId="0" fontId="4" fillId="0" borderId="0" xfId="0" applyFont="1" applyAlignment="1"/>
    <xf numFmtId="0" fontId="0" fillId="0" borderId="0" xfId="0" applyAlignment="1">
      <alignment horizontal="left"/>
    </xf>
    <xf numFmtId="0" fontId="0" fillId="0" borderId="0" xfId="0" applyAlignment="1"/>
    <xf numFmtId="0" fontId="6" fillId="0" borderId="0" xfId="0" applyFont="1"/>
    <xf numFmtId="0" fontId="2" fillId="0" borderId="0" xfId="0" applyFont="1"/>
    <xf numFmtId="0" fontId="7" fillId="0" borderId="0" xfId="0" applyFont="1"/>
    <xf numFmtId="0" fontId="2" fillId="0" borderId="0" xfId="2" applyFont="1"/>
    <xf numFmtId="0" fontId="3" fillId="0" borderId="0" xfId="3" applyFont="1"/>
    <xf numFmtId="0" fontId="3" fillId="0" borderId="0" xfId="0" applyFont="1"/>
    <xf numFmtId="0" fontId="7" fillId="0" borderId="0" xfId="0" applyFont="1" applyAlignment="1">
      <alignment horizontal="right"/>
    </xf>
    <xf numFmtId="164" fontId="1" fillId="0" borderId="0" xfId="1" applyNumberFormat="1"/>
    <xf numFmtId="165" fontId="0" fillId="0" borderId="0" xfId="0" applyNumberFormat="1"/>
    <xf numFmtId="3" fontId="0" fillId="0" borderId="0" xfId="0" applyNumberFormat="1"/>
    <xf numFmtId="164" fontId="7" fillId="0" borderId="0" xfId="1" applyNumberFormat="1" applyFont="1"/>
    <xf numFmtId="165" fontId="7" fillId="0" borderId="0" xfId="0" applyNumberFormat="1" applyFont="1"/>
    <xf numFmtId="0" fontId="0" fillId="0" borderId="0" xfId="0" applyFill="1"/>
    <xf numFmtId="0" fontId="7" fillId="0" borderId="0" xfId="0" applyFont="1" applyAlignment="1">
      <alignment horizontal="left" vertical="center"/>
    </xf>
    <xf numFmtId="0" fontId="7" fillId="0" borderId="0" xfId="0" applyFont="1" applyAlignment="1">
      <alignment horizontal="left" wrapText="1"/>
    </xf>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left" vertical="top" wrapText="1"/>
    </xf>
    <xf numFmtId="0" fontId="8" fillId="0" borderId="0" xfId="0" applyFont="1" applyAlignment="1">
      <alignment horizontal="left" vertical="top"/>
    </xf>
  </cellXfs>
  <cellStyles count="6">
    <cellStyle name="Comma" xfId="1" builtinId="3" customBuiltin="1"/>
    <cellStyle name="Heading 1 2" xfId="2" xr:uid="{00000000-0005-0000-0000-000001000000}"/>
    <cellStyle name="Heading 2 2" xfId="3" xr:uid="{00000000-0005-0000-0000-000002000000}"/>
    <cellStyle name="Hyperlink" xfId="4" xr:uid="{00000000-0005-0000-0000-000003000000}"/>
    <cellStyle name="Normal" xfId="0" builtinId="0" customBuiltin="1"/>
    <cellStyle name="Norm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ptake_in_those_aged_70_by_ccg9" displayName="uptake_in_those_aged_70_by_ccg9" ref="A4:H111" totalsRowShown="0">
  <tableColumns count="8">
    <tableColumn id="1" xr3:uid="{00000000-0010-0000-0000-000001000000}" name="ICB code"/>
    <tableColumn id="2" xr3:uid="{00000000-0010-0000-0000-000002000000}" name="ICB name"/>
    <tableColumn id="3" xr3:uid="{00000000-0010-0000-0000-000003000000}" name="Number of adults aged 65 eligible in quarter 1"/>
    <tableColumn id="4" xr3:uid="{00000000-0010-0000-0000-000004000000}" name="Number of adults aged 65 vaccinated in quarter 1"/>
    <tableColumn id="5" xr3:uid="{00000000-0010-0000-0000-000005000000}" name="Vaccine coverage aged 65 in quarter 1 (%)"/>
    <tableColumn id="6" xr3:uid="{00000000-0010-0000-0000-000006000000}" name="Number of adults aged 65 eligible in quarter 2"/>
    <tableColumn id="7" xr3:uid="{00000000-0010-0000-0000-000007000000}" name="Number of adults aged 65 vaccinated in quarter 2"/>
    <tableColumn id="8" xr3:uid="{00000000-0010-0000-0000-000008000000}" name="Vaccine coverage aged 65 in quarter 2 (%)"/>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uptake_in_those_aged_70_by_ccg" displayName="uptake_in_those_aged_70_by_ccg" ref="A4:E111" totalsRowShown="0">
  <tableColumns count="5">
    <tableColumn id="1" xr3:uid="{00000000-0010-0000-0100-000001000000}" name="SUBICB code"/>
    <tableColumn id="2" xr3:uid="{00000000-0010-0000-0100-000002000000}" name="SUBICB name"/>
    <tableColumn id="3" xr3:uid="{00000000-0010-0000-0100-000003000000}" name="Number of adults aged 65 eligible in quarter 1"/>
    <tableColumn id="4" xr3:uid="{00000000-0010-0000-0100-000004000000}" name="Number of adults aged 65 vaccinated in quarter 1"/>
    <tableColumn id="5" xr3:uid="{00000000-0010-0000-0100-000005000000}" name="Vaccine coverage aged 65 in quarter 1 (%)"/>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uptake_in_those_aged_70_by_la12" displayName="uptake_in_those_aged_70_by_la12" ref="A4:H158" totalsRowShown="0">
  <tableColumns count="8">
    <tableColumn id="1" xr3:uid="{00000000-0010-0000-0200-000001000000}" name="Local authority code"/>
    <tableColumn id="2" xr3:uid="{00000000-0010-0000-0200-000002000000}" name="Local authority name"/>
    <tableColumn id="3" xr3:uid="{00000000-0010-0000-0200-000003000000}" name="Number of adults aged 65 eligible in quarter 1"/>
    <tableColumn id="4" xr3:uid="{00000000-0010-0000-0200-000004000000}" name="Number of adults aged 65 vaccinated in quarter 1"/>
    <tableColumn id="5" xr3:uid="{00000000-0010-0000-0200-000005000000}" name="Vaccine coverage aged 65 in quarter 1 (%)"/>
    <tableColumn id="6" xr3:uid="{00000000-0010-0000-0200-000006000000}" name="Number of adults aged 65 eligible in quarter 2"/>
    <tableColumn id="7" xr3:uid="{00000000-0010-0000-0200-000007000000}" name="Number of adults aged 65 vaccinated in quarter 2"/>
    <tableColumn id="8" xr3:uid="{00000000-0010-0000-0200-000008000000}" name="Vaccine coverage aged 65 in quarter 2 (%)"/>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uptake_in_those_aged_70_by_ccg910" displayName="uptake_in_those_aged_70_by_ccg910" ref="A4:H111" totalsRowShown="0">
  <tableColumns count="8">
    <tableColumn id="1" xr3:uid="{00000000-0010-0000-0300-000001000000}" name="ICB code"/>
    <tableColumn id="2" xr3:uid="{00000000-0010-0000-0300-000002000000}" name="ICB name"/>
    <tableColumn id="3" xr3:uid="{00000000-0010-0000-0300-000003000000}" name="Number of adults aged 70 eligible in quarter 1"/>
    <tableColumn id="4" xr3:uid="{00000000-0010-0000-0300-000004000000}" name="Number of adults aged 70 vaccinated in quarter 1"/>
    <tableColumn id="5" xr3:uid="{00000000-0010-0000-0300-000005000000}" name="Vaccine coverage aged 70 in quarter 1 (%)"/>
    <tableColumn id="6" xr3:uid="{00000000-0010-0000-0300-000006000000}" name="Number of adults aged 70 eligible in quarter 2"/>
    <tableColumn id="7" xr3:uid="{00000000-0010-0000-0300-000007000000}" name="Number of adults aged 70 vaccinated in quarter 2"/>
    <tableColumn id="8" xr3:uid="{00000000-0010-0000-0300-000008000000}" name="Vaccine coverage aged 70 in quarter 2 (%)"/>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uptake_in_those_aged_70_by_ccg11" displayName="uptake_in_those_aged_70_by_ccg11" ref="A4:E111" totalsRowShown="0">
  <tableColumns count="5">
    <tableColumn id="1" xr3:uid="{00000000-0010-0000-0400-000001000000}" name="SUBICB code"/>
    <tableColumn id="2" xr3:uid="{00000000-0010-0000-0400-000002000000}" name="SUBICB name"/>
    <tableColumn id="3" xr3:uid="{00000000-0010-0000-0400-000003000000}" name="Number of adults aged 70 eligible in quarter 1"/>
    <tableColumn id="4" xr3:uid="{00000000-0010-0000-0400-000004000000}" name="Number of adults aged 70 vaccinated in quarter 1"/>
    <tableColumn id="5" xr3:uid="{00000000-0010-0000-0400-000005000000}" name="Vaccine coverage aged 70 in quarter 1 (%)"/>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uptake_in_those_aged_70_by_la" displayName="uptake_in_those_aged_70_by_la" ref="A4:H158" totalsRowShown="0">
  <tableColumns count="8">
    <tableColumn id="1" xr3:uid="{00000000-0010-0000-0500-000001000000}" name="Local authority code"/>
    <tableColumn id="2" xr3:uid="{00000000-0010-0000-0500-000002000000}" name="Local authority name"/>
    <tableColumn id="3" xr3:uid="{00000000-0010-0000-0500-000003000000}" name="Number of adults aged 70 eligible in quarter 1"/>
    <tableColumn id="4" xr3:uid="{00000000-0010-0000-0500-000004000000}" name="Number of adults aged 70 vaccinated in quarter 1"/>
    <tableColumn id="5" xr3:uid="{00000000-0010-0000-0500-000005000000}" name="Vaccine coverage aged 70 in quarter 1 (%)"/>
    <tableColumn id="6" xr3:uid="{00000000-0010-0000-0500-000006000000}" name="Number of adults aged 70 eligible in quarter 2"/>
    <tableColumn id="7" xr3:uid="{00000000-0010-0000-0500-000007000000}" name="Number of adults aged 70 vaccinated in quarter 2"/>
    <tableColumn id="8" xr3:uid="{00000000-0010-0000-0500-000008000000}" name="Vaccine coverage aged 70 in quarter 2 (%)"/>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ortal.immform.phe.gov.uk/" TargetMode="External"/><Relationship Id="rId1" Type="http://schemas.openxmlformats.org/officeDocument/2006/relationships/hyperlink" Target="https://www.gov.uk/government/publications/shingles-vaccination-guidance-for-healthcare-professionals/shingles-immunisation-programme-information-for-healthcare-practitione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workbookViewId="0">
      <selection activeCell="C19" sqref="C19"/>
    </sheetView>
  </sheetViews>
  <sheetFormatPr defaultColWidth="11.23046875" defaultRowHeight="15.5" x14ac:dyDescent="0.35"/>
  <cols>
    <col min="1" max="1" width="10.765625" customWidth="1"/>
    <col min="2" max="2" width="11.23046875" customWidth="1"/>
  </cols>
  <sheetData>
    <row r="1" spans="1:18" ht="20.25" customHeight="1" x14ac:dyDescent="0.4">
      <c r="A1" s="1" t="s">
        <v>0</v>
      </c>
      <c r="B1" s="2"/>
      <c r="C1" s="2"/>
      <c r="D1" s="2"/>
      <c r="E1" s="2"/>
      <c r="F1" s="2"/>
      <c r="G1" s="2"/>
      <c r="H1" s="3"/>
      <c r="I1" s="3"/>
      <c r="J1" s="3"/>
      <c r="K1" s="3"/>
      <c r="L1" s="3"/>
      <c r="M1" s="3"/>
      <c r="N1" s="3"/>
      <c r="O1" s="4"/>
      <c r="P1" s="4"/>
      <c r="Q1" s="4"/>
      <c r="R1" s="4"/>
    </row>
    <row r="2" spans="1:18" ht="18" customHeight="1" x14ac:dyDescent="0.4">
      <c r="A2" s="5" t="s">
        <v>1</v>
      </c>
      <c r="B2" s="6"/>
      <c r="C2" s="6"/>
      <c r="D2" s="6"/>
      <c r="E2" s="6"/>
      <c r="F2" s="6"/>
      <c r="G2" s="6"/>
      <c r="H2" s="7"/>
      <c r="I2" s="7"/>
      <c r="J2" s="7"/>
      <c r="K2" s="7"/>
      <c r="L2" s="7"/>
      <c r="M2" s="7"/>
      <c r="N2" s="7"/>
      <c r="O2" s="4"/>
      <c r="P2" s="4"/>
      <c r="Q2" s="4"/>
      <c r="R2" s="4"/>
    </row>
    <row r="3" spans="1:18" ht="15.75" customHeight="1" x14ac:dyDescent="0.35">
      <c r="A3" s="8" t="s">
        <v>2</v>
      </c>
      <c r="B3" s="9"/>
      <c r="C3" s="9"/>
      <c r="D3" s="9"/>
      <c r="E3" s="9"/>
      <c r="F3" s="9"/>
      <c r="G3" s="9"/>
      <c r="H3" s="10"/>
      <c r="I3" s="10"/>
      <c r="J3" s="10"/>
      <c r="K3" s="10"/>
      <c r="L3" s="10"/>
      <c r="M3" s="10"/>
      <c r="N3" s="10"/>
      <c r="O3" s="4"/>
      <c r="P3" s="4"/>
      <c r="Q3" s="4"/>
      <c r="R3" s="4"/>
    </row>
    <row r="4" spans="1:18" ht="15.75" customHeight="1" x14ac:dyDescent="0.35">
      <c r="A4" s="11" t="s">
        <v>3</v>
      </c>
      <c r="B4" s="11"/>
      <c r="C4" s="11"/>
      <c r="D4" s="11"/>
      <c r="E4" s="11"/>
      <c r="F4" s="11"/>
      <c r="G4" s="11"/>
      <c r="H4" s="12"/>
      <c r="I4" s="12"/>
      <c r="J4" s="12"/>
      <c r="K4" s="12"/>
      <c r="L4" s="12"/>
      <c r="M4" s="12"/>
      <c r="N4" s="12"/>
      <c r="O4" s="4"/>
      <c r="P4" s="4"/>
      <c r="Q4" s="4"/>
      <c r="R4" s="4"/>
    </row>
    <row r="5" spans="1:18" ht="15.75" customHeight="1" x14ac:dyDescent="0.35">
      <c r="A5" s="11" t="s">
        <v>4</v>
      </c>
      <c r="B5" s="11"/>
      <c r="C5" s="11"/>
      <c r="D5" s="11"/>
      <c r="E5" s="11"/>
      <c r="F5" s="11"/>
      <c r="G5" s="11"/>
      <c r="H5" s="12"/>
      <c r="I5" s="12"/>
      <c r="J5" s="12"/>
      <c r="K5" s="12"/>
      <c r="L5" s="12"/>
      <c r="M5" s="12"/>
      <c r="N5" s="12"/>
      <c r="O5" s="4"/>
      <c r="P5" s="4"/>
      <c r="Q5" s="4"/>
      <c r="R5" s="4"/>
    </row>
    <row r="6" spans="1:18" ht="15.75" customHeight="1" x14ac:dyDescent="0.35">
      <c r="A6" s="11" t="s">
        <v>5</v>
      </c>
      <c r="B6" s="6"/>
      <c r="C6" s="6"/>
      <c r="D6" s="6"/>
      <c r="E6" s="6"/>
      <c r="F6" s="6"/>
      <c r="G6" s="6"/>
      <c r="H6" s="7"/>
      <c r="I6" s="7"/>
      <c r="J6" s="7"/>
      <c r="K6" s="7"/>
      <c r="L6" s="7"/>
      <c r="M6" s="7"/>
      <c r="N6" s="7"/>
      <c r="O6" s="4"/>
      <c r="P6" s="4"/>
      <c r="Q6" s="4"/>
      <c r="R6" s="4"/>
    </row>
    <row r="7" spans="1:18" ht="15.75" customHeight="1" x14ac:dyDescent="0.35">
      <c r="A7" s="11" t="s">
        <v>6</v>
      </c>
      <c r="B7" s="6"/>
      <c r="C7" s="6"/>
      <c r="D7" s="6"/>
      <c r="E7" s="6"/>
      <c r="F7" s="6"/>
      <c r="G7" s="6"/>
      <c r="H7" s="7"/>
      <c r="I7" s="7"/>
      <c r="J7" s="7"/>
      <c r="K7" s="7"/>
      <c r="L7" s="7"/>
      <c r="M7" s="7"/>
      <c r="N7" s="7"/>
      <c r="O7" s="4"/>
      <c r="P7" s="4"/>
      <c r="Q7" s="4"/>
      <c r="R7" s="4"/>
    </row>
    <row r="8" spans="1:18" ht="15.75" customHeight="1" x14ac:dyDescent="0.35">
      <c r="A8" s="11" t="s">
        <v>7</v>
      </c>
      <c r="B8" s="6"/>
      <c r="C8" s="6"/>
      <c r="D8" s="6"/>
      <c r="E8" s="6"/>
      <c r="F8" s="6"/>
      <c r="G8" s="6"/>
      <c r="H8" s="7"/>
      <c r="I8" s="7"/>
      <c r="J8" s="7"/>
      <c r="K8" s="7"/>
      <c r="L8" s="7"/>
      <c r="M8" s="7"/>
      <c r="N8" s="7"/>
      <c r="O8" s="4"/>
      <c r="P8" s="4"/>
      <c r="Q8" s="4"/>
      <c r="R8" s="4"/>
    </row>
    <row r="9" spans="1:18" x14ac:dyDescent="0.35">
      <c r="A9" s="9" t="s">
        <v>8</v>
      </c>
      <c r="B9" s="9"/>
      <c r="C9" s="9"/>
      <c r="D9" s="9"/>
      <c r="E9" s="9"/>
      <c r="F9" s="9"/>
      <c r="G9" s="9"/>
    </row>
    <row r="10" spans="1:18" ht="18" customHeight="1" x14ac:dyDescent="0.4">
      <c r="A10" s="5" t="s">
        <v>9</v>
      </c>
      <c r="B10" s="11"/>
      <c r="C10" s="11"/>
      <c r="D10" s="11"/>
      <c r="E10" s="11"/>
      <c r="F10" s="11"/>
      <c r="G10" s="11"/>
    </row>
    <row r="11" spans="1:18" x14ac:dyDescent="0.35">
      <c r="A11" s="11" t="s">
        <v>10</v>
      </c>
      <c r="B11" s="11"/>
      <c r="C11" s="11"/>
      <c r="D11" s="11"/>
      <c r="E11" s="11"/>
      <c r="F11" s="11"/>
      <c r="G11" s="11"/>
    </row>
    <row r="12" spans="1:18" x14ac:dyDescent="0.35">
      <c r="A12" s="11" t="s">
        <v>11</v>
      </c>
      <c r="B12" s="11"/>
      <c r="C12" s="11"/>
      <c r="D12" s="11"/>
      <c r="E12" s="11"/>
      <c r="F12" s="11"/>
      <c r="G12" s="11"/>
    </row>
    <row r="13" spans="1:18" ht="15.75" customHeight="1" x14ac:dyDescent="0.35">
      <c r="A13" s="11" t="s">
        <v>12</v>
      </c>
      <c r="B13" s="6"/>
      <c r="C13" s="6"/>
      <c r="D13" s="6"/>
      <c r="E13" s="6"/>
      <c r="F13" s="6"/>
      <c r="G13" s="6"/>
      <c r="H13" s="13"/>
      <c r="I13" s="13"/>
      <c r="J13" s="13"/>
      <c r="K13" s="13"/>
      <c r="L13" s="13"/>
      <c r="M13" s="13"/>
      <c r="N13" s="13"/>
    </row>
    <row r="14" spans="1:18" x14ac:dyDescent="0.35">
      <c r="A14" s="11" t="s">
        <v>648</v>
      </c>
      <c r="B14" s="6"/>
      <c r="C14" s="6"/>
      <c r="D14" s="6"/>
      <c r="E14" s="6"/>
      <c r="F14" s="6"/>
      <c r="G14" s="6"/>
      <c r="H14" s="13"/>
      <c r="I14" s="13"/>
      <c r="J14" s="13"/>
      <c r="K14" s="13"/>
      <c r="L14" s="13"/>
      <c r="M14" s="13"/>
      <c r="N14" s="13"/>
    </row>
  </sheetData>
  <hyperlinks>
    <hyperlink ref="A3" r:id="rId1" xr:uid="{00000000-0004-0000-0000-000000000000}"/>
    <hyperlink ref="A9" r:id="rId2" xr:uid="{00000000-0004-0000-00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workbookViewId="0">
      <selection activeCell="C17" sqref="C17"/>
    </sheetView>
  </sheetViews>
  <sheetFormatPr defaultRowHeight="15.5" x14ac:dyDescent="0.35"/>
  <cols>
    <col min="1" max="1" width="8.84375" customWidth="1"/>
    <col min="2" max="2" width="40.69140625" customWidth="1"/>
    <col min="3" max="3" width="46.84375" customWidth="1"/>
    <col min="4" max="4" width="27.3046875" customWidth="1"/>
    <col min="5" max="5" width="8.84375" customWidth="1"/>
  </cols>
  <sheetData>
    <row r="1" spans="1:4" ht="20" x14ac:dyDescent="0.4">
      <c r="A1" s="14" t="s">
        <v>13</v>
      </c>
    </row>
    <row r="2" spans="1:4" x14ac:dyDescent="0.35">
      <c r="A2" t="s">
        <v>14</v>
      </c>
    </row>
    <row r="3" spans="1:4" ht="32.5" customHeight="1" x14ac:dyDescent="0.35">
      <c r="A3" s="26" t="s">
        <v>15</v>
      </c>
      <c r="B3" s="27" t="s">
        <v>649</v>
      </c>
      <c r="C3" s="27" t="s">
        <v>650</v>
      </c>
      <c r="D3" s="27" t="s">
        <v>651</v>
      </c>
    </row>
    <row r="4" spans="1:4" ht="28" x14ac:dyDescent="0.35">
      <c r="A4" s="15" t="s">
        <v>16</v>
      </c>
      <c r="B4" s="28" t="s">
        <v>652</v>
      </c>
      <c r="C4" s="31" t="s">
        <v>653</v>
      </c>
      <c r="D4" s="31" t="s">
        <v>17</v>
      </c>
    </row>
    <row r="5" spans="1:4" ht="28" x14ac:dyDescent="0.35">
      <c r="A5" s="15" t="s">
        <v>18</v>
      </c>
      <c r="B5" s="30" t="s">
        <v>654</v>
      </c>
      <c r="C5" s="31" t="s">
        <v>657</v>
      </c>
      <c r="D5" s="31" t="s">
        <v>19</v>
      </c>
    </row>
    <row r="6" spans="1:4" x14ac:dyDescent="0.35">
      <c r="A6" s="15" t="s">
        <v>20</v>
      </c>
      <c r="B6" s="28" t="s">
        <v>655</v>
      </c>
      <c r="C6" s="29" t="s">
        <v>658</v>
      </c>
      <c r="D6" s="29" t="s">
        <v>21</v>
      </c>
    </row>
    <row r="7" spans="1:4" x14ac:dyDescent="0.35">
      <c r="A7" s="15" t="s">
        <v>22</v>
      </c>
      <c r="B7" s="28" t="s">
        <v>656</v>
      </c>
      <c r="C7" s="29" t="s">
        <v>659</v>
      </c>
      <c r="D7" s="29" t="s">
        <v>23</v>
      </c>
    </row>
  </sheetData>
  <pageMargins left="0.70000000000000007" right="0.70000000000000007" top="0.75" bottom="0.75" header="0.30000000000000004" footer="0.30000000000000004"/>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2"/>
  <sheetViews>
    <sheetView workbookViewId="0">
      <selection activeCell="A4" sqref="A4:XFD4"/>
    </sheetView>
  </sheetViews>
  <sheetFormatPr defaultColWidth="11.23046875" defaultRowHeight="15.5" x14ac:dyDescent="0.35"/>
  <cols>
    <col min="1" max="1" width="11.23046875" customWidth="1"/>
    <col min="2" max="2" width="84.3046875" customWidth="1"/>
    <col min="3" max="3" width="61.23046875" customWidth="1"/>
    <col min="4" max="4" width="47.53515625" customWidth="1"/>
    <col min="5" max="5" width="40.765625" customWidth="1"/>
    <col min="6" max="6" width="40.07421875" bestFit="1" customWidth="1"/>
    <col min="7" max="7" width="43.23046875" bestFit="1" customWidth="1"/>
    <col min="8" max="8" width="38.07421875" bestFit="1" customWidth="1"/>
    <col min="9" max="9" width="11.23046875" customWidth="1"/>
  </cols>
  <sheetData>
    <row r="1" spans="1:31" ht="20" x14ac:dyDescent="0.4">
      <c r="A1" s="16" t="s">
        <v>24</v>
      </c>
      <c r="B1" s="14"/>
      <c r="C1" s="14"/>
      <c r="D1" s="14"/>
      <c r="E1" s="14"/>
    </row>
    <row r="2" spans="1:31" ht="18" x14ac:dyDescent="0.4">
      <c r="A2" s="17" t="s">
        <v>25</v>
      </c>
      <c r="B2" s="18"/>
      <c r="C2" s="18"/>
      <c r="D2" s="18"/>
      <c r="E2" s="18"/>
    </row>
    <row r="3" spans="1:31" x14ac:dyDescent="0.35">
      <c r="A3" t="s">
        <v>26</v>
      </c>
    </row>
    <row r="4" spans="1:31" x14ac:dyDescent="0.35">
      <c r="A4" s="15" t="s">
        <v>27</v>
      </c>
      <c r="B4" s="15" t="s">
        <v>28</v>
      </c>
      <c r="C4" s="19" t="s">
        <v>29</v>
      </c>
      <c r="D4" s="19" t="s">
        <v>30</v>
      </c>
      <c r="E4" s="19" t="s">
        <v>31</v>
      </c>
      <c r="F4" s="19" t="s">
        <v>32</v>
      </c>
      <c r="G4" s="19" t="s">
        <v>33</v>
      </c>
      <c r="H4" s="19" t="s">
        <v>34</v>
      </c>
    </row>
    <row r="5" spans="1:31" x14ac:dyDescent="0.35">
      <c r="A5" t="s">
        <v>35</v>
      </c>
      <c r="B5" t="s">
        <v>36</v>
      </c>
      <c r="C5" s="20">
        <v>5131</v>
      </c>
      <c r="D5" s="20">
        <v>1433</v>
      </c>
      <c r="E5" s="21">
        <f>'ICB_(65_yr_olds)'!$D5/'ICB_(65_yr_olds)'!$C5*100</f>
        <v>27.928279087897096</v>
      </c>
      <c r="F5" s="20">
        <v>5304</v>
      </c>
      <c r="G5" s="20">
        <v>1060</v>
      </c>
      <c r="H5" s="21">
        <f>'ICB_(65_yr_olds)'!$G5/'ICB_(65_yr_olds)'!$F5*100</f>
        <v>19.984917043740573</v>
      </c>
      <c r="I5" s="22"/>
      <c r="J5" s="22"/>
      <c r="L5" s="22"/>
      <c r="M5" s="22"/>
      <c r="O5" s="22"/>
      <c r="P5" s="22"/>
      <c r="R5" s="22"/>
      <c r="S5" s="22"/>
      <c r="U5" s="22"/>
      <c r="V5" s="22"/>
      <c r="X5" s="22"/>
      <c r="Y5" s="22"/>
      <c r="AA5" s="22"/>
      <c r="AB5" s="22"/>
      <c r="AD5" s="22"/>
      <c r="AE5" s="22"/>
    </row>
    <row r="6" spans="1:31" x14ac:dyDescent="0.35">
      <c r="A6" t="s">
        <v>37</v>
      </c>
      <c r="B6" t="s">
        <v>38</v>
      </c>
      <c r="C6" s="20">
        <v>3841</v>
      </c>
      <c r="D6" s="20">
        <v>1203</v>
      </c>
      <c r="E6" s="21">
        <f>'ICB_(65_yr_olds)'!$D6/'ICB_(65_yr_olds)'!$C6*100</f>
        <v>31.319968758135904</v>
      </c>
      <c r="F6" s="20">
        <v>4099</v>
      </c>
      <c r="G6" s="20">
        <v>961</v>
      </c>
      <c r="H6" s="21">
        <f>'ICB_(65_yr_olds)'!$G6/'ICB_(65_yr_olds)'!$F6*100</f>
        <v>23.444742620151256</v>
      </c>
      <c r="I6" s="22"/>
      <c r="J6" s="22"/>
      <c r="L6" s="22"/>
      <c r="M6" s="22"/>
      <c r="O6" s="22"/>
      <c r="P6" s="22"/>
      <c r="R6" s="22"/>
      <c r="S6" s="22"/>
      <c r="U6" s="22"/>
      <c r="V6" s="22"/>
      <c r="X6" s="22"/>
      <c r="Y6" s="22"/>
      <c r="AA6" s="22"/>
      <c r="AB6" s="22"/>
      <c r="AD6" s="22"/>
      <c r="AE6" s="22"/>
    </row>
    <row r="7" spans="1:31" x14ac:dyDescent="0.35">
      <c r="A7" t="s">
        <v>39</v>
      </c>
      <c r="B7" t="s">
        <v>40</v>
      </c>
      <c r="C7" s="20">
        <v>2458</v>
      </c>
      <c r="D7" s="20">
        <v>917</v>
      </c>
      <c r="E7" s="21">
        <f>'ICB_(65_yr_olds)'!$D7/'ICB_(65_yr_olds)'!$C7*100</f>
        <v>37.306753458096011</v>
      </c>
      <c r="F7" s="20">
        <v>2541</v>
      </c>
      <c r="G7" s="20">
        <v>754</v>
      </c>
      <c r="H7" s="21">
        <f>'ICB_(65_yr_olds)'!$G7/'ICB_(65_yr_olds)'!$F7*100</f>
        <v>29.673356946084219</v>
      </c>
      <c r="I7" s="22"/>
      <c r="J7" s="22"/>
      <c r="L7" s="22"/>
      <c r="M7" s="22"/>
      <c r="O7" s="22"/>
      <c r="P7" s="22"/>
      <c r="R7" s="22"/>
      <c r="S7" s="22"/>
      <c r="U7" s="22"/>
      <c r="V7" s="22"/>
      <c r="X7" s="22"/>
      <c r="Y7" s="22"/>
      <c r="AA7" s="22"/>
      <c r="AB7" s="22"/>
      <c r="AD7" s="22"/>
      <c r="AE7" s="22"/>
    </row>
    <row r="8" spans="1:31" x14ac:dyDescent="0.35">
      <c r="A8" t="s">
        <v>41</v>
      </c>
      <c r="B8" t="s">
        <v>42</v>
      </c>
      <c r="C8" s="20">
        <v>3262</v>
      </c>
      <c r="D8" s="20">
        <v>784</v>
      </c>
      <c r="E8" s="21">
        <f>'ICB_(65_yr_olds)'!$D8/'ICB_(65_yr_olds)'!$C8*100</f>
        <v>24.034334763948497</v>
      </c>
      <c r="F8" s="20">
        <v>3358</v>
      </c>
      <c r="G8" s="20">
        <v>571</v>
      </c>
      <c r="H8" s="21">
        <f>'ICB_(65_yr_olds)'!$G8/'ICB_(65_yr_olds)'!$F8*100</f>
        <v>17.004169148302562</v>
      </c>
      <c r="I8" s="22"/>
      <c r="J8" s="22"/>
      <c r="L8" s="22"/>
      <c r="M8" s="22"/>
      <c r="O8" s="22"/>
      <c r="P8" s="22"/>
      <c r="R8" s="22"/>
      <c r="S8" s="22"/>
      <c r="U8" s="22"/>
      <c r="V8" s="22"/>
      <c r="X8" s="22"/>
      <c r="Y8" s="22"/>
      <c r="AA8" s="22"/>
      <c r="AB8" s="22"/>
      <c r="AD8" s="22"/>
      <c r="AE8" s="22"/>
    </row>
    <row r="9" spans="1:31" x14ac:dyDescent="0.35">
      <c r="A9" t="s">
        <v>43</v>
      </c>
      <c r="B9" t="s">
        <v>44</v>
      </c>
      <c r="C9" s="20">
        <v>2619</v>
      </c>
      <c r="D9" s="20">
        <v>742</v>
      </c>
      <c r="E9" s="21">
        <f>'ICB_(65_yr_olds)'!$D9/'ICB_(65_yr_olds)'!$C9*100</f>
        <v>28.331424207712868</v>
      </c>
      <c r="F9" s="20">
        <v>2673</v>
      </c>
      <c r="G9" s="20">
        <v>612</v>
      </c>
      <c r="H9" s="21">
        <f>'ICB_(65_yr_olds)'!$G9/'ICB_(65_yr_olds)'!$F9*100</f>
        <v>22.895622895622896</v>
      </c>
      <c r="I9" s="22"/>
      <c r="J9" s="22"/>
      <c r="L9" s="22"/>
      <c r="M9" s="22"/>
      <c r="O9" s="22"/>
      <c r="P9" s="22"/>
      <c r="R9" s="22"/>
      <c r="S9" s="22"/>
      <c r="U9" s="22"/>
      <c r="V9" s="22"/>
      <c r="X9" s="22"/>
      <c r="Y9" s="22"/>
      <c r="AA9" s="22"/>
      <c r="AB9" s="22"/>
      <c r="AD9" s="22"/>
      <c r="AE9" s="22"/>
    </row>
    <row r="10" spans="1:31" x14ac:dyDescent="0.35">
      <c r="A10" t="s">
        <v>45</v>
      </c>
      <c r="B10" t="s">
        <v>46</v>
      </c>
      <c r="C10" s="20">
        <v>3246</v>
      </c>
      <c r="D10" s="20">
        <v>625</v>
      </c>
      <c r="E10" s="21">
        <f>'ICB_(65_yr_olds)'!$D10/'ICB_(65_yr_olds)'!$C10*100</f>
        <v>19.254467036352434</v>
      </c>
      <c r="F10" s="20">
        <v>3628</v>
      </c>
      <c r="G10" s="20">
        <v>531</v>
      </c>
      <c r="H10" s="21">
        <f>'ICB_(65_yr_olds)'!$G10/'ICB_(65_yr_olds)'!$F10*100</f>
        <v>14.636163175303196</v>
      </c>
      <c r="I10" s="22"/>
      <c r="J10" s="22"/>
      <c r="L10" s="22"/>
      <c r="M10" s="22"/>
      <c r="O10" s="22"/>
      <c r="P10" s="22"/>
      <c r="R10" s="22"/>
      <c r="S10" s="22"/>
      <c r="U10" s="22"/>
      <c r="V10" s="22"/>
      <c r="X10" s="22"/>
      <c r="Y10" s="22"/>
      <c r="AA10" s="22"/>
      <c r="AB10" s="22"/>
      <c r="AD10" s="22"/>
      <c r="AE10" s="22"/>
    </row>
    <row r="11" spans="1:31" x14ac:dyDescent="0.35">
      <c r="A11" t="s">
        <v>47</v>
      </c>
      <c r="B11" t="s">
        <v>48</v>
      </c>
      <c r="C11" s="20">
        <v>9710</v>
      </c>
      <c r="D11" s="20">
        <v>2839</v>
      </c>
      <c r="E11" s="21">
        <f>'ICB_(65_yr_olds)'!$D11/'ICB_(65_yr_olds)'!$C11*100</f>
        <v>29.237899073120495</v>
      </c>
      <c r="F11" s="20">
        <v>10064</v>
      </c>
      <c r="G11" s="20">
        <v>2230</v>
      </c>
      <c r="H11" s="21">
        <f>'ICB_(65_yr_olds)'!$G11/'ICB_(65_yr_olds)'!$F11*100</f>
        <v>22.158187599364069</v>
      </c>
      <c r="I11" s="22"/>
      <c r="J11" s="22"/>
      <c r="L11" s="22"/>
      <c r="M11" s="22"/>
      <c r="O11" s="22"/>
      <c r="P11" s="22"/>
      <c r="R11" s="22"/>
      <c r="S11" s="22"/>
      <c r="U11" s="22"/>
      <c r="V11" s="22"/>
      <c r="X11" s="22"/>
      <c r="Y11" s="22"/>
      <c r="AA11" s="22"/>
      <c r="AB11" s="22"/>
      <c r="AD11" s="22"/>
      <c r="AE11" s="22"/>
    </row>
    <row r="12" spans="1:31" x14ac:dyDescent="0.35">
      <c r="A12" t="s">
        <v>49</v>
      </c>
      <c r="B12" t="s">
        <v>50</v>
      </c>
      <c r="C12" s="20">
        <v>3279</v>
      </c>
      <c r="D12" s="20">
        <v>1229</v>
      </c>
      <c r="E12" s="21">
        <f>'ICB_(65_yr_olds)'!$D12/'ICB_(65_yr_olds)'!$C12*100</f>
        <v>37.480939310765478</v>
      </c>
      <c r="F12" s="20">
        <v>3386</v>
      </c>
      <c r="G12" s="20">
        <v>990</v>
      </c>
      <c r="H12" s="21">
        <f>'ICB_(65_yr_olds)'!$G12/'ICB_(65_yr_olds)'!$F12*100</f>
        <v>29.238038984051979</v>
      </c>
      <c r="I12" s="22"/>
      <c r="J12" s="22"/>
      <c r="L12" s="22"/>
      <c r="M12" s="22"/>
      <c r="O12" s="22"/>
      <c r="P12" s="22"/>
      <c r="R12" s="22"/>
      <c r="S12" s="22"/>
      <c r="U12" s="22"/>
      <c r="V12" s="22"/>
      <c r="X12" s="22"/>
      <c r="Y12" s="22"/>
      <c r="AA12" s="22"/>
      <c r="AB12" s="22"/>
      <c r="AD12" s="22"/>
      <c r="AE12" s="22"/>
    </row>
    <row r="13" spans="1:31" x14ac:dyDescent="0.35">
      <c r="A13" t="s">
        <v>51</v>
      </c>
      <c r="B13" t="s">
        <v>52</v>
      </c>
      <c r="C13" s="20">
        <v>3105</v>
      </c>
      <c r="D13" s="20">
        <v>1094</v>
      </c>
      <c r="E13" s="21">
        <f>'ICB_(65_yr_olds)'!$D13/'ICB_(65_yr_olds)'!$C13*100</f>
        <v>35.233494363929147</v>
      </c>
      <c r="F13" s="20">
        <v>3195</v>
      </c>
      <c r="G13" s="20">
        <v>924</v>
      </c>
      <c r="H13" s="21">
        <f>'ICB_(65_yr_olds)'!$G13/'ICB_(65_yr_olds)'!$F13*100</f>
        <v>28.920187793427232</v>
      </c>
      <c r="I13" s="22"/>
      <c r="J13" s="22"/>
      <c r="L13" s="22"/>
      <c r="M13" s="22"/>
      <c r="O13" s="22"/>
      <c r="P13" s="22"/>
      <c r="R13" s="22"/>
      <c r="S13" s="22"/>
      <c r="U13" s="22"/>
      <c r="V13" s="22"/>
      <c r="X13" s="22"/>
      <c r="Y13" s="22"/>
      <c r="AA13" s="22"/>
      <c r="AB13" s="22"/>
      <c r="AD13" s="22"/>
      <c r="AE13" s="22"/>
    </row>
    <row r="14" spans="1:31" x14ac:dyDescent="0.35">
      <c r="A14" t="s">
        <v>53</v>
      </c>
      <c r="B14" t="s">
        <v>54</v>
      </c>
      <c r="C14" s="20">
        <v>3975</v>
      </c>
      <c r="D14" s="20">
        <v>1497</v>
      </c>
      <c r="E14" s="21">
        <f>'ICB_(65_yr_olds)'!$D14/'ICB_(65_yr_olds)'!$C14*100</f>
        <v>37.660377358490564</v>
      </c>
      <c r="F14" s="20">
        <v>4163</v>
      </c>
      <c r="G14" s="20">
        <v>1203</v>
      </c>
      <c r="H14" s="21">
        <f>'ICB_(65_yr_olds)'!$G14/'ICB_(65_yr_olds)'!$F14*100</f>
        <v>28.897429738169588</v>
      </c>
      <c r="I14" s="22"/>
      <c r="J14" s="22"/>
      <c r="L14" s="22"/>
      <c r="M14" s="22"/>
      <c r="O14" s="22"/>
      <c r="P14" s="22"/>
      <c r="R14" s="22"/>
      <c r="S14" s="22"/>
      <c r="U14" s="22"/>
      <c r="V14" s="22"/>
      <c r="X14" s="22"/>
      <c r="Y14" s="22"/>
      <c r="AA14" s="22"/>
      <c r="AB14" s="22"/>
      <c r="AD14" s="22"/>
      <c r="AE14" s="22"/>
    </row>
    <row r="15" spans="1:31" x14ac:dyDescent="0.35">
      <c r="A15" t="s">
        <v>55</v>
      </c>
      <c r="B15" t="s">
        <v>56</v>
      </c>
      <c r="C15" s="20">
        <v>2500</v>
      </c>
      <c r="D15" s="20">
        <v>848</v>
      </c>
      <c r="E15" s="21">
        <f>'ICB_(65_yr_olds)'!$D15/'ICB_(65_yr_olds)'!$C15*100</f>
        <v>33.92</v>
      </c>
      <c r="F15" s="20">
        <v>2575</v>
      </c>
      <c r="G15" s="20">
        <v>674</v>
      </c>
      <c r="H15" s="21">
        <f>'ICB_(65_yr_olds)'!$G15/'ICB_(65_yr_olds)'!$F15*100</f>
        <v>26.174757281553397</v>
      </c>
      <c r="I15" s="22"/>
      <c r="J15" s="22"/>
      <c r="L15" s="22"/>
      <c r="M15" s="22"/>
      <c r="O15" s="22"/>
      <c r="P15" s="22"/>
      <c r="R15" s="22"/>
      <c r="S15" s="22"/>
      <c r="U15" s="22"/>
      <c r="V15" s="22"/>
      <c r="X15" s="22"/>
      <c r="Y15" s="22"/>
      <c r="AA15" s="22"/>
      <c r="AB15" s="22"/>
      <c r="AD15" s="22"/>
      <c r="AE15" s="22"/>
    </row>
    <row r="16" spans="1:31" x14ac:dyDescent="0.35">
      <c r="A16" t="s">
        <v>57</v>
      </c>
      <c r="B16" t="s">
        <v>58</v>
      </c>
      <c r="C16" s="20">
        <v>3091</v>
      </c>
      <c r="D16" s="20">
        <v>801</v>
      </c>
      <c r="E16" s="21">
        <f>'ICB_(65_yr_olds)'!$D16/'ICB_(65_yr_olds)'!$C16*100</f>
        <v>25.91394370753801</v>
      </c>
      <c r="F16" s="20">
        <v>3248</v>
      </c>
      <c r="G16" s="20">
        <v>644</v>
      </c>
      <c r="H16" s="21">
        <f>'ICB_(65_yr_olds)'!$G16/'ICB_(65_yr_olds)'!$F16*100</f>
        <v>19.827586206896552</v>
      </c>
      <c r="I16" s="22"/>
      <c r="J16" s="22"/>
      <c r="L16" s="22"/>
      <c r="M16" s="22"/>
      <c r="O16" s="22"/>
      <c r="P16" s="22"/>
      <c r="R16" s="22"/>
      <c r="S16" s="22"/>
      <c r="U16" s="22"/>
      <c r="V16" s="22"/>
      <c r="X16" s="22"/>
      <c r="Y16" s="22"/>
      <c r="AA16" s="22"/>
      <c r="AB16" s="22"/>
      <c r="AD16" s="22"/>
      <c r="AE16" s="22"/>
    </row>
    <row r="17" spans="1:31" x14ac:dyDescent="0.35">
      <c r="A17" t="s">
        <v>59</v>
      </c>
      <c r="B17" t="s">
        <v>60</v>
      </c>
      <c r="C17" s="20">
        <v>4196</v>
      </c>
      <c r="D17" s="20">
        <v>683</v>
      </c>
      <c r="E17" s="21">
        <f>'ICB_(65_yr_olds)'!$D17/'ICB_(65_yr_olds)'!$C17*100</f>
        <v>16.277407054337463</v>
      </c>
      <c r="F17" s="20">
        <v>4346</v>
      </c>
      <c r="G17" s="20">
        <v>490</v>
      </c>
      <c r="H17" s="21">
        <f>'ICB_(65_yr_olds)'!$G17/'ICB_(65_yr_olds)'!$F17*100</f>
        <v>11.274735388863323</v>
      </c>
      <c r="I17" s="22"/>
      <c r="J17" s="22"/>
      <c r="L17" s="22"/>
      <c r="M17" s="22"/>
      <c r="O17" s="22"/>
      <c r="P17" s="22"/>
      <c r="R17" s="22"/>
      <c r="S17" s="22"/>
      <c r="U17" s="22"/>
      <c r="V17" s="22"/>
      <c r="X17" s="22"/>
      <c r="Y17" s="22"/>
      <c r="AA17" s="22"/>
      <c r="AB17" s="22"/>
      <c r="AD17" s="22"/>
      <c r="AE17" s="22"/>
    </row>
    <row r="18" spans="1:31" x14ac:dyDescent="0.35">
      <c r="A18" t="s">
        <v>61</v>
      </c>
      <c r="B18" t="s">
        <v>62</v>
      </c>
      <c r="C18" s="20">
        <v>5363</v>
      </c>
      <c r="D18" s="20">
        <v>1705</v>
      </c>
      <c r="E18" s="21">
        <f>'ICB_(65_yr_olds)'!$D18/'ICB_(65_yr_olds)'!$C18*100</f>
        <v>31.79190751445087</v>
      </c>
      <c r="F18" s="20">
        <v>5550</v>
      </c>
      <c r="G18" s="20">
        <v>1292</v>
      </c>
      <c r="H18" s="21">
        <f>'ICB_(65_yr_olds)'!$G18/'ICB_(65_yr_olds)'!$F18*100</f>
        <v>23.27927927927928</v>
      </c>
      <c r="I18" s="22"/>
      <c r="J18" s="22"/>
      <c r="L18" s="22"/>
      <c r="M18" s="22"/>
      <c r="O18" s="22"/>
      <c r="P18" s="22"/>
      <c r="R18" s="22"/>
      <c r="S18" s="22"/>
      <c r="U18" s="22"/>
      <c r="V18" s="22"/>
      <c r="X18" s="22"/>
      <c r="Y18" s="22"/>
      <c r="AA18" s="22"/>
      <c r="AB18" s="22"/>
      <c r="AD18" s="22"/>
      <c r="AE18" s="22"/>
    </row>
    <row r="19" spans="1:31" x14ac:dyDescent="0.35">
      <c r="A19" t="s">
        <v>63</v>
      </c>
      <c r="B19" t="s">
        <v>64</v>
      </c>
      <c r="C19" s="20">
        <v>3936</v>
      </c>
      <c r="D19" s="20">
        <v>1179</v>
      </c>
      <c r="E19" s="21">
        <f>'ICB_(65_yr_olds)'!$D19/'ICB_(65_yr_olds)'!$C19*100</f>
        <v>29.954268292682929</v>
      </c>
      <c r="F19" s="20">
        <v>4009</v>
      </c>
      <c r="G19" s="20">
        <v>844</v>
      </c>
      <c r="H19" s="21">
        <f>'ICB_(65_yr_olds)'!$G19/'ICB_(65_yr_olds)'!$F19*100</f>
        <v>21.052631578947366</v>
      </c>
      <c r="I19" s="22"/>
      <c r="J19" s="22"/>
      <c r="L19" s="22"/>
      <c r="M19" s="22"/>
      <c r="O19" s="22"/>
      <c r="P19" s="22"/>
      <c r="R19" s="22"/>
      <c r="S19" s="22"/>
      <c r="U19" s="22"/>
      <c r="V19" s="22"/>
      <c r="X19" s="22"/>
      <c r="Y19" s="22"/>
      <c r="AA19" s="22"/>
      <c r="AB19" s="22"/>
      <c r="AD19" s="22"/>
      <c r="AE19" s="22"/>
    </row>
    <row r="20" spans="1:31" x14ac:dyDescent="0.35">
      <c r="A20" t="s">
        <v>65</v>
      </c>
      <c r="B20" t="s">
        <v>66</v>
      </c>
      <c r="C20" s="20">
        <v>3890</v>
      </c>
      <c r="D20" s="20">
        <v>638</v>
      </c>
      <c r="E20" s="21">
        <f>'ICB_(65_yr_olds)'!$D20/'ICB_(65_yr_olds)'!$C20*100</f>
        <v>16.401028277634961</v>
      </c>
      <c r="F20" s="20">
        <v>4439</v>
      </c>
      <c r="G20" s="20">
        <v>438</v>
      </c>
      <c r="H20" s="21">
        <f>'ICB_(65_yr_olds)'!$G20/'ICB_(65_yr_olds)'!$F20*100</f>
        <v>9.8670871817977019</v>
      </c>
      <c r="I20" s="22"/>
      <c r="J20" s="22"/>
      <c r="L20" s="22"/>
      <c r="M20" s="22"/>
      <c r="O20" s="22"/>
      <c r="P20" s="22"/>
      <c r="R20" s="22"/>
      <c r="S20" s="22"/>
      <c r="U20" s="22"/>
      <c r="V20" s="22"/>
      <c r="X20" s="22"/>
      <c r="Y20" s="22"/>
      <c r="AA20" s="22"/>
      <c r="AB20" s="22"/>
      <c r="AD20" s="22"/>
      <c r="AE20" s="22"/>
    </row>
    <row r="21" spans="1:31" x14ac:dyDescent="0.35">
      <c r="A21" t="s">
        <v>67</v>
      </c>
      <c r="B21" t="s">
        <v>68</v>
      </c>
      <c r="C21" s="20">
        <v>3530</v>
      </c>
      <c r="D21" s="20">
        <v>579</v>
      </c>
      <c r="E21" s="21">
        <f>'ICB_(65_yr_olds)'!$D21/'ICB_(65_yr_olds)'!$C21*100</f>
        <v>16.402266288951843</v>
      </c>
      <c r="F21" s="20">
        <v>3651</v>
      </c>
      <c r="G21" s="20">
        <v>399</v>
      </c>
      <c r="H21" s="21">
        <f>'ICB_(65_yr_olds)'!$G21/'ICB_(65_yr_olds)'!$F21*100</f>
        <v>10.928512736236648</v>
      </c>
      <c r="I21" s="22"/>
      <c r="J21" s="22"/>
      <c r="L21" s="22"/>
      <c r="M21" s="22"/>
      <c r="O21" s="22"/>
      <c r="P21" s="22"/>
      <c r="R21" s="22"/>
      <c r="S21" s="22"/>
      <c r="U21" s="22"/>
      <c r="V21" s="22"/>
      <c r="X21" s="22"/>
      <c r="Y21" s="22"/>
      <c r="AA21" s="22"/>
      <c r="AB21" s="22"/>
      <c r="AD21" s="22"/>
      <c r="AE21" s="22"/>
    </row>
    <row r="22" spans="1:31" x14ac:dyDescent="0.35">
      <c r="A22" t="s">
        <v>69</v>
      </c>
      <c r="B22" t="s">
        <v>70</v>
      </c>
      <c r="C22" s="20">
        <v>3324</v>
      </c>
      <c r="D22" s="20">
        <v>1125</v>
      </c>
      <c r="E22" s="21">
        <f>'ICB_(65_yr_olds)'!$D22/'ICB_(65_yr_olds)'!$C22*100</f>
        <v>33.844765342960287</v>
      </c>
      <c r="F22" s="20">
        <v>3447</v>
      </c>
      <c r="G22" s="20">
        <v>915</v>
      </c>
      <c r="H22" s="21">
        <f>'ICB_(65_yr_olds)'!$G22/'ICB_(65_yr_olds)'!$F22*100</f>
        <v>26.544821583986071</v>
      </c>
      <c r="I22" s="22"/>
      <c r="J22" s="22"/>
      <c r="L22" s="22"/>
      <c r="M22" s="22"/>
      <c r="O22" s="22"/>
      <c r="P22" s="22"/>
      <c r="R22" s="22"/>
      <c r="S22" s="22"/>
      <c r="U22" s="22"/>
      <c r="V22" s="22"/>
      <c r="X22" s="22"/>
      <c r="Y22" s="22"/>
      <c r="AA22" s="22"/>
      <c r="AB22" s="22"/>
      <c r="AD22" s="22"/>
      <c r="AE22" s="22"/>
    </row>
    <row r="23" spans="1:31" x14ac:dyDescent="0.35">
      <c r="A23" t="s">
        <v>71</v>
      </c>
      <c r="B23" t="s">
        <v>72</v>
      </c>
      <c r="C23" s="20">
        <v>3387</v>
      </c>
      <c r="D23" s="20">
        <v>979</v>
      </c>
      <c r="E23" s="21">
        <f>'ICB_(65_yr_olds)'!$D23/'ICB_(65_yr_olds)'!$C23*100</f>
        <v>28.904635370534397</v>
      </c>
      <c r="F23" s="20">
        <v>3380</v>
      </c>
      <c r="G23" s="20">
        <v>700</v>
      </c>
      <c r="H23" s="21">
        <f>'ICB_(65_yr_olds)'!$G23/'ICB_(65_yr_olds)'!$F23*100</f>
        <v>20.710059171597635</v>
      </c>
      <c r="I23" s="22"/>
      <c r="J23" s="22"/>
      <c r="L23" s="22"/>
      <c r="M23" s="22"/>
      <c r="O23" s="22"/>
      <c r="P23" s="22"/>
      <c r="R23" s="22"/>
      <c r="S23" s="22"/>
      <c r="U23" s="22"/>
      <c r="V23" s="22"/>
      <c r="X23" s="22"/>
      <c r="Y23" s="22"/>
      <c r="AA23" s="22"/>
      <c r="AB23" s="22"/>
      <c r="AD23" s="22"/>
      <c r="AE23" s="22"/>
    </row>
    <row r="24" spans="1:31" x14ac:dyDescent="0.35">
      <c r="A24" t="s">
        <v>73</v>
      </c>
      <c r="B24" t="s">
        <v>74</v>
      </c>
      <c r="C24" s="20">
        <v>1718</v>
      </c>
      <c r="D24" s="20">
        <v>516</v>
      </c>
      <c r="E24" s="21">
        <f>'ICB_(65_yr_olds)'!$D24/'ICB_(65_yr_olds)'!$C24*100</f>
        <v>30.034924330616995</v>
      </c>
      <c r="F24" s="20">
        <v>1852</v>
      </c>
      <c r="G24" s="20">
        <v>425</v>
      </c>
      <c r="H24" s="21">
        <f>'ICB_(65_yr_olds)'!$G24/'ICB_(65_yr_olds)'!$F24*100</f>
        <v>22.948164146868251</v>
      </c>
      <c r="I24" s="22"/>
      <c r="J24" s="22"/>
      <c r="L24" s="22"/>
      <c r="M24" s="22"/>
      <c r="O24" s="22"/>
      <c r="P24" s="22"/>
      <c r="R24" s="22"/>
      <c r="S24" s="22"/>
      <c r="U24" s="22"/>
      <c r="V24" s="22"/>
      <c r="X24" s="22"/>
      <c r="Y24" s="22"/>
      <c r="AA24" s="22"/>
      <c r="AB24" s="22"/>
      <c r="AD24" s="22"/>
      <c r="AE24" s="22"/>
    </row>
    <row r="25" spans="1:31" x14ac:dyDescent="0.35">
      <c r="A25" t="s">
        <v>75</v>
      </c>
      <c r="B25" t="s">
        <v>76</v>
      </c>
      <c r="C25" s="20">
        <v>5355</v>
      </c>
      <c r="D25" s="20">
        <v>1801</v>
      </c>
      <c r="E25" s="21">
        <f>'ICB_(65_yr_olds)'!$D25/'ICB_(65_yr_olds)'!$C25*100</f>
        <v>33.632119514472457</v>
      </c>
      <c r="F25" s="20">
        <v>5464</v>
      </c>
      <c r="G25" s="20">
        <v>1263</v>
      </c>
      <c r="H25" s="21">
        <f>'ICB_(65_yr_olds)'!$G25/'ICB_(65_yr_olds)'!$F25*100</f>
        <v>23.11493411420205</v>
      </c>
      <c r="I25" s="22"/>
      <c r="J25" s="22"/>
      <c r="L25" s="22"/>
      <c r="M25" s="22"/>
      <c r="O25" s="22"/>
      <c r="P25" s="22"/>
      <c r="R25" s="22"/>
      <c r="S25" s="22"/>
      <c r="U25" s="22"/>
      <c r="V25" s="22"/>
      <c r="X25" s="22"/>
      <c r="Y25" s="22"/>
      <c r="AA25" s="22"/>
      <c r="AB25" s="22"/>
      <c r="AD25" s="22"/>
      <c r="AE25" s="22"/>
    </row>
    <row r="26" spans="1:31" x14ac:dyDescent="0.35">
      <c r="A26" t="s">
        <v>77</v>
      </c>
      <c r="B26" t="s">
        <v>78</v>
      </c>
      <c r="C26" s="20">
        <v>1564</v>
      </c>
      <c r="D26" s="20">
        <v>445</v>
      </c>
      <c r="E26" s="21">
        <f>'ICB_(65_yr_olds)'!$D26/'ICB_(65_yr_olds)'!$C26*100</f>
        <v>28.452685421994882</v>
      </c>
      <c r="F26" s="20">
        <v>1571</v>
      </c>
      <c r="G26" s="20">
        <v>324</v>
      </c>
      <c r="H26" s="21">
        <f>'ICB_(65_yr_olds)'!$G26/'ICB_(65_yr_olds)'!$F26*100</f>
        <v>20.623806492679822</v>
      </c>
      <c r="I26" s="22"/>
      <c r="J26" s="22"/>
      <c r="L26" s="22"/>
      <c r="M26" s="22"/>
      <c r="O26" s="22"/>
      <c r="P26" s="22"/>
      <c r="R26" s="22"/>
      <c r="S26" s="22"/>
      <c r="U26" s="22"/>
      <c r="V26" s="22"/>
      <c r="X26" s="22"/>
      <c r="Y26" s="22"/>
      <c r="AA26" s="22"/>
      <c r="AB26" s="22"/>
      <c r="AD26" s="22"/>
      <c r="AE26" s="22"/>
    </row>
    <row r="27" spans="1:31" x14ac:dyDescent="0.35">
      <c r="A27" t="s">
        <v>79</v>
      </c>
      <c r="B27" t="s">
        <v>80</v>
      </c>
      <c r="C27" s="20">
        <v>7494</v>
      </c>
      <c r="D27" s="20">
        <v>1742</v>
      </c>
      <c r="E27" s="21">
        <f>'ICB_(65_yr_olds)'!$D27/'ICB_(65_yr_olds)'!$C27*100</f>
        <v>23.245262876968241</v>
      </c>
      <c r="F27" s="20">
        <v>7855</v>
      </c>
      <c r="G27" s="20">
        <v>1275</v>
      </c>
      <c r="H27" s="21">
        <f>'ICB_(65_yr_olds)'!$G27/'ICB_(65_yr_olds)'!$F27*100</f>
        <v>16.231699554423933</v>
      </c>
      <c r="I27" s="22"/>
      <c r="J27" s="22"/>
      <c r="L27" s="22"/>
      <c r="M27" s="22"/>
      <c r="O27" s="22"/>
      <c r="P27" s="22"/>
      <c r="R27" s="22"/>
      <c r="S27" s="22"/>
      <c r="U27" s="22"/>
      <c r="V27" s="22"/>
      <c r="X27" s="22"/>
      <c r="Y27" s="22"/>
      <c r="AA27" s="22"/>
      <c r="AB27" s="22"/>
      <c r="AD27" s="22"/>
      <c r="AE27" s="22"/>
    </row>
    <row r="28" spans="1:31" x14ac:dyDescent="0.35">
      <c r="A28" t="s">
        <v>81</v>
      </c>
      <c r="B28" t="s">
        <v>82</v>
      </c>
      <c r="C28" s="20">
        <v>5558</v>
      </c>
      <c r="D28" s="20">
        <v>1924</v>
      </c>
      <c r="E28" s="21">
        <f>'ICB_(65_yr_olds)'!$D28/'ICB_(65_yr_olds)'!$C28*100</f>
        <v>34.616768621806401</v>
      </c>
      <c r="F28" s="20">
        <v>5609</v>
      </c>
      <c r="G28" s="20">
        <v>1534</v>
      </c>
      <c r="H28" s="21">
        <f>'ICB_(65_yr_olds)'!$G28/'ICB_(65_yr_olds)'!$F28*100</f>
        <v>27.348903547869497</v>
      </c>
      <c r="I28" s="22"/>
      <c r="J28" s="22"/>
      <c r="L28" s="22"/>
      <c r="M28" s="22"/>
      <c r="O28" s="22"/>
      <c r="P28" s="22"/>
      <c r="R28" s="22"/>
      <c r="S28" s="22"/>
      <c r="U28" s="22"/>
      <c r="V28" s="22"/>
      <c r="X28" s="22"/>
      <c r="Y28" s="22"/>
      <c r="AA28" s="22"/>
      <c r="AB28" s="22"/>
      <c r="AD28" s="22"/>
      <c r="AE28" s="22"/>
    </row>
    <row r="29" spans="1:31" x14ac:dyDescent="0.35">
      <c r="A29" t="s">
        <v>83</v>
      </c>
      <c r="B29" t="s">
        <v>84</v>
      </c>
      <c r="C29" s="20">
        <v>2921</v>
      </c>
      <c r="D29" s="20">
        <v>1038</v>
      </c>
      <c r="E29" s="21">
        <f>'ICB_(65_yr_olds)'!$D29/'ICB_(65_yr_olds)'!$C29*100</f>
        <v>35.535775419376925</v>
      </c>
      <c r="F29" s="20">
        <v>3082</v>
      </c>
      <c r="G29" s="20">
        <v>871</v>
      </c>
      <c r="H29" s="21">
        <f>'ICB_(65_yr_olds)'!$G29/'ICB_(65_yr_olds)'!$F29*100</f>
        <v>28.260869565217391</v>
      </c>
      <c r="I29" s="22"/>
      <c r="J29" s="22"/>
      <c r="L29" s="22"/>
      <c r="M29" s="22"/>
      <c r="O29" s="22"/>
      <c r="P29" s="22"/>
      <c r="R29" s="22"/>
      <c r="S29" s="22"/>
      <c r="U29" s="22"/>
      <c r="V29" s="22"/>
      <c r="X29" s="22"/>
      <c r="Y29" s="22"/>
      <c r="AA29" s="22"/>
      <c r="AB29" s="22"/>
      <c r="AD29" s="22"/>
      <c r="AE29" s="22"/>
    </row>
    <row r="30" spans="1:31" x14ac:dyDescent="0.35">
      <c r="A30" t="s">
        <v>85</v>
      </c>
      <c r="B30" t="s">
        <v>86</v>
      </c>
      <c r="C30" s="20">
        <v>2020</v>
      </c>
      <c r="D30" s="20">
        <v>415</v>
      </c>
      <c r="E30" s="21">
        <f>'ICB_(65_yr_olds)'!$D30/'ICB_(65_yr_olds)'!$C30*100</f>
        <v>20.544554455445542</v>
      </c>
      <c r="F30" s="20">
        <v>2130</v>
      </c>
      <c r="G30" s="20">
        <v>310</v>
      </c>
      <c r="H30" s="21">
        <f>'ICB_(65_yr_olds)'!$G30/'ICB_(65_yr_olds)'!$F30*100</f>
        <v>14.553990610328638</v>
      </c>
      <c r="I30" s="22"/>
      <c r="J30" s="22"/>
      <c r="L30" s="22"/>
      <c r="M30" s="22"/>
      <c r="O30" s="22"/>
      <c r="P30" s="22"/>
      <c r="R30" s="22"/>
      <c r="S30" s="22"/>
      <c r="U30" s="22"/>
      <c r="V30" s="22"/>
      <c r="X30" s="22"/>
      <c r="Y30" s="22"/>
      <c r="AA30" s="22"/>
      <c r="AB30" s="22"/>
      <c r="AD30" s="22"/>
      <c r="AE30" s="22"/>
    </row>
    <row r="31" spans="1:31" x14ac:dyDescent="0.35">
      <c r="A31" t="s">
        <v>87</v>
      </c>
      <c r="B31" t="s">
        <v>88</v>
      </c>
      <c r="C31" s="20">
        <v>2016</v>
      </c>
      <c r="D31" s="20">
        <v>717</v>
      </c>
      <c r="E31" s="21">
        <f>'ICB_(65_yr_olds)'!$D31/'ICB_(65_yr_olds)'!$C31*100</f>
        <v>35.56547619047619</v>
      </c>
      <c r="F31" s="20">
        <v>2108</v>
      </c>
      <c r="G31" s="20">
        <v>579</v>
      </c>
      <c r="H31" s="21">
        <f>'ICB_(65_yr_olds)'!$G31/'ICB_(65_yr_olds)'!$F31*100</f>
        <v>27.466793168880454</v>
      </c>
      <c r="I31" s="22"/>
      <c r="J31" s="22"/>
      <c r="L31" s="22"/>
      <c r="M31" s="22"/>
      <c r="O31" s="22"/>
      <c r="P31" s="22"/>
      <c r="R31" s="22"/>
      <c r="S31" s="22"/>
      <c r="U31" s="22"/>
      <c r="V31" s="22"/>
      <c r="X31" s="22"/>
      <c r="Y31" s="22"/>
      <c r="AA31" s="22"/>
      <c r="AB31" s="22"/>
      <c r="AD31" s="22"/>
      <c r="AE31" s="22"/>
    </row>
    <row r="32" spans="1:31" x14ac:dyDescent="0.35">
      <c r="A32" t="s">
        <v>89</v>
      </c>
      <c r="B32" t="s">
        <v>90</v>
      </c>
      <c r="C32" s="20">
        <v>4937</v>
      </c>
      <c r="D32" s="20">
        <v>1753</v>
      </c>
      <c r="E32" s="21">
        <f>'ICB_(65_yr_olds)'!$D32/'ICB_(65_yr_olds)'!$C32*100</f>
        <v>35.507393153737091</v>
      </c>
      <c r="F32" s="20">
        <v>5125</v>
      </c>
      <c r="G32" s="20">
        <v>1426</v>
      </c>
      <c r="H32" s="21">
        <f>'ICB_(65_yr_olds)'!$G32/'ICB_(65_yr_olds)'!$F32*100</f>
        <v>27.824390243902442</v>
      </c>
      <c r="I32" s="22"/>
      <c r="J32" s="22"/>
      <c r="L32" s="22"/>
      <c r="M32" s="22"/>
      <c r="O32" s="22"/>
      <c r="P32" s="22"/>
      <c r="R32" s="22"/>
      <c r="S32" s="22"/>
      <c r="U32" s="22"/>
      <c r="V32" s="22"/>
      <c r="X32" s="22"/>
      <c r="Y32" s="22"/>
      <c r="AA32" s="22"/>
      <c r="AB32" s="22"/>
      <c r="AD32" s="22"/>
      <c r="AE32" s="22"/>
    </row>
    <row r="33" spans="1:31" x14ac:dyDescent="0.35">
      <c r="A33" t="s">
        <v>91</v>
      </c>
      <c r="B33" t="s">
        <v>92</v>
      </c>
      <c r="C33" s="20">
        <v>5494</v>
      </c>
      <c r="D33" s="20">
        <v>1075</v>
      </c>
      <c r="E33" s="21">
        <f>'ICB_(65_yr_olds)'!$D33/'ICB_(65_yr_olds)'!$C33*100</f>
        <v>19.566800145613396</v>
      </c>
      <c r="F33" s="20">
        <v>5608</v>
      </c>
      <c r="G33" s="20">
        <v>818</v>
      </c>
      <c r="H33" s="21">
        <f>'ICB_(65_yr_olds)'!$G33/'ICB_(65_yr_olds)'!$F33*100</f>
        <v>14.586305278174036</v>
      </c>
      <c r="I33" s="22"/>
      <c r="J33" s="22"/>
      <c r="L33" s="22"/>
      <c r="M33" s="22"/>
      <c r="O33" s="22"/>
      <c r="P33" s="22"/>
      <c r="R33" s="22"/>
      <c r="S33" s="22"/>
      <c r="U33" s="22"/>
      <c r="V33" s="22"/>
      <c r="X33" s="22"/>
      <c r="Y33" s="22"/>
      <c r="AA33" s="22"/>
      <c r="AB33" s="22"/>
      <c r="AD33" s="22"/>
      <c r="AE33" s="22"/>
    </row>
    <row r="34" spans="1:31" x14ac:dyDescent="0.35">
      <c r="A34" t="s">
        <v>93</v>
      </c>
      <c r="B34" t="s">
        <v>94</v>
      </c>
      <c r="C34" s="20">
        <v>1839</v>
      </c>
      <c r="D34" s="20">
        <v>530</v>
      </c>
      <c r="E34" s="21">
        <f>'ICB_(65_yr_olds)'!$D34/'ICB_(65_yr_olds)'!$C34*100</f>
        <v>28.820010875475806</v>
      </c>
      <c r="F34" s="20">
        <v>2014</v>
      </c>
      <c r="G34" s="20">
        <v>458</v>
      </c>
      <c r="H34" s="21">
        <f>'ICB_(65_yr_olds)'!$G34/'ICB_(65_yr_olds)'!$F34*100</f>
        <v>22.740814299900695</v>
      </c>
      <c r="I34" s="22"/>
      <c r="J34" s="22"/>
      <c r="L34" s="22"/>
      <c r="M34" s="22"/>
      <c r="O34" s="22"/>
      <c r="P34" s="22"/>
      <c r="R34" s="22"/>
      <c r="S34" s="22"/>
      <c r="U34" s="22"/>
      <c r="V34" s="22"/>
      <c r="X34" s="22"/>
      <c r="Y34" s="22"/>
      <c r="AA34" s="22"/>
      <c r="AB34" s="22"/>
      <c r="AD34" s="22"/>
      <c r="AE34" s="22"/>
    </row>
    <row r="35" spans="1:31" x14ac:dyDescent="0.35">
      <c r="A35" t="s">
        <v>95</v>
      </c>
      <c r="B35" t="s">
        <v>96</v>
      </c>
      <c r="C35" s="20">
        <v>3207</v>
      </c>
      <c r="D35" s="20">
        <v>936</v>
      </c>
      <c r="E35" s="21">
        <f>'ICB_(65_yr_olds)'!$D35/'ICB_(65_yr_olds)'!$C35*100</f>
        <v>29.186155285313376</v>
      </c>
      <c r="F35" s="20">
        <v>3453</v>
      </c>
      <c r="G35" s="20">
        <v>782</v>
      </c>
      <c r="H35" s="21">
        <f>'ICB_(65_yr_olds)'!$G35/'ICB_(65_yr_olds)'!$F35*100</f>
        <v>22.646973646104836</v>
      </c>
      <c r="I35" s="22"/>
      <c r="J35" s="22"/>
      <c r="L35" s="22"/>
      <c r="M35" s="22"/>
      <c r="O35" s="22"/>
      <c r="P35" s="22"/>
      <c r="R35" s="22"/>
      <c r="S35" s="22"/>
      <c r="U35" s="22"/>
      <c r="V35" s="22"/>
      <c r="X35" s="22"/>
      <c r="Y35" s="22"/>
      <c r="AA35" s="22"/>
      <c r="AB35" s="22"/>
      <c r="AD35" s="22"/>
      <c r="AE35" s="22"/>
    </row>
    <row r="36" spans="1:31" x14ac:dyDescent="0.35">
      <c r="A36" t="s">
        <v>97</v>
      </c>
      <c r="B36" t="s">
        <v>98</v>
      </c>
      <c r="C36" s="20">
        <v>1985</v>
      </c>
      <c r="D36" s="20">
        <v>603</v>
      </c>
      <c r="E36" s="21">
        <f>'ICB_(65_yr_olds)'!$D36/'ICB_(65_yr_olds)'!$C36*100</f>
        <v>30.377833753148614</v>
      </c>
      <c r="F36" s="20">
        <v>1981</v>
      </c>
      <c r="G36" s="20">
        <v>415</v>
      </c>
      <c r="H36" s="21">
        <f>'ICB_(65_yr_olds)'!$G36/'ICB_(65_yr_olds)'!$F36*100</f>
        <v>20.949015648662293</v>
      </c>
      <c r="I36" s="22"/>
      <c r="J36" s="22"/>
      <c r="L36" s="22"/>
      <c r="M36" s="22"/>
      <c r="O36" s="22"/>
      <c r="P36" s="22"/>
      <c r="R36" s="22"/>
      <c r="S36" s="22"/>
      <c r="U36" s="22"/>
      <c r="V36" s="22"/>
      <c r="X36" s="22"/>
      <c r="Y36" s="22"/>
      <c r="AA36" s="22"/>
      <c r="AB36" s="22"/>
      <c r="AD36" s="22"/>
      <c r="AE36" s="22"/>
    </row>
    <row r="37" spans="1:31" x14ac:dyDescent="0.35">
      <c r="A37" t="s">
        <v>99</v>
      </c>
      <c r="B37" t="s">
        <v>100</v>
      </c>
      <c r="C37" s="20">
        <v>4766</v>
      </c>
      <c r="D37" s="20">
        <v>1526</v>
      </c>
      <c r="E37" s="21">
        <f>'ICB_(65_yr_olds)'!$D37/'ICB_(65_yr_olds)'!$C37*100</f>
        <v>32.018464120856066</v>
      </c>
      <c r="F37" s="20">
        <v>4804</v>
      </c>
      <c r="G37" s="20">
        <v>1134</v>
      </c>
      <c r="H37" s="21">
        <f>'ICB_(65_yr_olds)'!$G37/'ICB_(65_yr_olds)'!$F37*100</f>
        <v>23.605328892589508</v>
      </c>
      <c r="I37" s="22"/>
      <c r="J37" s="22"/>
      <c r="L37" s="22"/>
      <c r="M37" s="22"/>
      <c r="O37" s="22"/>
      <c r="P37" s="22"/>
      <c r="R37" s="22"/>
      <c r="S37" s="22"/>
      <c r="U37" s="22"/>
      <c r="V37" s="22"/>
      <c r="X37" s="22"/>
      <c r="Y37" s="22"/>
      <c r="AA37" s="22"/>
      <c r="AB37" s="22"/>
      <c r="AD37" s="22"/>
      <c r="AE37" s="22"/>
    </row>
    <row r="38" spans="1:31" x14ac:dyDescent="0.35">
      <c r="A38" t="s">
        <v>101</v>
      </c>
      <c r="B38" t="s">
        <v>102</v>
      </c>
      <c r="C38" s="20">
        <v>3098</v>
      </c>
      <c r="D38" s="20">
        <v>599</v>
      </c>
      <c r="E38" s="21">
        <f>'ICB_(65_yr_olds)'!$D38/'ICB_(65_yr_olds)'!$C38*100</f>
        <v>19.33505487411233</v>
      </c>
      <c r="F38" s="20">
        <v>3227</v>
      </c>
      <c r="G38" s="20">
        <v>432</v>
      </c>
      <c r="H38" s="21">
        <f>'ICB_(65_yr_olds)'!$G38/'ICB_(65_yr_olds)'!$F38*100</f>
        <v>13.387046792686705</v>
      </c>
      <c r="I38" s="22"/>
      <c r="J38" s="22"/>
      <c r="L38" s="22"/>
      <c r="M38" s="22"/>
      <c r="O38" s="22"/>
      <c r="P38" s="22"/>
      <c r="R38" s="22"/>
      <c r="S38" s="22"/>
      <c r="U38" s="22"/>
      <c r="V38" s="22"/>
      <c r="X38" s="22"/>
      <c r="Y38" s="22"/>
      <c r="AA38" s="22"/>
      <c r="AB38" s="22"/>
      <c r="AD38" s="22"/>
      <c r="AE38" s="22"/>
    </row>
    <row r="39" spans="1:31" x14ac:dyDescent="0.35">
      <c r="A39" t="s">
        <v>103</v>
      </c>
      <c r="B39" t="s">
        <v>104</v>
      </c>
      <c r="C39" s="20">
        <v>2377</v>
      </c>
      <c r="D39" s="20">
        <v>675</v>
      </c>
      <c r="E39" s="21">
        <f>'ICB_(65_yr_olds)'!$D39/'ICB_(65_yr_olds)'!$C39*100</f>
        <v>28.397139251156922</v>
      </c>
      <c r="F39" s="20">
        <v>2475</v>
      </c>
      <c r="G39" s="20">
        <v>542</v>
      </c>
      <c r="H39" s="21">
        <f>'ICB_(65_yr_olds)'!$G39/'ICB_(65_yr_olds)'!$F39*100</f>
        <v>21.8989898989899</v>
      </c>
      <c r="I39" s="22"/>
      <c r="J39" s="22"/>
      <c r="L39" s="22"/>
      <c r="M39" s="22"/>
      <c r="O39" s="22"/>
      <c r="P39" s="22"/>
      <c r="R39" s="22"/>
      <c r="S39" s="22"/>
      <c r="U39" s="22"/>
      <c r="V39" s="22"/>
      <c r="X39" s="22"/>
      <c r="Y39" s="22"/>
      <c r="AA39" s="22"/>
      <c r="AB39" s="22"/>
      <c r="AD39" s="22"/>
      <c r="AE39" s="22"/>
    </row>
    <row r="40" spans="1:31" x14ac:dyDescent="0.35">
      <c r="A40" t="s">
        <v>105</v>
      </c>
      <c r="B40" t="s">
        <v>106</v>
      </c>
      <c r="C40" s="20">
        <v>2360</v>
      </c>
      <c r="D40" s="20">
        <v>699</v>
      </c>
      <c r="E40" s="21">
        <f>'ICB_(65_yr_olds)'!$D40/'ICB_(65_yr_olds)'!$C40*100</f>
        <v>29.618644067796613</v>
      </c>
      <c r="F40" s="20">
        <v>2431</v>
      </c>
      <c r="G40" s="20">
        <v>513</v>
      </c>
      <c r="H40" s="21">
        <f>'ICB_(65_yr_olds)'!$G40/'ICB_(65_yr_olds)'!$F40*100</f>
        <v>21.102426984779925</v>
      </c>
      <c r="I40" s="22"/>
      <c r="J40" s="22"/>
      <c r="L40" s="22"/>
      <c r="M40" s="22"/>
      <c r="O40" s="22"/>
      <c r="P40" s="22"/>
      <c r="R40" s="22"/>
      <c r="S40" s="22"/>
      <c r="U40" s="22"/>
      <c r="V40" s="22"/>
      <c r="X40" s="22"/>
      <c r="Y40" s="22"/>
      <c r="AA40" s="22"/>
      <c r="AB40" s="22"/>
      <c r="AD40" s="22"/>
      <c r="AE40" s="22"/>
    </row>
    <row r="41" spans="1:31" x14ac:dyDescent="0.35">
      <c r="A41" t="s">
        <v>107</v>
      </c>
      <c r="B41" t="s">
        <v>108</v>
      </c>
      <c r="C41" s="20">
        <v>2613</v>
      </c>
      <c r="D41" s="20">
        <v>864</v>
      </c>
      <c r="E41" s="21">
        <f>'ICB_(65_yr_olds)'!$D41/'ICB_(65_yr_olds)'!$C41*100</f>
        <v>33.065442020665905</v>
      </c>
      <c r="F41" s="20">
        <v>2733</v>
      </c>
      <c r="G41" s="20">
        <v>778</v>
      </c>
      <c r="H41" s="21">
        <f>'ICB_(65_yr_olds)'!$G41/'ICB_(65_yr_olds)'!$F41*100</f>
        <v>28.466886205634832</v>
      </c>
      <c r="I41" s="22"/>
      <c r="J41" s="22"/>
      <c r="L41" s="22"/>
      <c r="M41" s="22"/>
      <c r="O41" s="22"/>
      <c r="P41" s="22"/>
      <c r="R41" s="22"/>
      <c r="S41" s="22"/>
      <c r="U41" s="22"/>
      <c r="V41" s="22"/>
      <c r="X41" s="22"/>
      <c r="Y41" s="22"/>
      <c r="AA41" s="22"/>
      <c r="AB41" s="22"/>
      <c r="AD41" s="22"/>
      <c r="AE41" s="22"/>
    </row>
    <row r="42" spans="1:31" x14ac:dyDescent="0.35">
      <c r="A42" t="s">
        <v>109</v>
      </c>
      <c r="B42" t="s">
        <v>110</v>
      </c>
      <c r="C42" s="20">
        <v>3583</v>
      </c>
      <c r="D42" s="20">
        <v>840</v>
      </c>
      <c r="E42" s="21">
        <f>'ICB_(65_yr_olds)'!$D42/'ICB_(65_yr_olds)'!$C42*100</f>
        <v>23.444041306168014</v>
      </c>
      <c r="F42" s="20">
        <v>3467</v>
      </c>
      <c r="G42" s="20">
        <v>537</v>
      </c>
      <c r="H42" s="21">
        <f>'ICB_(65_yr_olds)'!$G42/'ICB_(65_yr_olds)'!$F42*100</f>
        <v>15.488895298528988</v>
      </c>
      <c r="I42" s="22"/>
      <c r="J42" s="22"/>
      <c r="L42" s="22"/>
      <c r="M42" s="22"/>
      <c r="O42" s="22"/>
      <c r="P42" s="22"/>
      <c r="R42" s="22"/>
      <c r="S42" s="22"/>
      <c r="U42" s="22"/>
      <c r="V42" s="22"/>
      <c r="X42" s="22"/>
      <c r="Y42" s="22"/>
      <c r="AA42" s="22"/>
      <c r="AB42" s="22"/>
      <c r="AD42" s="22"/>
      <c r="AE42" s="22"/>
    </row>
    <row r="43" spans="1:31" x14ac:dyDescent="0.35">
      <c r="A43" t="s">
        <v>111</v>
      </c>
      <c r="B43" t="s">
        <v>112</v>
      </c>
      <c r="C43" s="20">
        <v>6337</v>
      </c>
      <c r="D43" s="20">
        <v>2028</v>
      </c>
      <c r="E43" s="21">
        <f>'ICB_(65_yr_olds)'!$D43/'ICB_(65_yr_olds)'!$C43*100</f>
        <v>32.002524854031876</v>
      </c>
      <c r="F43" s="20">
        <v>6974</v>
      </c>
      <c r="G43" s="20">
        <v>1689</v>
      </c>
      <c r="H43" s="21">
        <f>'ICB_(65_yr_olds)'!$G43/'ICB_(65_yr_olds)'!$F43*100</f>
        <v>24.218525953541725</v>
      </c>
      <c r="I43" s="22"/>
      <c r="J43" s="22"/>
      <c r="L43" s="22"/>
      <c r="M43" s="22"/>
      <c r="O43" s="22"/>
      <c r="P43" s="22"/>
      <c r="R43" s="22"/>
      <c r="S43" s="22"/>
      <c r="U43" s="22"/>
      <c r="V43" s="22"/>
      <c r="X43" s="22"/>
      <c r="Y43" s="22"/>
      <c r="AA43" s="22"/>
      <c r="AB43" s="22"/>
      <c r="AD43" s="22"/>
      <c r="AE43" s="22"/>
    </row>
    <row r="44" spans="1:31" x14ac:dyDescent="0.35">
      <c r="A44" t="s">
        <v>113</v>
      </c>
      <c r="B44" t="s">
        <v>114</v>
      </c>
      <c r="C44" s="20">
        <v>2594</v>
      </c>
      <c r="D44" s="20">
        <v>796</v>
      </c>
      <c r="E44" s="21">
        <f>'ICB_(65_yr_olds)'!$D44/'ICB_(65_yr_olds)'!$C44*100</f>
        <v>30.686198920585966</v>
      </c>
      <c r="F44" s="20">
        <v>2699</v>
      </c>
      <c r="G44" s="20">
        <v>634</v>
      </c>
      <c r="H44" s="21">
        <f>'ICB_(65_yr_olds)'!$G44/'ICB_(65_yr_olds)'!$F44*100</f>
        <v>23.490181548721747</v>
      </c>
      <c r="I44" s="22"/>
      <c r="J44" s="22"/>
      <c r="L44" s="22"/>
      <c r="M44" s="22"/>
      <c r="O44" s="22"/>
      <c r="P44" s="22"/>
      <c r="R44" s="22"/>
      <c r="S44" s="22"/>
      <c r="U44" s="22"/>
      <c r="V44" s="22"/>
      <c r="X44" s="22"/>
      <c r="Y44" s="22"/>
      <c r="AA44" s="22"/>
      <c r="AB44" s="22"/>
      <c r="AD44" s="22"/>
      <c r="AE44" s="22"/>
    </row>
    <row r="45" spans="1:31" x14ac:dyDescent="0.35">
      <c r="A45" t="s">
        <v>115</v>
      </c>
      <c r="B45" t="s">
        <v>116</v>
      </c>
      <c r="C45" s="20">
        <v>2744</v>
      </c>
      <c r="D45" s="20">
        <v>828</v>
      </c>
      <c r="E45" s="21">
        <f>'ICB_(65_yr_olds)'!$D45/'ICB_(65_yr_olds)'!$C45*100</f>
        <v>30.174927113702626</v>
      </c>
      <c r="F45" s="20">
        <v>2794</v>
      </c>
      <c r="G45" s="20">
        <v>667</v>
      </c>
      <c r="H45" s="21">
        <f>'ICB_(65_yr_olds)'!$G45/'ICB_(65_yr_olds)'!$F45*100</f>
        <v>23.872584108804581</v>
      </c>
      <c r="I45" s="22"/>
      <c r="J45" s="22"/>
      <c r="L45" s="22"/>
      <c r="M45" s="22"/>
      <c r="O45" s="22"/>
      <c r="P45" s="22"/>
      <c r="R45" s="22"/>
      <c r="S45" s="22"/>
      <c r="U45" s="22"/>
      <c r="V45" s="22"/>
      <c r="X45" s="22"/>
      <c r="Y45" s="22"/>
      <c r="AA45" s="22"/>
      <c r="AB45" s="22"/>
      <c r="AD45" s="22"/>
      <c r="AE45" s="22"/>
    </row>
    <row r="46" spans="1:31" x14ac:dyDescent="0.35">
      <c r="A46" t="s">
        <v>117</v>
      </c>
      <c r="B46" t="s">
        <v>118</v>
      </c>
      <c r="C46" s="20">
        <v>7743</v>
      </c>
      <c r="D46" s="20">
        <v>2025</v>
      </c>
      <c r="E46" s="21">
        <f>'ICB_(65_yr_olds)'!$D46/'ICB_(65_yr_olds)'!$C46*100</f>
        <v>26.152654010073618</v>
      </c>
      <c r="F46" s="20">
        <v>8069</v>
      </c>
      <c r="G46" s="20">
        <v>1610</v>
      </c>
      <c r="H46" s="21">
        <f>'ICB_(65_yr_olds)'!$G46/'ICB_(65_yr_olds)'!$F46*100</f>
        <v>19.952906184161606</v>
      </c>
      <c r="I46" s="22"/>
      <c r="J46" s="22"/>
      <c r="L46" s="22"/>
      <c r="M46" s="22"/>
      <c r="O46" s="22"/>
      <c r="P46" s="22"/>
      <c r="R46" s="22"/>
      <c r="S46" s="22"/>
      <c r="U46" s="22"/>
      <c r="V46" s="22"/>
      <c r="X46" s="22"/>
      <c r="Y46" s="22"/>
      <c r="AA46" s="22"/>
      <c r="AB46" s="22"/>
      <c r="AD46" s="22"/>
      <c r="AE46" s="22"/>
    </row>
    <row r="47" spans="1:31" x14ac:dyDescent="0.35">
      <c r="A47" s="15" t="s">
        <v>119</v>
      </c>
      <c r="B47" s="15"/>
      <c r="C47" s="23">
        <v>158166</v>
      </c>
      <c r="D47" s="23">
        <v>45275</v>
      </c>
      <c r="E47" s="24">
        <f>'ICB_(65_yr_olds)'!$D47/'ICB_(65_yr_olds)'!$C47*100</f>
        <v>28.624988935675177</v>
      </c>
      <c r="F47" s="23">
        <v>164581</v>
      </c>
      <c r="G47" s="23">
        <v>35248</v>
      </c>
      <c r="H47" s="24">
        <f>'ICB_(65_yr_olds)'!$G47/'ICB_(65_yr_olds)'!$F47*100</f>
        <v>21.416809959837405</v>
      </c>
      <c r="I47" s="22"/>
      <c r="J47" s="22"/>
      <c r="L47" s="22"/>
      <c r="M47" s="22"/>
      <c r="O47" s="22"/>
      <c r="P47" s="22"/>
      <c r="R47" s="22"/>
      <c r="S47" s="22"/>
      <c r="U47" s="22"/>
      <c r="V47" s="22"/>
      <c r="X47" s="22"/>
      <c r="Y47" s="22"/>
      <c r="AA47" s="22"/>
      <c r="AB47" s="22"/>
      <c r="AD47" s="22"/>
      <c r="AE47" s="22"/>
    </row>
    <row r="48" spans="1:31" x14ac:dyDescent="0.35">
      <c r="E48" s="21"/>
      <c r="F48" s="22"/>
      <c r="G48" s="22"/>
      <c r="I48" s="22"/>
      <c r="J48" s="22"/>
      <c r="L48" s="22"/>
      <c r="M48" s="22"/>
      <c r="O48" s="22"/>
      <c r="P48" s="22"/>
      <c r="R48" s="22"/>
      <c r="S48" s="22"/>
      <c r="U48" s="22"/>
      <c r="V48" s="22"/>
      <c r="X48" s="22"/>
      <c r="Y48" s="22"/>
      <c r="AA48" s="22"/>
      <c r="AB48" s="22"/>
      <c r="AD48" s="22"/>
      <c r="AE48" s="22"/>
    </row>
    <row r="49" spans="5:31" x14ac:dyDescent="0.35">
      <c r="E49" s="21"/>
      <c r="F49" s="22"/>
      <c r="G49" s="22"/>
      <c r="I49" s="22"/>
      <c r="J49" s="22"/>
      <c r="L49" s="22"/>
      <c r="M49" s="22"/>
      <c r="O49" s="22"/>
      <c r="P49" s="22"/>
      <c r="R49" s="22"/>
      <c r="S49" s="22"/>
      <c r="U49" s="22"/>
      <c r="V49" s="22"/>
      <c r="X49" s="22"/>
      <c r="Y49" s="22"/>
      <c r="AA49" s="22"/>
      <c r="AB49" s="22"/>
      <c r="AD49" s="22"/>
      <c r="AE49" s="22"/>
    </row>
    <row r="50" spans="5:31" x14ac:dyDescent="0.35">
      <c r="E50" s="21"/>
      <c r="F50" s="22"/>
      <c r="G50" s="22"/>
      <c r="I50" s="22"/>
      <c r="J50" s="22"/>
      <c r="L50" s="22"/>
      <c r="M50" s="22"/>
      <c r="O50" s="22"/>
      <c r="P50" s="22"/>
      <c r="R50" s="22"/>
      <c r="S50" s="22"/>
      <c r="U50" s="22"/>
      <c r="V50" s="22"/>
      <c r="X50" s="22"/>
      <c r="Y50" s="22"/>
      <c r="AA50" s="22"/>
      <c r="AB50" s="22"/>
      <c r="AD50" s="22"/>
      <c r="AE50" s="22"/>
    </row>
    <row r="51" spans="5:31" x14ac:dyDescent="0.35">
      <c r="E51" s="21"/>
      <c r="F51" s="22"/>
      <c r="G51" s="22"/>
      <c r="I51" s="22"/>
      <c r="J51" s="22"/>
      <c r="L51" s="22"/>
      <c r="M51" s="22"/>
      <c r="O51" s="22"/>
      <c r="P51" s="22"/>
      <c r="R51" s="22"/>
      <c r="S51" s="22"/>
      <c r="U51" s="22"/>
      <c r="V51" s="22"/>
      <c r="X51" s="22"/>
      <c r="Y51" s="22"/>
      <c r="AA51" s="22"/>
      <c r="AB51" s="22"/>
      <c r="AD51" s="22"/>
      <c r="AE51" s="22"/>
    </row>
    <row r="52" spans="5:31" x14ac:dyDescent="0.35">
      <c r="E52" s="21"/>
      <c r="F52" s="22"/>
      <c r="G52" s="22"/>
      <c r="I52" s="22"/>
      <c r="J52" s="22"/>
      <c r="L52" s="22"/>
      <c r="M52" s="22"/>
      <c r="O52" s="22"/>
      <c r="P52" s="22"/>
      <c r="R52" s="22"/>
      <c r="S52" s="22"/>
      <c r="U52" s="22"/>
      <c r="V52" s="22"/>
      <c r="X52" s="22"/>
      <c r="Y52" s="22"/>
      <c r="AA52" s="22"/>
      <c r="AB52" s="22"/>
      <c r="AD52" s="22"/>
      <c r="AE52" s="22"/>
    </row>
    <row r="53" spans="5:31" x14ac:dyDescent="0.35">
      <c r="E53" s="21"/>
      <c r="F53" s="22"/>
      <c r="G53" s="22"/>
      <c r="I53" s="22"/>
      <c r="J53" s="22"/>
      <c r="L53" s="22"/>
      <c r="M53" s="22"/>
      <c r="O53" s="22"/>
      <c r="P53" s="22"/>
      <c r="R53" s="22"/>
      <c r="S53" s="22"/>
      <c r="U53" s="22"/>
      <c r="V53" s="22"/>
      <c r="X53" s="22"/>
      <c r="Y53" s="22"/>
      <c r="AA53" s="22"/>
      <c r="AB53" s="22"/>
      <c r="AD53" s="22"/>
      <c r="AE53" s="22"/>
    </row>
    <row r="54" spans="5:31" x14ac:dyDescent="0.35">
      <c r="E54" s="21"/>
      <c r="F54" s="22"/>
      <c r="G54" s="22"/>
      <c r="I54" s="22"/>
      <c r="J54" s="22"/>
      <c r="L54" s="22"/>
      <c r="M54" s="22"/>
      <c r="O54" s="22"/>
      <c r="P54" s="22"/>
      <c r="R54" s="22"/>
      <c r="S54" s="22"/>
      <c r="U54" s="22"/>
      <c r="V54" s="22"/>
      <c r="X54" s="22"/>
      <c r="Y54" s="22"/>
      <c r="AA54" s="22"/>
      <c r="AB54" s="22"/>
      <c r="AD54" s="22"/>
      <c r="AE54" s="22"/>
    </row>
    <row r="55" spans="5:31" x14ac:dyDescent="0.35">
      <c r="E55" s="21"/>
      <c r="F55" s="22"/>
      <c r="G55" s="22"/>
      <c r="I55" s="22"/>
      <c r="J55" s="22"/>
      <c r="L55" s="22"/>
      <c r="M55" s="22"/>
      <c r="O55" s="22"/>
      <c r="P55" s="22"/>
      <c r="R55" s="22"/>
      <c r="S55" s="22"/>
      <c r="U55" s="22"/>
      <c r="V55" s="22"/>
      <c r="X55" s="22"/>
      <c r="Y55" s="22"/>
      <c r="AA55" s="22"/>
      <c r="AB55" s="22"/>
      <c r="AD55" s="22"/>
      <c r="AE55" s="22"/>
    </row>
    <row r="56" spans="5:31" x14ac:dyDescent="0.35">
      <c r="E56" s="21"/>
      <c r="F56" s="22"/>
      <c r="G56" s="22"/>
      <c r="I56" s="22"/>
      <c r="J56" s="22"/>
      <c r="L56" s="22"/>
      <c r="M56" s="22"/>
      <c r="O56" s="22"/>
      <c r="P56" s="22"/>
      <c r="R56" s="22"/>
      <c r="S56" s="22"/>
      <c r="U56" s="22"/>
      <c r="V56" s="22"/>
      <c r="X56" s="22"/>
      <c r="Y56" s="22"/>
      <c r="AA56" s="22"/>
      <c r="AB56" s="22"/>
      <c r="AD56" s="22"/>
      <c r="AE56" s="22"/>
    </row>
    <row r="57" spans="5:31" x14ac:dyDescent="0.35">
      <c r="E57" s="21"/>
      <c r="F57" s="22"/>
      <c r="G57" s="22"/>
      <c r="I57" s="22"/>
      <c r="J57" s="22"/>
      <c r="L57" s="22"/>
      <c r="M57" s="22"/>
      <c r="O57" s="22"/>
      <c r="P57" s="22"/>
      <c r="R57" s="22"/>
      <c r="S57" s="22"/>
      <c r="U57" s="22"/>
      <c r="V57" s="22"/>
      <c r="X57" s="22"/>
      <c r="Y57" s="22"/>
      <c r="AA57" s="22"/>
      <c r="AB57" s="22"/>
      <c r="AD57" s="22"/>
      <c r="AE57" s="22"/>
    </row>
    <row r="58" spans="5:31" x14ac:dyDescent="0.35">
      <c r="E58" s="21"/>
      <c r="F58" s="22"/>
      <c r="G58" s="22"/>
      <c r="I58" s="22"/>
      <c r="J58" s="22"/>
      <c r="L58" s="22"/>
      <c r="M58" s="22"/>
      <c r="O58" s="22"/>
      <c r="P58" s="22"/>
      <c r="R58" s="22"/>
      <c r="S58" s="22"/>
      <c r="U58" s="22"/>
      <c r="V58" s="22"/>
      <c r="X58" s="22"/>
      <c r="Y58" s="22"/>
      <c r="AA58" s="22"/>
      <c r="AB58" s="22"/>
      <c r="AD58" s="22"/>
      <c r="AE58" s="22"/>
    </row>
    <row r="59" spans="5:31" x14ac:dyDescent="0.35">
      <c r="E59" s="21"/>
      <c r="F59" s="22"/>
      <c r="G59" s="22"/>
      <c r="I59" s="22"/>
      <c r="J59" s="22"/>
      <c r="L59" s="22"/>
      <c r="M59" s="22"/>
      <c r="O59" s="22"/>
      <c r="P59" s="22"/>
      <c r="R59" s="22"/>
      <c r="S59" s="22"/>
      <c r="U59" s="22"/>
      <c r="V59" s="22"/>
      <c r="X59" s="22"/>
      <c r="Y59" s="22"/>
      <c r="AA59" s="22"/>
      <c r="AB59" s="22"/>
      <c r="AD59" s="22"/>
      <c r="AE59" s="22"/>
    </row>
    <row r="60" spans="5:31" x14ac:dyDescent="0.35">
      <c r="E60" s="21"/>
      <c r="F60" s="22"/>
      <c r="G60" s="22"/>
      <c r="I60" s="22"/>
      <c r="J60" s="22"/>
      <c r="L60" s="22"/>
      <c r="M60" s="22"/>
      <c r="O60" s="22"/>
      <c r="P60" s="22"/>
      <c r="R60" s="22"/>
      <c r="S60" s="22"/>
      <c r="U60" s="22"/>
      <c r="V60" s="22"/>
      <c r="X60" s="22"/>
      <c r="Y60" s="22"/>
      <c r="AA60" s="22"/>
      <c r="AB60" s="22"/>
      <c r="AD60" s="22"/>
      <c r="AE60" s="22"/>
    </row>
    <row r="61" spans="5:31" x14ac:dyDescent="0.35">
      <c r="E61" s="21"/>
      <c r="F61" s="22"/>
      <c r="G61" s="22"/>
      <c r="I61" s="22"/>
      <c r="J61" s="22"/>
      <c r="L61" s="22"/>
      <c r="M61" s="22"/>
      <c r="O61" s="22"/>
      <c r="P61" s="22"/>
      <c r="R61" s="22"/>
      <c r="S61" s="22"/>
      <c r="U61" s="22"/>
      <c r="V61" s="22"/>
      <c r="X61" s="22"/>
      <c r="Y61" s="22"/>
      <c r="AA61" s="22"/>
      <c r="AB61" s="22"/>
      <c r="AD61" s="22"/>
      <c r="AE61" s="22"/>
    </row>
    <row r="62" spans="5:31" x14ac:dyDescent="0.35">
      <c r="E62" s="21"/>
      <c r="F62" s="22"/>
      <c r="G62" s="22"/>
      <c r="I62" s="22"/>
      <c r="J62" s="22"/>
      <c r="L62" s="22"/>
      <c r="M62" s="22"/>
      <c r="O62" s="22"/>
      <c r="P62" s="22"/>
      <c r="R62" s="22"/>
      <c r="S62" s="22"/>
      <c r="U62" s="22"/>
      <c r="V62" s="22"/>
      <c r="X62" s="22"/>
      <c r="Y62" s="22"/>
      <c r="AA62" s="22"/>
      <c r="AB62" s="22"/>
      <c r="AD62" s="22"/>
      <c r="AE62" s="22"/>
    </row>
    <row r="63" spans="5:31" x14ac:dyDescent="0.35">
      <c r="E63" s="21"/>
      <c r="F63" s="22"/>
      <c r="G63" s="22"/>
      <c r="I63" s="22"/>
      <c r="J63" s="22"/>
      <c r="L63" s="22"/>
      <c r="M63" s="22"/>
      <c r="O63" s="22"/>
      <c r="P63" s="22"/>
      <c r="R63" s="22"/>
      <c r="S63" s="22"/>
      <c r="U63" s="22"/>
      <c r="V63" s="22"/>
      <c r="X63" s="22"/>
      <c r="Y63" s="22"/>
      <c r="AA63" s="22"/>
      <c r="AB63" s="22"/>
      <c r="AD63" s="22"/>
      <c r="AE63" s="22"/>
    </row>
    <row r="64" spans="5:31" x14ac:dyDescent="0.35">
      <c r="E64" s="21"/>
      <c r="F64" s="22"/>
      <c r="G64" s="22"/>
      <c r="I64" s="22"/>
      <c r="J64" s="22"/>
      <c r="L64" s="22"/>
      <c r="M64" s="22"/>
      <c r="O64" s="22"/>
      <c r="P64" s="22"/>
      <c r="R64" s="22"/>
      <c r="S64" s="22"/>
      <c r="U64" s="22"/>
      <c r="V64" s="22"/>
      <c r="X64" s="22"/>
      <c r="Y64" s="22"/>
      <c r="AA64" s="22"/>
      <c r="AB64" s="22"/>
      <c r="AD64" s="22"/>
      <c r="AE64" s="22"/>
    </row>
    <row r="65" spans="5:31" x14ac:dyDescent="0.35">
      <c r="E65" s="21"/>
      <c r="F65" s="22"/>
      <c r="G65" s="22"/>
      <c r="I65" s="22"/>
      <c r="J65" s="22"/>
      <c r="L65" s="22"/>
      <c r="M65" s="22"/>
      <c r="O65" s="22"/>
      <c r="P65" s="22"/>
      <c r="R65" s="22"/>
      <c r="S65" s="22"/>
      <c r="U65" s="22"/>
      <c r="V65" s="22"/>
      <c r="X65" s="22"/>
      <c r="Y65" s="22"/>
      <c r="AA65" s="22"/>
      <c r="AB65" s="22"/>
      <c r="AD65" s="22"/>
      <c r="AE65" s="22"/>
    </row>
    <row r="66" spans="5:31" x14ac:dyDescent="0.35">
      <c r="E66" s="21"/>
      <c r="F66" s="22"/>
      <c r="G66" s="22"/>
      <c r="I66" s="22"/>
      <c r="J66" s="22"/>
      <c r="L66" s="22"/>
      <c r="M66" s="22"/>
      <c r="O66" s="22"/>
      <c r="P66" s="22"/>
      <c r="R66" s="22"/>
      <c r="S66" s="22"/>
      <c r="U66" s="22"/>
      <c r="V66" s="22"/>
      <c r="X66" s="22"/>
      <c r="Y66" s="22"/>
      <c r="AA66" s="22"/>
      <c r="AB66" s="22"/>
      <c r="AD66" s="22"/>
      <c r="AE66" s="22"/>
    </row>
    <row r="67" spans="5:31" x14ac:dyDescent="0.35">
      <c r="E67" s="21"/>
      <c r="F67" s="22"/>
      <c r="G67" s="22"/>
      <c r="I67" s="22"/>
      <c r="J67" s="22"/>
      <c r="L67" s="22"/>
      <c r="M67" s="22"/>
      <c r="O67" s="22"/>
      <c r="P67" s="22"/>
      <c r="R67" s="22"/>
      <c r="S67" s="22"/>
      <c r="U67" s="22"/>
      <c r="V67" s="22"/>
      <c r="X67" s="22"/>
      <c r="Y67" s="22"/>
      <c r="AA67" s="22"/>
      <c r="AB67" s="22"/>
      <c r="AD67" s="22"/>
      <c r="AE67" s="22"/>
    </row>
    <row r="68" spans="5:31" x14ac:dyDescent="0.35">
      <c r="E68" s="21"/>
      <c r="F68" s="22"/>
      <c r="G68" s="22"/>
      <c r="I68" s="22"/>
      <c r="J68" s="22"/>
      <c r="L68" s="22"/>
      <c r="M68" s="22"/>
      <c r="O68" s="22"/>
      <c r="P68" s="22"/>
      <c r="R68" s="22"/>
      <c r="S68" s="22"/>
      <c r="U68" s="22"/>
      <c r="V68" s="22"/>
      <c r="X68" s="22"/>
      <c r="Y68" s="22"/>
      <c r="AA68" s="22"/>
      <c r="AB68" s="22"/>
      <c r="AD68" s="22"/>
      <c r="AE68" s="22"/>
    </row>
    <row r="69" spans="5:31" x14ac:dyDescent="0.35">
      <c r="E69" s="21"/>
      <c r="F69" s="22"/>
      <c r="G69" s="22"/>
      <c r="I69" s="22"/>
      <c r="J69" s="22"/>
      <c r="L69" s="22"/>
      <c r="M69" s="22"/>
      <c r="O69" s="22"/>
      <c r="P69" s="22"/>
      <c r="R69" s="22"/>
      <c r="S69" s="22"/>
      <c r="U69" s="22"/>
      <c r="V69" s="22"/>
      <c r="X69" s="22"/>
      <c r="Y69" s="22"/>
      <c r="AA69" s="22"/>
      <c r="AB69" s="22"/>
      <c r="AD69" s="22"/>
      <c r="AE69" s="22"/>
    </row>
    <row r="70" spans="5:31" x14ac:dyDescent="0.35">
      <c r="E70" s="21"/>
      <c r="F70" s="22"/>
      <c r="G70" s="22"/>
      <c r="I70" s="22"/>
      <c r="J70" s="22"/>
      <c r="L70" s="22"/>
      <c r="M70" s="22"/>
      <c r="O70" s="22"/>
      <c r="P70" s="22"/>
      <c r="R70" s="22"/>
      <c r="S70" s="22"/>
      <c r="U70" s="22"/>
      <c r="V70" s="22"/>
      <c r="X70" s="22"/>
      <c r="Y70" s="22"/>
      <c r="AA70" s="22"/>
      <c r="AB70" s="22"/>
      <c r="AD70" s="22"/>
      <c r="AE70" s="22"/>
    </row>
    <row r="71" spans="5:31" x14ac:dyDescent="0.35">
      <c r="E71" s="21"/>
      <c r="F71" s="22"/>
      <c r="G71" s="22"/>
      <c r="I71" s="22"/>
      <c r="J71" s="22"/>
      <c r="L71" s="22"/>
      <c r="M71" s="22"/>
      <c r="O71" s="22"/>
      <c r="P71" s="22"/>
      <c r="R71" s="22"/>
      <c r="S71" s="22"/>
      <c r="U71" s="22"/>
      <c r="V71" s="22"/>
      <c r="X71" s="22"/>
      <c r="Y71" s="22"/>
      <c r="AA71" s="22"/>
      <c r="AB71" s="22"/>
      <c r="AD71" s="22"/>
      <c r="AE71" s="22"/>
    </row>
    <row r="72" spans="5:31" x14ac:dyDescent="0.35">
      <c r="E72" s="21"/>
      <c r="F72" s="22"/>
      <c r="G72" s="22"/>
      <c r="I72" s="22"/>
      <c r="J72" s="22"/>
      <c r="L72" s="22"/>
      <c r="M72" s="22"/>
      <c r="O72" s="22"/>
      <c r="P72" s="22"/>
      <c r="R72" s="22"/>
      <c r="S72" s="22"/>
      <c r="U72" s="22"/>
      <c r="V72" s="22"/>
      <c r="X72" s="22"/>
      <c r="Y72" s="22"/>
      <c r="AA72" s="22"/>
      <c r="AB72" s="22"/>
      <c r="AD72" s="22"/>
      <c r="AE72" s="22"/>
    </row>
    <row r="73" spans="5:31" x14ac:dyDescent="0.35">
      <c r="E73" s="21"/>
      <c r="F73" s="22"/>
      <c r="G73" s="22"/>
      <c r="I73" s="22"/>
      <c r="J73" s="22"/>
      <c r="L73" s="22"/>
      <c r="M73" s="22"/>
      <c r="O73" s="22"/>
      <c r="P73" s="22"/>
      <c r="R73" s="22"/>
      <c r="S73" s="22"/>
      <c r="U73" s="22"/>
      <c r="V73" s="22"/>
      <c r="X73" s="22"/>
      <c r="Y73" s="22"/>
      <c r="AA73" s="22"/>
      <c r="AB73" s="22"/>
      <c r="AD73" s="22"/>
      <c r="AE73" s="22"/>
    </row>
    <row r="74" spans="5:31" x14ac:dyDescent="0.35">
      <c r="E74" s="21"/>
      <c r="F74" s="22"/>
      <c r="G74" s="22"/>
      <c r="I74" s="22"/>
      <c r="J74" s="22"/>
      <c r="L74" s="22"/>
      <c r="M74" s="22"/>
      <c r="O74" s="22"/>
      <c r="P74" s="22"/>
      <c r="R74" s="22"/>
      <c r="S74" s="22"/>
      <c r="U74" s="22"/>
      <c r="V74" s="22"/>
      <c r="X74" s="22"/>
      <c r="Y74" s="22"/>
      <c r="AA74" s="22"/>
      <c r="AB74" s="22"/>
      <c r="AD74" s="22"/>
      <c r="AE74" s="22"/>
    </row>
    <row r="75" spans="5:31" x14ac:dyDescent="0.35">
      <c r="E75" s="21"/>
      <c r="F75" s="22"/>
      <c r="G75" s="22"/>
      <c r="I75" s="22"/>
      <c r="J75" s="22"/>
      <c r="L75" s="22"/>
      <c r="M75" s="22"/>
      <c r="O75" s="22"/>
      <c r="P75" s="22"/>
      <c r="R75" s="22"/>
      <c r="S75" s="22"/>
      <c r="U75" s="22"/>
      <c r="V75" s="22"/>
      <c r="X75" s="22"/>
      <c r="Y75" s="22"/>
      <c r="AA75" s="22"/>
      <c r="AB75" s="22"/>
      <c r="AD75" s="22"/>
      <c r="AE75" s="22"/>
    </row>
    <row r="76" spans="5:31" x14ac:dyDescent="0.35">
      <c r="E76" s="21"/>
      <c r="F76" s="22"/>
      <c r="G76" s="22"/>
      <c r="I76" s="22"/>
      <c r="J76" s="22"/>
      <c r="L76" s="22"/>
      <c r="M76" s="22"/>
      <c r="O76" s="22"/>
      <c r="P76" s="22"/>
      <c r="R76" s="22"/>
      <c r="S76" s="22"/>
      <c r="U76" s="22"/>
      <c r="V76" s="22"/>
      <c r="X76" s="22"/>
      <c r="Y76" s="22"/>
      <c r="AA76" s="22"/>
      <c r="AB76" s="22"/>
      <c r="AD76" s="22"/>
      <c r="AE76" s="22"/>
    </row>
    <row r="77" spans="5:31" x14ac:dyDescent="0.35">
      <c r="E77" s="21"/>
      <c r="F77" s="22"/>
      <c r="G77" s="22"/>
      <c r="I77" s="22"/>
      <c r="J77" s="22"/>
      <c r="L77" s="22"/>
      <c r="M77" s="22"/>
      <c r="O77" s="22"/>
      <c r="P77" s="22"/>
      <c r="R77" s="22"/>
      <c r="S77" s="22"/>
      <c r="U77" s="22"/>
      <c r="V77" s="22"/>
      <c r="X77" s="22"/>
      <c r="Y77" s="22"/>
      <c r="AA77" s="22"/>
      <c r="AB77" s="22"/>
      <c r="AD77" s="22"/>
      <c r="AE77" s="22"/>
    </row>
    <row r="78" spans="5:31" x14ac:dyDescent="0.35">
      <c r="E78" s="21"/>
      <c r="F78" s="22"/>
      <c r="G78" s="22"/>
      <c r="I78" s="22"/>
      <c r="J78" s="22"/>
      <c r="L78" s="22"/>
      <c r="M78" s="22"/>
      <c r="O78" s="22"/>
      <c r="P78" s="22"/>
      <c r="R78" s="22"/>
      <c r="S78" s="22"/>
      <c r="U78" s="22"/>
      <c r="V78" s="22"/>
      <c r="X78" s="22"/>
      <c r="Y78" s="22"/>
      <c r="AA78" s="22"/>
      <c r="AB78" s="22"/>
      <c r="AD78" s="22"/>
      <c r="AE78" s="22"/>
    </row>
    <row r="79" spans="5:31" x14ac:dyDescent="0.35">
      <c r="E79" s="21"/>
      <c r="F79" s="22"/>
      <c r="G79" s="22"/>
      <c r="I79" s="22"/>
      <c r="J79" s="22"/>
      <c r="L79" s="22"/>
      <c r="M79" s="22"/>
      <c r="O79" s="22"/>
      <c r="P79" s="22"/>
      <c r="R79" s="22"/>
      <c r="S79" s="22"/>
      <c r="U79" s="22"/>
      <c r="V79" s="22"/>
      <c r="X79" s="22"/>
      <c r="Y79" s="22"/>
      <c r="AA79" s="22"/>
      <c r="AB79" s="22"/>
      <c r="AD79" s="22"/>
      <c r="AE79" s="22"/>
    </row>
    <row r="80" spans="5:31" x14ac:dyDescent="0.35">
      <c r="E80" s="21"/>
      <c r="F80" s="22"/>
      <c r="G80" s="22"/>
      <c r="I80" s="22"/>
      <c r="J80" s="22"/>
      <c r="L80" s="22"/>
      <c r="M80" s="22"/>
      <c r="O80" s="22"/>
      <c r="P80" s="22"/>
      <c r="R80" s="22"/>
      <c r="S80" s="22"/>
      <c r="U80" s="22"/>
      <c r="V80" s="22"/>
      <c r="X80" s="22"/>
      <c r="Y80" s="22"/>
      <c r="AA80" s="22"/>
      <c r="AB80" s="22"/>
      <c r="AD80" s="22"/>
      <c r="AE80" s="22"/>
    </row>
    <row r="81" spans="5:31" x14ac:dyDescent="0.35">
      <c r="E81" s="21"/>
      <c r="F81" s="22"/>
      <c r="G81" s="22"/>
      <c r="I81" s="22"/>
      <c r="J81" s="22"/>
      <c r="L81" s="22"/>
      <c r="M81" s="22"/>
      <c r="O81" s="22"/>
      <c r="P81" s="22"/>
      <c r="R81" s="22"/>
      <c r="S81" s="22"/>
      <c r="U81" s="22"/>
      <c r="V81" s="22"/>
      <c r="X81" s="22"/>
      <c r="Y81" s="22"/>
      <c r="AA81" s="22"/>
      <c r="AB81" s="22"/>
      <c r="AD81" s="22"/>
      <c r="AE81" s="22"/>
    </row>
    <row r="82" spans="5:31" x14ac:dyDescent="0.35">
      <c r="E82" s="21"/>
      <c r="F82" s="22"/>
      <c r="G82" s="22"/>
      <c r="I82" s="22"/>
      <c r="J82" s="22"/>
      <c r="L82" s="22"/>
      <c r="M82" s="22"/>
      <c r="O82" s="22"/>
      <c r="P82" s="22"/>
      <c r="R82" s="22"/>
      <c r="S82" s="22"/>
      <c r="U82" s="22"/>
      <c r="V82" s="22"/>
      <c r="X82" s="22"/>
      <c r="Y82" s="22"/>
      <c r="AA82" s="22"/>
      <c r="AB82" s="22"/>
      <c r="AD82" s="22"/>
      <c r="AE82" s="22"/>
    </row>
    <row r="83" spans="5:31" x14ac:dyDescent="0.35">
      <c r="E83" s="21"/>
      <c r="F83" s="22"/>
      <c r="G83" s="22"/>
      <c r="I83" s="22"/>
      <c r="J83" s="22"/>
      <c r="L83" s="22"/>
      <c r="M83" s="22"/>
      <c r="O83" s="22"/>
      <c r="P83" s="22"/>
      <c r="R83" s="22"/>
      <c r="S83" s="22"/>
      <c r="U83" s="22"/>
      <c r="V83" s="22"/>
      <c r="X83" s="22"/>
      <c r="Y83" s="22"/>
      <c r="AA83" s="22"/>
      <c r="AB83" s="22"/>
      <c r="AD83" s="22"/>
      <c r="AE83" s="22"/>
    </row>
    <row r="84" spans="5:31" x14ac:dyDescent="0.35">
      <c r="E84" s="21"/>
      <c r="F84" s="22"/>
      <c r="G84" s="22"/>
      <c r="I84" s="22"/>
      <c r="J84" s="22"/>
      <c r="L84" s="22"/>
      <c r="M84" s="22"/>
      <c r="O84" s="22"/>
      <c r="P84" s="22"/>
      <c r="R84" s="22"/>
      <c r="S84" s="22"/>
      <c r="U84" s="22"/>
      <c r="V84" s="22"/>
      <c r="X84" s="22"/>
      <c r="Y84" s="22"/>
      <c r="AA84" s="22"/>
      <c r="AB84" s="22"/>
      <c r="AD84" s="22"/>
      <c r="AE84" s="22"/>
    </row>
    <row r="85" spans="5:31" x14ac:dyDescent="0.35">
      <c r="E85" s="21"/>
      <c r="F85" s="22"/>
      <c r="G85" s="22"/>
      <c r="I85" s="22"/>
      <c r="J85" s="22"/>
      <c r="L85" s="22"/>
      <c r="M85" s="22"/>
      <c r="O85" s="22"/>
      <c r="P85" s="22"/>
      <c r="R85" s="22"/>
      <c r="S85" s="22"/>
      <c r="U85" s="22"/>
      <c r="V85" s="22"/>
      <c r="X85" s="22"/>
      <c r="Y85" s="22"/>
      <c r="AA85" s="22"/>
      <c r="AB85" s="22"/>
      <c r="AD85" s="22"/>
      <c r="AE85" s="22"/>
    </row>
    <row r="86" spans="5:31" x14ac:dyDescent="0.35">
      <c r="E86" s="21"/>
      <c r="F86" s="22"/>
      <c r="G86" s="22"/>
      <c r="I86" s="22"/>
      <c r="J86" s="22"/>
      <c r="L86" s="22"/>
      <c r="M86" s="22"/>
      <c r="O86" s="22"/>
      <c r="P86" s="22"/>
      <c r="R86" s="22"/>
      <c r="S86" s="22"/>
      <c r="U86" s="22"/>
      <c r="V86" s="22"/>
      <c r="X86" s="22"/>
      <c r="Y86" s="22"/>
      <c r="AA86" s="22"/>
      <c r="AB86" s="22"/>
      <c r="AD86" s="22"/>
      <c r="AE86" s="22"/>
    </row>
    <row r="87" spans="5:31" x14ac:dyDescent="0.35">
      <c r="E87" s="21"/>
      <c r="F87" s="22"/>
      <c r="G87" s="22"/>
      <c r="I87" s="22"/>
      <c r="J87" s="22"/>
      <c r="L87" s="22"/>
      <c r="M87" s="22"/>
      <c r="O87" s="22"/>
      <c r="P87" s="22"/>
      <c r="R87" s="22"/>
      <c r="S87" s="22"/>
      <c r="U87" s="22"/>
      <c r="V87" s="22"/>
      <c r="X87" s="22"/>
      <c r="Y87" s="22"/>
      <c r="AA87" s="22"/>
      <c r="AB87" s="22"/>
      <c r="AD87" s="22"/>
      <c r="AE87" s="22"/>
    </row>
    <row r="88" spans="5:31" x14ac:dyDescent="0.35">
      <c r="E88" s="21"/>
      <c r="F88" s="22"/>
      <c r="G88" s="22"/>
      <c r="I88" s="22"/>
      <c r="J88" s="22"/>
      <c r="L88" s="22"/>
      <c r="M88" s="22"/>
      <c r="O88" s="22"/>
      <c r="P88" s="22"/>
      <c r="R88" s="22"/>
      <c r="S88" s="22"/>
      <c r="U88" s="22"/>
      <c r="V88" s="22"/>
      <c r="X88" s="22"/>
      <c r="Y88" s="22"/>
      <c r="AA88" s="22"/>
      <c r="AB88" s="22"/>
      <c r="AD88" s="22"/>
      <c r="AE88" s="22"/>
    </row>
    <row r="89" spans="5:31" x14ac:dyDescent="0.35">
      <c r="E89" s="21"/>
      <c r="F89" s="22"/>
      <c r="G89" s="22"/>
      <c r="I89" s="22"/>
      <c r="J89" s="22"/>
      <c r="L89" s="22"/>
      <c r="M89" s="22"/>
      <c r="O89" s="22"/>
      <c r="P89" s="22"/>
      <c r="R89" s="22"/>
      <c r="S89" s="22"/>
      <c r="U89" s="22"/>
      <c r="V89" s="22"/>
      <c r="X89" s="22"/>
      <c r="Y89" s="22"/>
      <c r="AA89" s="22"/>
      <c r="AB89" s="22"/>
      <c r="AD89" s="22"/>
      <c r="AE89" s="22"/>
    </row>
    <row r="90" spans="5:31" x14ac:dyDescent="0.35">
      <c r="E90" s="21"/>
      <c r="F90" s="22"/>
      <c r="G90" s="22"/>
      <c r="I90" s="22"/>
      <c r="J90" s="22"/>
      <c r="L90" s="22"/>
      <c r="M90" s="22"/>
      <c r="O90" s="22"/>
      <c r="P90" s="22"/>
      <c r="R90" s="22"/>
      <c r="S90" s="22"/>
      <c r="U90" s="22"/>
      <c r="V90" s="22"/>
      <c r="X90" s="22"/>
      <c r="Y90" s="22"/>
      <c r="AA90" s="22"/>
      <c r="AB90" s="22"/>
      <c r="AD90" s="22"/>
      <c r="AE90" s="22"/>
    </row>
    <row r="91" spans="5:31" x14ac:dyDescent="0.35">
      <c r="E91" s="21"/>
      <c r="F91" s="22"/>
      <c r="G91" s="22"/>
      <c r="I91" s="22"/>
      <c r="J91" s="22"/>
      <c r="L91" s="22"/>
      <c r="M91" s="22"/>
      <c r="O91" s="22"/>
      <c r="P91" s="22"/>
      <c r="R91" s="22"/>
      <c r="S91" s="22"/>
      <c r="U91" s="22"/>
      <c r="V91" s="22"/>
      <c r="X91" s="22"/>
      <c r="Y91" s="22"/>
      <c r="AA91" s="22"/>
      <c r="AB91" s="22"/>
      <c r="AD91" s="22"/>
      <c r="AE91" s="22"/>
    </row>
    <row r="92" spans="5:31" x14ac:dyDescent="0.35">
      <c r="E92" s="21"/>
      <c r="F92" s="22"/>
      <c r="G92" s="22"/>
      <c r="I92" s="22"/>
      <c r="J92" s="22"/>
      <c r="L92" s="22"/>
      <c r="M92" s="22"/>
      <c r="O92" s="22"/>
      <c r="P92" s="22"/>
      <c r="R92" s="22"/>
      <c r="S92" s="22"/>
      <c r="U92" s="22"/>
      <c r="V92" s="22"/>
      <c r="X92" s="22"/>
      <c r="Y92" s="22"/>
      <c r="AA92" s="22"/>
      <c r="AB92" s="22"/>
      <c r="AD92" s="22"/>
      <c r="AE92" s="22"/>
    </row>
    <row r="93" spans="5:31" x14ac:dyDescent="0.35">
      <c r="E93" s="21"/>
      <c r="F93" s="22"/>
      <c r="G93" s="22"/>
      <c r="I93" s="22"/>
      <c r="J93" s="22"/>
      <c r="L93" s="22"/>
      <c r="M93" s="22"/>
      <c r="O93" s="22"/>
      <c r="P93" s="22"/>
      <c r="R93" s="22"/>
      <c r="S93" s="22"/>
      <c r="U93" s="22"/>
      <c r="V93" s="22"/>
      <c r="X93" s="22"/>
      <c r="Y93" s="22"/>
      <c r="AA93" s="22"/>
      <c r="AB93" s="22"/>
      <c r="AD93" s="22"/>
      <c r="AE93" s="22"/>
    </row>
    <row r="94" spans="5:31" x14ac:dyDescent="0.35">
      <c r="E94" s="21"/>
      <c r="F94" s="22"/>
      <c r="G94" s="22"/>
      <c r="I94" s="22"/>
      <c r="J94" s="22"/>
      <c r="L94" s="22"/>
      <c r="M94" s="22"/>
      <c r="O94" s="22"/>
      <c r="P94" s="22"/>
      <c r="R94" s="22"/>
      <c r="S94" s="22"/>
      <c r="U94" s="22"/>
      <c r="V94" s="22"/>
      <c r="X94" s="22"/>
      <c r="Y94" s="22"/>
      <c r="AA94" s="22"/>
      <c r="AB94" s="22"/>
      <c r="AD94" s="22"/>
      <c r="AE94" s="22"/>
    </row>
    <row r="95" spans="5:31" x14ac:dyDescent="0.35">
      <c r="E95" s="21"/>
      <c r="F95" s="22"/>
      <c r="G95" s="22"/>
      <c r="I95" s="22"/>
      <c r="J95" s="22"/>
      <c r="L95" s="22"/>
      <c r="M95" s="22"/>
      <c r="O95" s="22"/>
      <c r="P95" s="22"/>
      <c r="R95" s="22"/>
      <c r="S95" s="22"/>
      <c r="U95" s="22"/>
      <c r="V95" s="22"/>
      <c r="X95" s="22"/>
      <c r="Y95" s="22"/>
      <c r="AA95" s="22"/>
      <c r="AB95" s="22"/>
      <c r="AD95" s="22"/>
      <c r="AE95" s="22"/>
    </row>
    <row r="96" spans="5:31" x14ac:dyDescent="0.35">
      <c r="E96" s="21"/>
      <c r="F96" s="22"/>
      <c r="G96" s="22"/>
      <c r="I96" s="22"/>
      <c r="J96" s="22"/>
      <c r="L96" s="22"/>
      <c r="M96" s="22"/>
      <c r="O96" s="22"/>
      <c r="P96" s="22"/>
      <c r="R96" s="22"/>
      <c r="S96" s="22"/>
      <c r="U96" s="22"/>
      <c r="V96" s="22"/>
      <c r="X96" s="22"/>
      <c r="Y96" s="22"/>
      <c r="AA96" s="22"/>
      <c r="AB96" s="22"/>
      <c r="AD96" s="22"/>
      <c r="AE96" s="22"/>
    </row>
    <row r="97" spans="1:31" x14ac:dyDescent="0.35">
      <c r="E97" s="21"/>
      <c r="F97" s="22"/>
      <c r="G97" s="22"/>
      <c r="I97" s="22"/>
      <c r="J97" s="22"/>
      <c r="L97" s="22"/>
      <c r="M97" s="22"/>
      <c r="O97" s="22"/>
      <c r="P97" s="22"/>
      <c r="R97" s="22"/>
      <c r="S97" s="22"/>
      <c r="U97" s="22"/>
      <c r="V97" s="22"/>
      <c r="X97" s="22"/>
      <c r="Y97" s="22"/>
      <c r="AA97" s="22"/>
      <c r="AB97" s="22"/>
      <c r="AD97" s="22"/>
      <c r="AE97" s="22"/>
    </row>
    <row r="98" spans="1:31" x14ac:dyDescent="0.35">
      <c r="E98" s="21"/>
      <c r="F98" s="22"/>
      <c r="G98" s="22"/>
      <c r="I98" s="22"/>
      <c r="J98" s="22"/>
      <c r="L98" s="22"/>
      <c r="M98" s="22"/>
      <c r="O98" s="22"/>
      <c r="P98" s="22"/>
      <c r="R98" s="22"/>
      <c r="S98" s="22"/>
      <c r="U98" s="22"/>
      <c r="V98" s="22"/>
      <c r="X98" s="22"/>
      <c r="Y98" s="22"/>
      <c r="AA98" s="22"/>
      <c r="AB98" s="22"/>
      <c r="AD98" s="22"/>
      <c r="AE98" s="22"/>
    </row>
    <row r="99" spans="1:31" x14ac:dyDescent="0.35">
      <c r="E99" s="21"/>
      <c r="F99" s="22"/>
      <c r="G99" s="22"/>
      <c r="I99" s="22"/>
      <c r="J99" s="22"/>
      <c r="L99" s="22"/>
      <c r="M99" s="22"/>
      <c r="O99" s="22"/>
      <c r="P99" s="22"/>
      <c r="R99" s="22"/>
      <c r="S99" s="22"/>
      <c r="U99" s="22"/>
      <c r="V99" s="22"/>
      <c r="X99" s="22"/>
      <c r="Y99" s="22"/>
      <c r="AA99" s="22"/>
      <c r="AB99" s="22"/>
      <c r="AD99" s="22"/>
      <c r="AE99" s="22"/>
    </row>
    <row r="100" spans="1:31" x14ac:dyDescent="0.35">
      <c r="E100" s="21"/>
      <c r="F100" s="22"/>
      <c r="G100" s="22"/>
      <c r="I100" s="22"/>
      <c r="J100" s="22"/>
      <c r="L100" s="22"/>
      <c r="M100" s="22"/>
      <c r="O100" s="22"/>
      <c r="P100" s="22"/>
      <c r="R100" s="22"/>
      <c r="S100" s="22"/>
      <c r="U100" s="22"/>
      <c r="V100" s="22"/>
      <c r="X100" s="22"/>
      <c r="Y100" s="22"/>
      <c r="AA100" s="22"/>
      <c r="AB100" s="22"/>
      <c r="AD100" s="22"/>
      <c r="AE100" s="22"/>
    </row>
    <row r="101" spans="1:31" x14ac:dyDescent="0.35">
      <c r="E101" s="21"/>
      <c r="F101" s="22"/>
      <c r="G101" s="22"/>
      <c r="I101" s="22"/>
      <c r="J101" s="22"/>
      <c r="L101" s="22"/>
      <c r="M101" s="22"/>
      <c r="O101" s="22"/>
      <c r="P101" s="22"/>
      <c r="R101" s="22"/>
      <c r="S101" s="22"/>
      <c r="U101" s="22"/>
      <c r="V101" s="22"/>
      <c r="X101" s="22"/>
      <c r="Y101" s="22"/>
      <c r="AA101" s="22"/>
      <c r="AB101" s="22"/>
      <c r="AD101" s="22"/>
      <c r="AE101" s="22"/>
    </row>
    <row r="102" spans="1:31" x14ac:dyDescent="0.35">
      <c r="E102" s="21"/>
      <c r="F102" s="22"/>
      <c r="G102" s="22"/>
      <c r="I102" s="22"/>
      <c r="J102" s="22"/>
      <c r="L102" s="22"/>
      <c r="M102" s="22"/>
      <c r="O102" s="22"/>
      <c r="P102" s="22"/>
      <c r="R102" s="22"/>
      <c r="S102" s="22"/>
      <c r="U102" s="22"/>
      <c r="V102" s="22"/>
      <c r="X102" s="22"/>
      <c r="Y102" s="22"/>
      <c r="AA102" s="22"/>
      <c r="AB102" s="22"/>
      <c r="AD102" s="22"/>
      <c r="AE102" s="22"/>
    </row>
    <row r="103" spans="1:31" x14ac:dyDescent="0.35">
      <c r="E103" s="21"/>
      <c r="F103" s="22"/>
      <c r="G103" s="22"/>
      <c r="I103" s="22"/>
      <c r="J103" s="22"/>
      <c r="L103" s="22"/>
      <c r="M103" s="22"/>
      <c r="O103" s="22"/>
      <c r="P103" s="22"/>
      <c r="R103" s="22"/>
      <c r="S103" s="22"/>
      <c r="U103" s="22"/>
      <c r="V103" s="22"/>
      <c r="X103" s="22"/>
      <c r="Y103" s="22"/>
      <c r="AA103" s="22"/>
      <c r="AB103" s="22"/>
      <c r="AD103" s="22"/>
      <c r="AE103" s="22"/>
    </row>
    <row r="104" spans="1:31" x14ac:dyDescent="0.35">
      <c r="E104" s="21"/>
      <c r="F104" s="22"/>
      <c r="G104" s="22"/>
      <c r="I104" s="22"/>
      <c r="J104" s="22"/>
      <c r="L104" s="22"/>
      <c r="M104" s="22"/>
      <c r="O104" s="22"/>
      <c r="P104" s="22"/>
      <c r="R104" s="22"/>
      <c r="S104" s="22"/>
      <c r="U104" s="22"/>
      <c r="V104" s="22"/>
      <c r="X104" s="22"/>
      <c r="Y104" s="22"/>
      <c r="AA104" s="22"/>
      <c r="AB104" s="22"/>
      <c r="AD104" s="22"/>
      <c r="AE104" s="22"/>
    </row>
    <row r="105" spans="1:31" x14ac:dyDescent="0.35">
      <c r="E105" s="21"/>
      <c r="F105" s="22"/>
      <c r="G105" s="22"/>
      <c r="I105" s="22"/>
      <c r="J105" s="22"/>
      <c r="L105" s="22"/>
      <c r="M105" s="22"/>
      <c r="O105" s="22"/>
      <c r="P105" s="22"/>
      <c r="R105" s="22"/>
      <c r="S105" s="22"/>
      <c r="U105" s="22"/>
      <c r="V105" s="22"/>
      <c r="X105" s="22"/>
      <c r="Y105" s="22"/>
      <c r="AA105" s="22"/>
      <c r="AB105" s="22"/>
      <c r="AD105" s="22"/>
      <c r="AE105" s="22"/>
    </row>
    <row r="106" spans="1:31" x14ac:dyDescent="0.35">
      <c r="E106" s="21"/>
      <c r="F106" s="22"/>
      <c r="G106" s="22"/>
      <c r="I106" s="22"/>
      <c r="J106" s="22"/>
      <c r="L106" s="22"/>
      <c r="M106" s="22"/>
      <c r="O106" s="22"/>
      <c r="P106" s="22"/>
      <c r="R106" s="22"/>
      <c r="S106" s="22"/>
      <c r="U106" s="22"/>
      <c r="V106" s="22"/>
      <c r="X106" s="22"/>
      <c r="Y106" s="22"/>
      <c r="AA106" s="22"/>
      <c r="AB106" s="22"/>
      <c r="AD106" s="22"/>
      <c r="AE106" s="22"/>
    </row>
    <row r="107" spans="1:31" x14ac:dyDescent="0.35">
      <c r="E107" s="21"/>
      <c r="F107" s="22"/>
      <c r="G107" s="22"/>
      <c r="I107" s="22"/>
      <c r="J107" s="22"/>
      <c r="L107" s="22"/>
      <c r="M107" s="22"/>
      <c r="O107" s="22"/>
      <c r="P107" s="22"/>
      <c r="R107" s="22"/>
      <c r="S107" s="22"/>
      <c r="U107" s="22"/>
      <c r="V107" s="22"/>
      <c r="X107" s="22"/>
      <c r="Y107" s="22"/>
      <c r="AA107" s="22"/>
      <c r="AB107" s="22"/>
      <c r="AD107" s="22"/>
      <c r="AE107" s="22"/>
    </row>
    <row r="108" spans="1:31" x14ac:dyDescent="0.35">
      <c r="E108" s="21"/>
      <c r="F108" s="22"/>
      <c r="G108" s="22"/>
      <c r="I108" s="22"/>
      <c r="J108" s="22"/>
      <c r="L108" s="22"/>
      <c r="M108" s="22"/>
      <c r="O108" s="22"/>
      <c r="P108" s="22"/>
      <c r="R108" s="22"/>
      <c r="S108" s="22"/>
      <c r="U108" s="22"/>
      <c r="V108" s="22"/>
      <c r="X108" s="22"/>
      <c r="Y108" s="22"/>
      <c r="AA108" s="22"/>
      <c r="AB108" s="22"/>
      <c r="AD108" s="22"/>
      <c r="AE108" s="22"/>
    </row>
    <row r="109" spans="1:31" x14ac:dyDescent="0.35">
      <c r="E109" s="21"/>
      <c r="F109" s="22"/>
      <c r="G109" s="22"/>
      <c r="I109" s="22"/>
      <c r="J109" s="22"/>
      <c r="L109" s="22"/>
      <c r="M109" s="22"/>
      <c r="O109" s="22"/>
      <c r="P109" s="22"/>
      <c r="R109" s="22"/>
      <c r="S109" s="22"/>
      <c r="U109" s="22"/>
      <c r="V109" s="22"/>
      <c r="X109" s="22"/>
      <c r="Y109" s="22"/>
      <c r="AA109" s="22"/>
      <c r="AB109" s="22"/>
      <c r="AD109" s="22"/>
      <c r="AE109" s="22"/>
    </row>
    <row r="110" spans="1:31" x14ac:dyDescent="0.35">
      <c r="E110" s="21"/>
      <c r="F110" s="22"/>
      <c r="G110" s="22"/>
      <c r="I110" s="22"/>
      <c r="J110" s="22"/>
      <c r="L110" s="22"/>
      <c r="M110" s="22"/>
      <c r="O110" s="22"/>
      <c r="P110" s="22"/>
      <c r="R110" s="22"/>
      <c r="S110" s="22"/>
      <c r="U110" s="22"/>
      <c r="V110" s="22"/>
      <c r="X110" s="22"/>
      <c r="Y110" s="22"/>
      <c r="AA110" s="22"/>
      <c r="AB110" s="22"/>
      <c r="AD110" s="22"/>
      <c r="AE110" s="22"/>
    </row>
    <row r="111" spans="1:31" x14ac:dyDescent="0.35">
      <c r="A111" s="15"/>
      <c r="B111" s="15"/>
      <c r="C111" s="15"/>
      <c r="D111" s="15"/>
      <c r="E111" s="24"/>
      <c r="F111" s="22"/>
      <c r="G111" s="22"/>
      <c r="I111" s="22"/>
      <c r="J111" s="22"/>
      <c r="L111" s="22"/>
      <c r="M111" s="22"/>
      <c r="O111" s="22"/>
      <c r="P111" s="22"/>
      <c r="R111" s="22"/>
      <c r="S111" s="22"/>
      <c r="U111" s="22"/>
      <c r="V111" s="22"/>
      <c r="X111" s="22"/>
      <c r="Y111" s="22"/>
      <c r="AA111" s="22"/>
      <c r="AB111" s="22"/>
      <c r="AD111" s="22"/>
      <c r="AE111" s="22"/>
    </row>
    <row r="112" spans="1:31" x14ac:dyDescent="0.35">
      <c r="C112" s="22"/>
      <c r="D112" s="22"/>
      <c r="F112" s="22"/>
      <c r="G112" s="22"/>
      <c r="I112" s="22"/>
      <c r="J112" s="22"/>
      <c r="L112" s="22"/>
      <c r="M112" s="22"/>
      <c r="O112" s="22"/>
      <c r="P112" s="22"/>
      <c r="R112" s="22"/>
      <c r="S112" s="22"/>
      <c r="U112" s="22"/>
      <c r="V112" s="22"/>
      <c r="X112" s="22"/>
      <c r="Y112" s="22"/>
      <c r="AA112" s="22"/>
      <c r="AB112" s="22"/>
      <c r="AD112" s="22"/>
      <c r="AE112" s="22"/>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12"/>
  <sheetViews>
    <sheetView workbookViewId="0">
      <selection activeCell="A4" sqref="A4:XFD4"/>
    </sheetView>
  </sheetViews>
  <sheetFormatPr defaultColWidth="11.23046875" defaultRowHeight="15.5" x14ac:dyDescent="0.35"/>
  <cols>
    <col min="1" max="1" width="19.4609375" customWidth="1"/>
    <col min="2" max="2" width="50.53515625" customWidth="1"/>
    <col min="3" max="3" width="61.23046875" customWidth="1"/>
    <col min="4" max="4" width="47.53515625" customWidth="1"/>
    <col min="5" max="5" width="40.765625" customWidth="1"/>
    <col min="6" max="6" width="41.3046875" bestFit="1" customWidth="1"/>
    <col min="7" max="7" width="44.3046875" bestFit="1" customWidth="1"/>
    <col min="8" max="8" width="38" bestFit="1" customWidth="1"/>
    <col min="9" max="9" width="11.23046875" customWidth="1"/>
  </cols>
  <sheetData>
    <row r="1" spans="1:31" ht="20" x14ac:dyDescent="0.4">
      <c r="A1" s="16" t="s">
        <v>120</v>
      </c>
      <c r="B1" s="14"/>
      <c r="C1" s="14"/>
      <c r="D1" s="14"/>
      <c r="E1" s="14"/>
    </row>
    <row r="2" spans="1:31" ht="18" x14ac:dyDescent="0.4">
      <c r="A2" s="17" t="s">
        <v>25</v>
      </c>
      <c r="B2" s="18"/>
      <c r="C2" s="18"/>
      <c r="D2" s="18"/>
      <c r="E2" s="18"/>
    </row>
    <row r="3" spans="1:31" x14ac:dyDescent="0.35">
      <c r="A3" t="s">
        <v>26</v>
      </c>
    </row>
    <row r="4" spans="1:31" x14ac:dyDescent="0.35">
      <c r="A4" s="15" t="s">
        <v>121</v>
      </c>
      <c r="B4" s="15" t="s">
        <v>122</v>
      </c>
      <c r="C4" s="19" t="s">
        <v>29</v>
      </c>
      <c r="D4" s="19" t="s">
        <v>30</v>
      </c>
      <c r="E4" s="19" t="s">
        <v>31</v>
      </c>
      <c r="F4" s="19" t="s">
        <v>32</v>
      </c>
      <c r="G4" s="19" t="s">
        <v>33</v>
      </c>
      <c r="H4" s="19" t="s">
        <v>34</v>
      </c>
      <c r="I4" s="19"/>
      <c r="J4" s="19"/>
      <c r="K4" s="19"/>
      <c r="L4" s="19"/>
      <c r="M4" s="19"/>
      <c r="N4" s="19"/>
    </row>
    <row r="5" spans="1:31" x14ac:dyDescent="0.35">
      <c r="A5" t="s">
        <v>123</v>
      </c>
      <c r="B5" t="s">
        <v>124</v>
      </c>
      <c r="C5" s="20">
        <v>1277</v>
      </c>
      <c r="D5" s="20">
        <v>421</v>
      </c>
      <c r="E5" s="21">
        <f>'SUBICB_(65_yr_olds)'!$D5/'SUBICB_(65_yr_olds)'!$C5*100</f>
        <v>32.96789350039154</v>
      </c>
      <c r="F5" s="20">
        <v>1253</v>
      </c>
      <c r="G5" s="20">
        <v>292</v>
      </c>
      <c r="H5" s="21">
        <f t="shared" ref="H5:H36" si="0">G5/F5*100</f>
        <v>23.30407023144453</v>
      </c>
      <c r="I5" s="22"/>
      <c r="J5" s="22"/>
      <c r="L5" s="22"/>
      <c r="M5" s="22"/>
      <c r="O5" s="22"/>
      <c r="P5" s="22"/>
      <c r="R5" s="22"/>
      <c r="S5" s="22"/>
      <c r="U5" s="22"/>
      <c r="V5" s="22"/>
      <c r="X5" s="22"/>
      <c r="Y5" s="22"/>
      <c r="AA5" s="22"/>
      <c r="AB5" s="22"/>
      <c r="AD5" s="22"/>
      <c r="AE5" s="22"/>
    </row>
    <row r="6" spans="1:31" x14ac:dyDescent="0.35">
      <c r="A6" t="s">
        <v>125</v>
      </c>
      <c r="B6" t="s">
        <v>126</v>
      </c>
      <c r="C6" s="20">
        <v>518</v>
      </c>
      <c r="D6" s="20">
        <v>144</v>
      </c>
      <c r="E6" s="21">
        <f>'SUBICB_(65_yr_olds)'!$D6/'SUBICB_(65_yr_olds)'!$C6*100</f>
        <v>27.799227799227801</v>
      </c>
      <c r="F6" s="20">
        <v>547</v>
      </c>
      <c r="G6" s="20">
        <v>115</v>
      </c>
      <c r="H6" s="21">
        <f t="shared" si="0"/>
        <v>21.023765996343695</v>
      </c>
      <c r="I6" s="22"/>
      <c r="J6" s="22"/>
      <c r="L6" s="22"/>
      <c r="M6" s="22"/>
      <c r="O6" s="22"/>
      <c r="P6" s="22"/>
      <c r="R6" s="22"/>
      <c r="S6" s="22"/>
      <c r="U6" s="22"/>
      <c r="V6" s="22"/>
      <c r="X6" s="22"/>
      <c r="Y6" s="22"/>
      <c r="AA6" s="22"/>
      <c r="AB6" s="22"/>
      <c r="AD6" s="22"/>
      <c r="AE6" s="22"/>
    </row>
    <row r="7" spans="1:31" x14ac:dyDescent="0.35">
      <c r="A7" t="s">
        <v>127</v>
      </c>
      <c r="B7" t="s">
        <v>128</v>
      </c>
      <c r="C7" s="20">
        <v>874</v>
      </c>
      <c r="D7" s="20">
        <v>257</v>
      </c>
      <c r="E7" s="21">
        <f>'SUBICB_(65_yr_olds)'!$D7/'SUBICB_(65_yr_olds)'!$C7*100</f>
        <v>29.40503432494279</v>
      </c>
      <c r="F7" s="20">
        <v>868</v>
      </c>
      <c r="G7" s="20">
        <v>201</v>
      </c>
      <c r="H7" s="21">
        <f t="shared" si="0"/>
        <v>23.156682027649769</v>
      </c>
      <c r="I7" s="22"/>
      <c r="J7" s="22"/>
      <c r="L7" s="22"/>
      <c r="M7" s="22"/>
      <c r="O7" s="22"/>
      <c r="P7" s="22"/>
      <c r="R7" s="22"/>
      <c r="S7" s="22"/>
      <c r="U7" s="22"/>
      <c r="V7" s="22"/>
      <c r="X7" s="22"/>
      <c r="Y7" s="22"/>
      <c r="AA7" s="22"/>
      <c r="AB7" s="22"/>
      <c r="AD7" s="22"/>
      <c r="AE7" s="22"/>
    </row>
    <row r="8" spans="1:31" x14ac:dyDescent="0.35">
      <c r="A8" t="s">
        <v>129</v>
      </c>
      <c r="B8" t="s">
        <v>130</v>
      </c>
      <c r="C8" s="20">
        <v>358</v>
      </c>
      <c r="D8" s="20">
        <v>99</v>
      </c>
      <c r="E8" s="21">
        <f>'SUBICB_(65_yr_olds)'!$D8/'SUBICB_(65_yr_olds)'!$C8*100</f>
        <v>27.653631284916202</v>
      </c>
      <c r="F8" s="20">
        <v>396</v>
      </c>
      <c r="G8" s="20">
        <v>59</v>
      </c>
      <c r="H8" s="21">
        <f t="shared" si="0"/>
        <v>14.898989898989898</v>
      </c>
      <c r="I8" s="22"/>
      <c r="J8" s="22"/>
      <c r="L8" s="22"/>
      <c r="M8" s="22"/>
      <c r="O8" s="22"/>
      <c r="P8" s="22"/>
      <c r="R8" s="22"/>
      <c r="S8" s="22"/>
      <c r="U8" s="22"/>
      <c r="V8" s="22"/>
      <c r="X8" s="22"/>
      <c r="Y8" s="22"/>
      <c r="AA8" s="22"/>
      <c r="AB8" s="22"/>
      <c r="AD8" s="22"/>
      <c r="AE8" s="22"/>
    </row>
    <row r="9" spans="1:31" x14ac:dyDescent="0.35">
      <c r="A9" t="s">
        <v>131</v>
      </c>
      <c r="B9" t="s">
        <v>132</v>
      </c>
      <c r="C9" s="20">
        <v>540</v>
      </c>
      <c r="D9" s="20">
        <v>157</v>
      </c>
      <c r="E9" s="21">
        <f>'SUBICB_(65_yr_olds)'!$D9/'SUBICB_(65_yr_olds)'!$C9*100</f>
        <v>29.074074074074076</v>
      </c>
      <c r="F9" s="20">
        <v>542</v>
      </c>
      <c r="G9" s="20">
        <v>107</v>
      </c>
      <c r="H9" s="21">
        <f t="shared" si="0"/>
        <v>19.741697416974169</v>
      </c>
      <c r="I9" s="22"/>
      <c r="J9" s="22"/>
      <c r="L9" s="22"/>
      <c r="M9" s="22"/>
      <c r="O9" s="22"/>
      <c r="P9" s="22"/>
      <c r="R9" s="22"/>
      <c r="S9" s="22"/>
      <c r="U9" s="22"/>
      <c r="V9" s="22"/>
      <c r="X9" s="22"/>
      <c r="Y9" s="22"/>
      <c r="AA9" s="22"/>
      <c r="AB9" s="22"/>
      <c r="AD9" s="22"/>
      <c r="AE9" s="22"/>
    </row>
    <row r="10" spans="1:31" x14ac:dyDescent="0.35">
      <c r="A10" t="s">
        <v>133</v>
      </c>
      <c r="B10" t="s">
        <v>134</v>
      </c>
      <c r="C10" s="20">
        <v>765</v>
      </c>
      <c r="D10" s="20">
        <v>166</v>
      </c>
      <c r="E10" s="21">
        <f>'SUBICB_(65_yr_olds)'!$D10/'SUBICB_(65_yr_olds)'!$C10*100</f>
        <v>21.699346405228759</v>
      </c>
      <c r="F10" s="20">
        <v>813</v>
      </c>
      <c r="G10" s="20">
        <v>155</v>
      </c>
      <c r="H10" s="21">
        <f t="shared" si="0"/>
        <v>19.065190651906519</v>
      </c>
      <c r="I10" s="22"/>
      <c r="J10" s="22"/>
      <c r="L10" s="22"/>
      <c r="M10" s="22"/>
      <c r="O10" s="22"/>
      <c r="P10" s="22"/>
      <c r="R10" s="22"/>
      <c r="S10" s="22"/>
      <c r="U10" s="22"/>
      <c r="V10" s="22"/>
      <c r="X10" s="22"/>
      <c r="Y10" s="22"/>
      <c r="AA10" s="22"/>
      <c r="AB10" s="22"/>
      <c r="AD10" s="22"/>
      <c r="AE10" s="22"/>
    </row>
    <row r="11" spans="1:31" x14ac:dyDescent="0.35">
      <c r="A11" t="s">
        <v>135</v>
      </c>
      <c r="B11" t="s">
        <v>136</v>
      </c>
      <c r="C11" s="20">
        <v>551</v>
      </c>
      <c r="D11" s="20">
        <v>167</v>
      </c>
      <c r="E11" s="21">
        <f>'SUBICB_(65_yr_olds)'!$D11/'SUBICB_(65_yr_olds)'!$C11*100</f>
        <v>30.308529945553541</v>
      </c>
      <c r="F11" s="20">
        <v>562</v>
      </c>
      <c r="G11" s="20">
        <v>126</v>
      </c>
      <c r="H11" s="21">
        <f t="shared" si="0"/>
        <v>22.419928825622776</v>
      </c>
      <c r="I11" s="22"/>
      <c r="J11" s="22"/>
      <c r="L11" s="22"/>
      <c r="M11" s="22"/>
      <c r="O11" s="22"/>
      <c r="P11" s="22"/>
      <c r="R11" s="22"/>
      <c r="S11" s="22"/>
      <c r="U11" s="22"/>
      <c r="V11" s="22"/>
      <c r="X11" s="22"/>
      <c r="Y11" s="22"/>
      <c r="AA11" s="22"/>
      <c r="AB11" s="22"/>
      <c r="AD11" s="22"/>
      <c r="AE11" s="22"/>
    </row>
    <row r="12" spans="1:31" x14ac:dyDescent="0.35">
      <c r="A12" t="s">
        <v>137</v>
      </c>
      <c r="B12" t="s">
        <v>138</v>
      </c>
      <c r="C12" s="20">
        <v>450</v>
      </c>
      <c r="D12" s="20">
        <v>146</v>
      </c>
      <c r="E12" s="21">
        <f>'SUBICB_(65_yr_olds)'!$D12/'SUBICB_(65_yr_olds)'!$C12*100</f>
        <v>32.444444444444443</v>
      </c>
      <c r="F12" s="20">
        <v>489</v>
      </c>
      <c r="G12" s="20">
        <v>95</v>
      </c>
      <c r="H12" s="21">
        <f t="shared" si="0"/>
        <v>19.427402862985684</v>
      </c>
      <c r="I12" s="22"/>
      <c r="J12" s="22"/>
      <c r="L12" s="22"/>
      <c r="M12" s="22"/>
      <c r="O12" s="22"/>
      <c r="P12" s="22"/>
      <c r="R12" s="22"/>
      <c r="S12" s="22"/>
      <c r="U12" s="22"/>
      <c r="V12" s="22"/>
      <c r="X12" s="22"/>
      <c r="Y12" s="22"/>
      <c r="AA12" s="22"/>
      <c r="AB12" s="22"/>
      <c r="AD12" s="22"/>
      <c r="AE12" s="22"/>
    </row>
    <row r="13" spans="1:31" x14ac:dyDescent="0.35">
      <c r="A13" t="s">
        <v>139</v>
      </c>
      <c r="B13" t="s">
        <v>140</v>
      </c>
      <c r="C13" s="20">
        <v>598</v>
      </c>
      <c r="D13" s="20">
        <v>106</v>
      </c>
      <c r="E13" s="21">
        <f>'SUBICB_(65_yr_olds)'!$D13/'SUBICB_(65_yr_olds)'!$C13*100</f>
        <v>17.725752508361204</v>
      </c>
      <c r="F13" s="20">
        <v>675</v>
      </c>
      <c r="G13" s="20">
        <v>76</v>
      </c>
      <c r="H13" s="21">
        <f t="shared" si="0"/>
        <v>11.25925925925926</v>
      </c>
      <c r="I13" s="22"/>
      <c r="J13" s="22"/>
      <c r="L13" s="22"/>
      <c r="M13" s="22"/>
      <c r="O13" s="22"/>
      <c r="P13" s="22"/>
      <c r="R13" s="22"/>
      <c r="S13" s="22"/>
      <c r="U13" s="22"/>
      <c r="V13" s="22"/>
      <c r="X13" s="22"/>
      <c r="Y13" s="22"/>
      <c r="AA13" s="22"/>
      <c r="AB13" s="22"/>
      <c r="AD13" s="22"/>
      <c r="AE13" s="22"/>
    </row>
    <row r="14" spans="1:31" x14ac:dyDescent="0.35">
      <c r="A14" t="s">
        <v>141</v>
      </c>
      <c r="B14" t="s">
        <v>142</v>
      </c>
      <c r="C14" s="20">
        <v>1093</v>
      </c>
      <c r="D14" s="20">
        <v>265</v>
      </c>
      <c r="E14" s="21">
        <f>'SUBICB_(65_yr_olds)'!$D14/'SUBICB_(65_yr_olds)'!$C14*100</f>
        <v>24.2451967063129</v>
      </c>
      <c r="F14" s="20">
        <v>1170</v>
      </c>
      <c r="G14" s="20">
        <v>191</v>
      </c>
      <c r="H14" s="21">
        <f t="shared" si="0"/>
        <v>16.324786324786324</v>
      </c>
      <c r="I14" s="22"/>
      <c r="J14" s="22"/>
      <c r="L14" s="22"/>
      <c r="M14" s="22"/>
      <c r="O14" s="22"/>
      <c r="P14" s="22"/>
      <c r="R14" s="22"/>
      <c r="S14" s="22"/>
      <c r="U14" s="22"/>
      <c r="V14" s="22"/>
      <c r="X14" s="22"/>
      <c r="Y14" s="22"/>
      <c r="AA14" s="22"/>
      <c r="AB14" s="22"/>
      <c r="AD14" s="22"/>
      <c r="AE14" s="22"/>
    </row>
    <row r="15" spans="1:31" x14ac:dyDescent="0.35">
      <c r="A15" t="s">
        <v>143</v>
      </c>
      <c r="B15" t="s">
        <v>144</v>
      </c>
      <c r="C15" s="20">
        <v>583</v>
      </c>
      <c r="D15" s="20">
        <v>140</v>
      </c>
      <c r="E15" s="21">
        <f>'SUBICB_(65_yr_olds)'!$D15/'SUBICB_(65_yr_olds)'!$C15*100</f>
        <v>24.013722126929675</v>
      </c>
      <c r="F15" s="20">
        <v>645</v>
      </c>
      <c r="G15" s="20">
        <v>87</v>
      </c>
      <c r="H15" s="21">
        <f t="shared" si="0"/>
        <v>13.488372093023257</v>
      </c>
      <c r="I15" s="22"/>
      <c r="J15" s="22"/>
      <c r="L15" s="22"/>
      <c r="M15" s="22"/>
      <c r="O15" s="22"/>
      <c r="P15" s="22"/>
      <c r="R15" s="22"/>
      <c r="S15" s="22"/>
      <c r="U15" s="22"/>
      <c r="V15" s="22"/>
      <c r="X15" s="22"/>
      <c r="Y15" s="22"/>
      <c r="AA15" s="22"/>
      <c r="AB15" s="22"/>
      <c r="AD15" s="22"/>
      <c r="AE15" s="22"/>
    </row>
    <row r="16" spans="1:31" x14ac:dyDescent="0.35">
      <c r="A16" t="s">
        <v>145</v>
      </c>
      <c r="B16" t="s">
        <v>146</v>
      </c>
      <c r="C16" s="20">
        <v>534</v>
      </c>
      <c r="D16" s="20">
        <v>163</v>
      </c>
      <c r="E16" s="21">
        <f>'SUBICB_(65_yr_olds)'!$D16/'SUBICB_(65_yr_olds)'!$C16*100</f>
        <v>30.524344569288392</v>
      </c>
      <c r="F16" s="20">
        <v>583</v>
      </c>
      <c r="G16" s="20">
        <v>134</v>
      </c>
      <c r="H16" s="21">
        <f t="shared" si="0"/>
        <v>22.984562607204118</v>
      </c>
      <c r="I16" s="22"/>
      <c r="J16" s="22"/>
      <c r="L16" s="22"/>
      <c r="M16" s="22"/>
      <c r="O16" s="22"/>
      <c r="P16" s="22"/>
      <c r="R16" s="22"/>
      <c r="S16" s="22"/>
      <c r="U16" s="22"/>
      <c r="V16" s="22"/>
      <c r="X16" s="22"/>
      <c r="Y16" s="22"/>
      <c r="AA16" s="22"/>
      <c r="AB16" s="22"/>
      <c r="AD16" s="22"/>
      <c r="AE16" s="22"/>
    </row>
    <row r="17" spans="1:31" x14ac:dyDescent="0.35">
      <c r="A17" t="s">
        <v>147</v>
      </c>
      <c r="B17" t="s">
        <v>148</v>
      </c>
      <c r="C17" s="20">
        <v>405</v>
      </c>
      <c r="D17" s="20">
        <v>86</v>
      </c>
      <c r="E17" s="21">
        <f>'SUBICB_(65_yr_olds)'!$D17/'SUBICB_(65_yr_olds)'!$C17*100</f>
        <v>21.23456790123457</v>
      </c>
      <c r="F17" s="20">
        <v>408</v>
      </c>
      <c r="G17" s="20">
        <v>71</v>
      </c>
      <c r="H17" s="21">
        <f t="shared" si="0"/>
        <v>17.401960784313726</v>
      </c>
      <c r="I17" s="22"/>
      <c r="J17" s="22"/>
      <c r="L17" s="22"/>
      <c r="M17" s="22"/>
      <c r="O17" s="22"/>
      <c r="P17" s="22"/>
      <c r="R17" s="22"/>
      <c r="S17" s="22"/>
      <c r="U17" s="22"/>
      <c r="V17" s="22"/>
      <c r="X17" s="22"/>
      <c r="Y17" s="22"/>
      <c r="AA17" s="22"/>
      <c r="AB17" s="22"/>
      <c r="AD17" s="22"/>
      <c r="AE17" s="22"/>
    </row>
    <row r="18" spans="1:31" x14ac:dyDescent="0.35">
      <c r="A18" t="s">
        <v>149</v>
      </c>
      <c r="B18" t="s">
        <v>150</v>
      </c>
      <c r="C18" s="20">
        <v>641</v>
      </c>
      <c r="D18" s="20">
        <v>138</v>
      </c>
      <c r="E18" s="21">
        <f>'SUBICB_(65_yr_olds)'!$D18/'SUBICB_(65_yr_olds)'!$C18*100</f>
        <v>21.528861154446176</v>
      </c>
      <c r="F18" s="20">
        <v>697</v>
      </c>
      <c r="G18" s="20">
        <v>127</v>
      </c>
      <c r="H18" s="21">
        <f t="shared" si="0"/>
        <v>18.220946915351508</v>
      </c>
      <c r="I18" s="22"/>
      <c r="J18" s="22"/>
      <c r="L18" s="22"/>
      <c r="M18" s="22"/>
      <c r="O18" s="22"/>
      <c r="P18" s="22"/>
      <c r="R18" s="22"/>
      <c r="S18" s="22"/>
      <c r="U18" s="22"/>
      <c r="V18" s="22"/>
      <c r="X18" s="22"/>
      <c r="Y18" s="22"/>
      <c r="AA18" s="22"/>
      <c r="AB18" s="22"/>
      <c r="AD18" s="22"/>
      <c r="AE18" s="22"/>
    </row>
    <row r="19" spans="1:31" x14ac:dyDescent="0.35">
      <c r="A19" t="s">
        <v>151</v>
      </c>
      <c r="B19" t="s">
        <v>152</v>
      </c>
      <c r="C19" s="20">
        <v>1120</v>
      </c>
      <c r="D19" s="20">
        <v>334</v>
      </c>
      <c r="E19" s="21">
        <f>'SUBICB_(65_yr_olds)'!$D19/'SUBICB_(65_yr_olds)'!$C19*100</f>
        <v>29.821428571428569</v>
      </c>
      <c r="F19" s="20">
        <v>1196</v>
      </c>
      <c r="G19" s="20">
        <v>224</v>
      </c>
      <c r="H19" s="21">
        <f t="shared" si="0"/>
        <v>18.729096989966553</v>
      </c>
      <c r="I19" s="22"/>
      <c r="J19" s="22"/>
      <c r="L19" s="22"/>
      <c r="M19" s="22"/>
      <c r="O19" s="22"/>
      <c r="P19" s="22"/>
      <c r="R19" s="22"/>
      <c r="S19" s="22"/>
      <c r="U19" s="22"/>
      <c r="V19" s="22"/>
      <c r="X19" s="22"/>
      <c r="Y19" s="22"/>
      <c r="AA19" s="22"/>
      <c r="AB19" s="22"/>
      <c r="AD19" s="22"/>
      <c r="AE19" s="22"/>
    </row>
    <row r="20" spans="1:31" x14ac:dyDescent="0.35">
      <c r="A20" t="s">
        <v>153</v>
      </c>
      <c r="B20" t="s">
        <v>154</v>
      </c>
      <c r="C20" s="20">
        <v>493</v>
      </c>
      <c r="D20" s="20">
        <v>91</v>
      </c>
      <c r="E20" s="21">
        <f>'SUBICB_(65_yr_olds)'!$D20/'SUBICB_(65_yr_olds)'!$C20*100</f>
        <v>18.458417849898581</v>
      </c>
      <c r="F20" s="20">
        <v>494</v>
      </c>
      <c r="G20" s="20">
        <v>83</v>
      </c>
      <c r="H20" s="21">
        <f t="shared" si="0"/>
        <v>16.801619433198383</v>
      </c>
      <c r="I20" s="22"/>
      <c r="J20" s="22"/>
      <c r="L20" s="22"/>
      <c r="M20" s="22"/>
      <c r="O20" s="22"/>
      <c r="P20" s="22"/>
      <c r="R20" s="22"/>
      <c r="S20" s="22"/>
      <c r="U20" s="22"/>
      <c r="V20" s="22"/>
      <c r="X20" s="22"/>
      <c r="Y20" s="22"/>
      <c r="AA20" s="22"/>
      <c r="AB20" s="22"/>
      <c r="AD20" s="22"/>
      <c r="AE20" s="22"/>
    </row>
    <row r="21" spans="1:31" x14ac:dyDescent="0.35">
      <c r="A21" t="s">
        <v>155</v>
      </c>
      <c r="B21" t="s">
        <v>156</v>
      </c>
      <c r="C21" s="20">
        <v>1102</v>
      </c>
      <c r="D21" s="20">
        <v>309</v>
      </c>
      <c r="E21" s="21">
        <f>'SUBICB_(65_yr_olds)'!$D21/'SUBICB_(65_yr_olds)'!$C21*100</f>
        <v>28.039927404718696</v>
      </c>
      <c r="F21" s="20">
        <v>1120</v>
      </c>
      <c r="G21" s="20">
        <v>238</v>
      </c>
      <c r="H21" s="21">
        <f t="shared" si="0"/>
        <v>21.25</v>
      </c>
      <c r="I21" s="22"/>
      <c r="J21" s="22"/>
      <c r="L21" s="22"/>
      <c r="M21" s="22"/>
      <c r="O21" s="22"/>
      <c r="P21" s="22"/>
      <c r="R21" s="22"/>
      <c r="S21" s="22"/>
      <c r="U21" s="22"/>
      <c r="V21" s="22"/>
      <c r="X21" s="22"/>
      <c r="Y21" s="22"/>
      <c r="AA21" s="22"/>
      <c r="AB21" s="22"/>
      <c r="AD21" s="22"/>
      <c r="AE21" s="22"/>
    </row>
    <row r="22" spans="1:31" x14ac:dyDescent="0.35">
      <c r="A22" t="s">
        <v>157</v>
      </c>
      <c r="B22" t="s">
        <v>158</v>
      </c>
      <c r="C22" s="20">
        <v>482</v>
      </c>
      <c r="D22" s="20">
        <v>117</v>
      </c>
      <c r="E22" s="21">
        <f>'SUBICB_(65_yr_olds)'!$D22/'SUBICB_(65_yr_olds)'!$C22*100</f>
        <v>24.273858921161825</v>
      </c>
      <c r="F22" s="20">
        <v>498</v>
      </c>
      <c r="G22" s="20">
        <v>86</v>
      </c>
      <c r="H22" s="21">
        <f t="shared" si="0"/>
        <v>17.269076305220885</v>
      </c>
      <c r="I22" s="22"/>
      <c r="J22" s="22"/>
      <c r="L22" s="22"/>
      <c r="M22" s="22"/>
      <c r="O22" s="22"/>
      <c r="P22" s="22"/>
      <c r="R22" s="22"/>
      <c r="S22" s="22"/>
      <c r="U22" s="22"/>
      <c r="V22" s="22"/>
      <c r="X22" s="22"/>
      <c r="Y22" s="22"/>
      <c r="AA22" s="22"/>
      <c r="AB22" s="22"/>
      <c r="AD22" s="22"/>
      <c r="AE22" s="22"/>
    </row>
    <row r="23" spans="1:31" x14ac:dyDescent="0.35">
      <c r="A23" t="s">
        <v>159</v>
      </c>
      <c r="B23" t="s">
        <v>160</v>
      </c>
      <c r="C23" s="20">
        <v>397</v>
      </c>
      <c r="D23" s="20">
        <v>112</v>
      </c>
      <c r="E23" s="21">
        <f>'SUBICB_(65_yr_olds)'!$D23/'SUBICB_(65_yr_olds)'!$C23*100</f>
        <v>28.211586901763226</v>
      </c>
      <c r="F23" s="20">
        <v>444</v>
      </c>
      <c r="G23" s="20">
        <v>109</v>
      </c>
      <c r="H23" s="21">
        <f t="shared" si="0"/>
        <v>24.54954954954955</v>
      </c>
      <c r="I23" s="22"/>
      <c r="J23" s="22"/>
      <c r="L23" s="22"/>
      <c r="M23" s="22"/>
      <c r="O23" s="22"/>
      <c r="P23" s="22"/>
      <c r="R23" s="22"/>
      <c r="S23" s="22"/>
      <c r="U23" s="22"/>
      <c r="V23" s="22"/>
      <c r="X23" s="22"/>
      <c r="Y23" s="22"/>
      <c r="AA23" s="22"/>
      <c r="AB23" s="22"/>
      <c r="AD23" s="22"/>
      <c r="AE23" s="22"/>
    </row>
    <row r="24" spans="1:31" x14ac:dyDescent="0.35">
      <c r="A24" t="s">
        <v>161</v>
      </c>
      <c r="B24" t="s">
        <v>162</v>
      </c>
      <c r="C24" s="20">
        <v>936</v>
      </c>
      <c r="D24" s="20">
        <v>262</v>
      </c>
      <c r="E24" s="21">
        <f>'SUBICB_(65_yr_olds)'!$D24/'SUBICB_(65_yr_olds)'!$C24*100</f>
        <v>27.991452991452991</v>
      </c>
      <c r="F24" s="20">
        <v>872</v>
      </c>
      <c r="G24" s="20">
        <v>160</v>
      </c>
      <c r="H24" s="21">
        <f t="shared" si="0"/>
        <v>18.348623853211009</v>
      </c>
      <c r="I24" s="22"/>
      <c r="J24" s="22"/>
      <c r="L24" s="22"/>
      <c r="M24" s="22"/>
      <c r="O24" s="22"/>
      <c r="P24" s="22"/>
      <c r="R24" s="22"/>
      <c r="S24" s="22"/>
      <c r="U24" s="22"/>
      <c r="V24" s="22"/>
      <c r="X24" s="22"/>
      <c r="Y24" s="22"/>
      <c r="AA24" s="22"/>
      <c r="AB24" s="22"/>
      <c r="AD24" s="22"/>
      <c r="AE24" s="22"/>
    </row>
    <row r="25" spans="1:31" x14ac:dyDescent="0.35">
      <c r="A25" t="s">
        <v>163</v>
      </c>
      <c r="B25" t="s">
        <v>164</v>
      </c>
      <c r="C25" s="20">
        <v>560</v>
      </c>
      <c r="D25" s="20">
        <v>129</v>
      </c>
      <c r="E25" s="21">
        <f>'SUBICB_(65_yr_olds)'!$D25/'SUBICB_(65_yr_olds)'!$C25*100</f>
        <v>23.035714285714285</v>
      </c>
      <c r="F25" s="20">
        <v>612</v>
      </c>
      <c r="G25" s="20">
        <v>101</v>
      </c>
      <c r="H25" s="21">
        <f t="shared" si="0"/>
        <v>16.503267973856207</v>
      </c>
      <c r="I25" s="22"/>
      <c r="J25" s="22"/>
      <c r="L25" s="22"/>
      <c r="M25" s="22"/>
      <c r="O25" s="22"/>
      <c r="P25" s="22"/>
      <c r="R25" s="22"/>
      <c r="S25" s="22"/>
      <c r="U25" s="22"/>
      <c r="V25" s="22"/>
      <c r="X25" s="22"/>
      <c r="Y25" s="22"/>
      <c r="AA25" s="22"/>
      <c r="AB25" s="22"/>
      <c r="AD25" s="22"/>
      <c r="AE25" s="22"/>
    </row>
    <row r="26" spans="1:31" x14ac:dyDescent="0.35">
      <c r="A26" t="s">
        <v>165</v>
      </c>
      <c r="B26" t="s">
        <v>166</v>
      </c>
      <c r="C26" s="20">
        <v>590</v>
      </c>
      <c r="D26" s="20">
        <v>132</v>
      </c>
      <c r="E26" s="21">
        <f>'SUBICB_(65_yr_olds)'!$D26/'SUBICB_(65_yr_olds)'!$C26*100</f>
        <v>22.372881355932204</v>
      </c>
      <c r="F26" s="20">
        <v>616</v>
      </c>
      <c r="G26" s="20">
        <v>80</v>
      </c>
      <c r="H26" s="21">
        <f t="shared" si="0"/>
        <v>12.987012987012985</v>
      </c>
      <c r="I26" s="22"/>
      <c r="J26" s="22"/>
      <c r="L26" s="22"/>
      <c r="M26" s="22"/>
      <c r="O26" s="22"/>
      <c r="P26" s="22"/>
      <c r="R26" s="22"/>
      <c r="S26" s="22"/>
      <c r="U26" s="22"/>
      <c r="V26" s="22"/>
      <c r="X26" s="22"/>
      <c r="Y26" s="22"/>
      <c r="AA26" s="22"/>
      <c r="AB26" s="22"/>
      <c r="AD26" s="22"/>
      <c r="AE26" s="22"/>
    </row>
    <row r="27" spans="1:31" x14ac:dyDescent="0.35">
      <c r="A27" t="s">
        <v>167</v>
      </c>
      <c r="B27" t="s">
        <v>168</v>
      </c>
      <c r="C27" s="20">
        <v>608</v>
      </c>
      <c r="D27" s="20">
        <v>190</v>
      </c>
      <c r="E27" s="21">
        <f>'SUBICB_(65_yr_olds)'!$D27/'SUBICB_(65_yr_olds)'!$C27*100</f>
        <v>31.25</v>
      </c>
      <c r="F27" s="20">
        <v>634</v>
      </c>
      <c r="G27" s="20">
        <v>128</v>
      </c>
      <c r="H27" s="21">
        <f t="shared" si="0"/>
        <v>20.189274447949526</v>
      </c>
      <c r="I27" s="22"/>
      <c r="J27" s="22"/>
      <c r="L27" s="22"/>
      <c r="M27" s="22"/>
      <c r="O27" s="22"/>
      <c r="P27" s="22"/>
      <c r="R27" s="22"/>
      <c r="S27" s="22"/>
      <c r="U27" s="22"/>
      <c r="V27" s="22"/>
      <c r="X27" s="22"/>
      <c r="Y27" s="22"/>
      <c r="AA27" s="22"/>
      <c r="AB27" s="22"/>
      <c r="AD27" s="22"/>
      <c r="AE27" s="22"/>
    </row>
    <row r="28" spans="1:31" x14ac:dyDescent="0.35">
      <c r="A28" t="s">
        <v>169</v>
      </c>
      <c r="B28" t="s">
        <v>170</v>
      </c>
      <c r="C28" s="20">
        <v>654</v>
      </c>
      <c r="D28" s="20">
        <v>190</v>
      </c>
      <c r="E28" s="21">
        <f>'SUBICB_(65_yr_olds)'!$D28/'SUBICB_(65_yr_olds)'!$C28*100</f>
        <v>29.051987767584098</v>
      </c>
      <c r="F28" s="20">
        <v>682</v>
      </c>
      <c r="G28" s="20">
        <v>129</v>
      </c>
      <c r="H28" s="21">
        <f t="shared" si="0"/>
        <v>18.914956011730204</v>
      </c>
      <c r="I28" s="22"/>
      <c r="J28" s="22"/>
      <c r="L28" s="22"/>
      <c r="M28" s="22"/>
      <c r="O28" s="22"/>
      <c r="P28" s="22"/>
      <c r="R28" s="22"/>
      <c r="S28" s="22"/>
      <c r="U28" s="22"/>
      <c r="V28" s="22"/>
      <c r="X28" s="22"/>
      <c r="Y28" s="22"/>
      <c r="AA28" s="22"/>
      <c r="AB28" s="22"/>
      <c r="AD28" s="22"/>
      <c r="AE28" s="22"/>
    </row>
    <row r="29" spans="1:31" x14ac:dyDescent="0.35">
      <c r="A29" t="s">
        <v>171</v>
      </c>
      <c r="B29" t="s">
        <v>172</v>
      </c>
      <c r="C29" s="20">
        <v>392</v>
      </c>
      <c r="D29" s="20">
        <v>130</v>
      </c>
      <c r="E29" s="21">
        <f>'SUBICB_(65_yr_olds)'!$D29/'SUBICB_(65_yr_olds)'!$C29*100</f>
        <v>33.163265306122447</v>
      </c>
      <c r="F29" s="20">
        <v>329</v>
      </c>
      <c r="G29" s="20">
        <v>100</v>
      </c>
      <c r="H29" s="21">
        <f t="shared" si="0"/>
        <v>30.3951367781155</v>
      </c>
      <c r="I29" s="22"/>
      <c r="J29" s="22"/>
      <c r="L29" s="22"/>
      <c r="M29" s="22"/>
      <c r="O29" s="22"/>
      <c r="P29" s="22"/>
      <c r="R29" s="22"/>
      <c r="S29" s="22"/>
      <c r="U29" s="22"/>
      <c r="V29" s="22"/>
      <c r="X29" s="22"/>
      <c r="Y29" s="22"/>
      <c r="AA29" s="22"/>
      <c r="AB29" s="22"/>
      <c r="AD29" s="22"/>
      <c r="AE29" s="22"/>
    </row>
    <row r="30" spans="1:31" x14ac:dyDescent="0.35">
      <c r="A30" t="s">
        <v>173</v>
      </c>
      <c r="B30" t="s">
        <v>174</v>
      </c>
      <c r="C30" s="20">
        <v>1020</v>
      </c>
      <c r="D30" s="20">
        <v>251</v>
      </c>
      <c r="E30" s="21">
        <f>'SUBICB_(65_yr_olds)'!$D30/'SUBICB_(65_yr_olds)'!$C30*100</f>
        <v>24.6078431372549</v>
      </c>
      <c r="F30" s="20">
        <v>1021</v>
      </c>
      <c r="G30" s="20">
        <v>192</v>
      </c>
      <c r="H30" s="21">
        <f t="shared" si="0"/>
        <v>18.805093046033299</v>
      </c>
      <c r="I30" s="22"/>
      <c r="J30" s="22"/>
      <c r="L30" s="22"/>
      <c r="M30" s="22"/>
      <c r="O30" s="22"/>
      <c r="P30" s="22"/>
      <c r="R30" s="22"/>
      <c r="S30" s="22"/>
      <c r="U30" s="22"/>
      <c r="V30" s="22"/>
      <c r="X30" s="22"/>
      <c r="Y30" s="22"/>
      <c r="AA30" s="22"/>
      <c r="AB30" s="22"/>
      <c r="AD30" s="22"/>
      <c r="AE30" s="22"/>
    </row>
    <row r="31" spans="1:31" x14ac:dyDescent="0.35">
      <c r="A31" t="s">
        <v>175</v>
      </c>
      <c r="B31" t="s">
        <v>176</v>
      </c>
      <c r="C31" s="20">
        <v>662</v>
      </c>
      <c r="D31" s="20">
        <v>164</v>
      </c>
      <c r="E31" s="21">
        <f>'SUBICB_(65_yr_olds)'!$D31/'SUBICB_(65_yr_olds)'!$C31*100</f>
        <v>24.773413897280967</v>
      </c>
      <c r="F31" s="20">
        <v>675</v>
      </c>
      <c r="G31" s="20">
        <v>136</v>
      </c>
      <c r="H31" s="21">
        <f t="shared" si="0"/>
        <v>20.148148148148149</v>
      </c>
      <c r="I31" s="22"/>
      <c r="J31" s="22"/>
      <c r="L31" s="22"/>
      <c r="M31" s="22"/>
      <c r="O31" s="22"/>
      <c r="P31" s="22"/>
      <c r="R31" s="22"/>
      <c r="S31" s="22"/>
      <c r="U31" s="22"/>
      <c r="V31" s="22"/>
      <c r="X31" s="22"/>
      <c r="Y31" s="22"/>
      <c r="AA31" s="22"/>
      <c r="AB31" s="22"/>
      <c r="AD31" s="22"/>
      <c r="AE31" s="22"/>
    </row>
    <row r="32" spans="1:31" x14ac:dyDescent="0.35">
      <c r="A32" t="s">
        <v>177</v>
      </c>
      <c r="B32" t="s">
        <v>178</v>
      </c>
      <c r="C32" s="20">
        <v>733</v>
      </c>
      <c r="D32" s="20">
        <v>251</v>
      </c>
      <c r="E32" s="21">
        <f>'SUBICB_(65_yr_olds)'!$D32/'SUBICB_(65_yr_olds)'!$C32*100</f>
        <v>34.242837653478851</v>
      </c>
      <c r="F32" s="20">
        <v>788</v>
      </c>
      <c r="G32" s="20">
        <v>188</v>
      </c>
      <c r="H32" s="21">
        <f t="shared" si="0"/>
        <v>23.857868020304569</v>
      </c>
      <c r="I32" s="22"/>
      <c r="J32" s="22"/>
      <c r="L32" s="22"/>
      <c r="M32" s="22"/>
      <c r="O32" s="22"/>
      <c r="P32" s="22"/>
      <c r="R32" s="22"/>
      <c r="S32" s="22"/>
      <c r="U32" s="22"/>
      <c r="V32" s="22"/>
      <c r="X32" s="22"/>
      <c r="Y32" s="22"/>
      <c r="AA32" s="22"/>
      <c r="AB32" s="22"/>
      <c r="AD32" s="22"/>
      <c r="AE32" s="22"/>
    </row>
    <row r="33" spans="1:31" x14ac:dyDescent="0.35">
      <c r="A33" t="s">
        <v>179</v>
      </c>
      <c r="B33" t="s">
        <v>180</v>
      </c>
      <c r="C33" s="20">
        <v>401</v>
      </c>
      <c r="D33" s="20">
        <v>143</v>
      </c>
      <c r="E33" s="21">
        <f>'SUBICB_(65_yr_olds)'!$D33/'SUBICB_(65_yr_olds)'!$C33*100</f>
        <v>35.660847880299251</v>
      </c>
      <c r="F33" s="20">
        <v>415</v>
      </c>
      <c r="G33" s="20">
        <v>123</v>
      </c>
      <c r="H33" s="21">
        <f t="shared" si="0"/>
        <v>29.638554216867469</v>
      </c>
      <c r="I33" s="22"/>
      <c r="J33" s="22"/>
      <c r="L33" s="22"/>
      <c r="M33" s="22"/>
      <c r="O33" s="22"/>
      <c r="P33" s="22"/>
      <c r="R33" s="22"/>
      <c r="S33" s="22"/>
      <c r="U33" s="22"/>
      <c r="V33" s="22"/>
      <c r="X33" s="22"/>
      <c r="Y33" s="22"/>
      <c r="AA33" s="22"/>
      <c r="AB33" s="22"/>
      <c r="AD33" s="22"/>
      <c r="AE33" s="22"/>
    </row>
    <row r="34" spans="1:31" x14ac:dyDescent="0.35">
      <c r="A34" t="s">
        <v>181</v>
      </c>
      <c r="B34" t="s">
        <v>182</v>
      </c>
      <c r="C34" s="20">
        <v>593</v>
      </c>
      <c r="D34" s="20">
        <v>231</v>
      </c>
      <c r="E34" s="21">
        <f>'SUBICB_(65_yr_olds)'!$D34/'SUBICB_(65_yr_olds)'!$C34*100</f>
        <v>38.954468802698145</v>
      </c>
      <c r="F34" s="20">
        <v>693</v>
      </c>
      <c r="G34" s="20">
        <v>202</v>
      </c>
      <c r="H34" s="21">
        <f t="shared" si="0"/>
        <v>29.148629148629148</v>
      </c>
      <c r="I34" s="22"/>
      <c r="J34" s="22"/>
      <c r="L34" s="22"/>
      <c r="M34" s="22"/>
      <c r="O34" s="22"/>
      <c r="P34" s="22"/>
      <c r="R34" s="22"/>
      <c r="S34" s="22"/>
      <c r="U34" s="22"/>
      <c r="V34" s="22"/>
      <c r="X34" s="22"/>
      <c r="Y34" s="22"/>
      <c r="AA34" s="22"/>
      <c r="AB34" s="22"/>
      <c r="AD34" s="22"/>
      <c r="AE34" s="22"/>
    </row>
    <row r="35" spans="1:31" x14ac:dyDescent="0.35">
      <c r="A35" t="s">
        <v>183</v>
      </c>
      <c r="B35" t="s">
        <v>184</v>
      </c>
      <c r="C35" s="20">
        <v>947</v>
      </c>
      <c r="D35" s="20">
        <v>296</v>
      </c>
      <c r="E35" s="21">
        <f>'SUBICB_(65_yr_olds)'!$D35/'SUBICB_(65_yr_olds)'!$C35*100</f>
        <v>31.25659978880676</v>
      </c>
      <c r="F35" s="20">
        <v>1008</v>
      </c>
      <c r="G35" s="20">
        <v>236</v>
      </c>
      <c r="H35" s="21">
        <f t="shared" si="0"/>
        <v>23.412698412698411</v>
      </c>
      <c r="I35" s="22"/>
      <c r="J35" s="22"/>
      <c r="L35" s="22"/>
      <c r="M35" s="22"/>
      <c r="O35" s="22"/>
      <c r="P35" s="22"/>
      <c r="R35" s="22"/>
      <c r="S35" s="22"/>
      <c r="U35" s="22"/>
      <c r="V35" s="22"/>
      <c r="X35" s="22"/>
      <c r="Y35" s="22"/>
      <c r="AA35" s="22"/>
      <c r="AB35" s="22"/>
      <c r="AD35" s="22"/>
      <c r="AE35" s="22"/>
    </row>
    <row r="36" spans="1:31" x14ac:dyDescent="0.35">
      <c r="A36" t="s">
        <v>185</v>
      </c>
      <c r="B36" t="s">
        <v>186</v>
      </c>
      <c r="C36" s="20">
        <v>1051</v>
      </c>
      <c r="D36" s="20">
        <v>436</v>
      </c>
      <c r="E36" s="21">
        <f>'SUBICB_(65_yr_olds)'!$D36/'SUBICB_(65_yr_olds)'!$C36*100</f>
        <v>41.484300666032347</v>
      </c>
      <c r="F36" s="20">
        <v>1046</v>
      </c>
      <c r="G36" s="20">
        <v>391</v>
      </c>
      <c r="H36" s="21">
        <f t="shared" si="0"/>
        <v>37.380497131931165</v>
      </c>
      <c r="I36" s="22"/>
      <c r="J36" s="22"/>
      <c r="L36" s="22"/>
      <c r="M36" s="22"/>
      <c r="O36" s="22"/>
      <c r="P36" s="22"/>
      <c r="R36" s="22"/>
      <c r="S36" s="22"/>
      <c r="U36" s="22"/>
      <c r="V36" s="22"/>
      <c r="X36" s="22"/>
      <c r="Y36" s="22"/>
      <c r="AA36" s="22"/>
      <c r="AB36" s="22"/>
      <c r="AD36" s="22"/>
      <c r="AE36" s="22"/>
    </row>
    <row r="37" spans="1:31" x14ac:dyDescent="0.35">
      <c r="A37" t="s">
        <v>187</v>
      </c>
      <c r="B37" t="s">
        <v>188</v>
      </c>
      <c r="C37" s="20">
        <v>821</v>
      </c>
      <c r="D37" s="20">
        <v>225</v>
      </c>
      <c r="E37" s="21">
        <f>'SUBICB_(65_yr_olds)'!$D37/'SUBICB_(65_yr_olds)'!$C37*100</f>
        <v>27.405602923264311</v>
      </c>
      <c r="F37" s="20">
        <v>796</v>
      </c>
      <c r="G37" s="20">
        <v>129</v>
      </c>
      <c r="H37" s="21">
        <f t="shared" ref="H37:H68" si="1">G37/F37*100</f>
        <v>16.206030150753769</v>
      </c>
      <c r="I37" s="22"/>
      <c r="J37" s="22"/>
      <c r="L37" s="22"/>
      <c r="M37" s="22"/>
      <c r="O37" s="22"/>
      <c r="P37" s="22"/>
      <c r="R37" s="22"/>
      <c r="S37" s="22"/>
      <c r="U37" s="22"/>
      <c r="V37" s="22"/>
      <c r="X37" s="22"/>
      <c r="Y37" s="22"/>
      <c r="AA37" s="22"/>
      <c r="AB37" s="22"/>
      <c r="AD37" s="22"/>
      <c r="AE37" s="22"/>
    </row>
    <row r="38" spans="1:31" x14ac:dyDescent="0.35">
      <c r="A38" t="s">
        <v>189</v>
      </c>
      <c r="B38" t="s">
        <v>190</v>
      </c>
      <c r="C38" s="20">
        <v>510</v>
      </c>
      <c r="D38" s="20">
        <v>115</v>
      </c>
      <c r="E38" s="21">
        <f>'SUBICB_(65_yr_olds)'!$D38/'SUBICB_(65_yr_olds)'!$C38*100</f>
        <v>22.549019607843139</v>
      </c>
      <c r="F38" s="20">
        <v>551</v>
      </c>
      <c r="G38" s="20">
        <v>97</v>
      </c>
      <c r="H38" s="21">
        <f t="shared" si="1"/>
        <v>17.604355716878402</v>
      </c>
      <c r="I38" s="22"/>
      <c r="J38" s="22"/>
      <c r="L38" s="22"/>
      <c r="M38" s="22"/>
      <c r="O38" s="22"/>
      <c r="P38" s="22"/>
      <c r="R38" s="22"/>
      <c r="S38" s="22"/>
      <c r="U38" s="22"/>
      <c r="V38" s="22"/>
      <c r="X38" s="22"/>
      <c r="Y38" s="22"/>
      <c r="AA38" s="22"/>
      <c r="AB38" s="22"/>
      <c r="AD38" s="22"/>
      <c r="AE38" s="22"/>
    </row>
    <row r="39" spans="1:31" x14ac:dyDescent="0.35">
      <c r="A39" t="s">
        <v>191</v>
      </c>
      <c r="B39" t="s">
        <v>192</v>
      </c>
      <c r="C39" s="20">
        <v>593</v>
      </c>
      <c r="D39" s="20">
        <v>169</v>
      </c>
      <c r="E39" s="21">
        <f>'SUBICB_(65_yr_olds)'!$D39/'SUBICB_(65_yr_olds)'!$C39*100</f>
        <v>28.499156829679595</v>
      </c>
      <c r="F39" s="20">
        <v>591</v>
      </c>
      <c r="G39" s="20">
        <v>136</v>
      </c>
      <c r="H39" s="21">
        <f t="shared" si="1"/>
        <v>23.011844331641285</v>
      </c>
      <c r="I39" s="22"/>
      <c r="J39" s="22"/>
      <c r="L39" s="22"/>
      <c r="M39" s="22"/>
      <c r="O39" s="22"/>
      <c r="P39" s="22"/>
      <c r="R39" s="22"/>
      <c r="S39" s="22"/>
      <c r="U39" s="22"/>
      <c r="V39" s="22"/>
      <c r="X39" s="22"/>
      <c r="Y39" s="22"/>
      <c r="AA39" s="22"/>
      <c r="AB39" s="22"/>
      <c r="AD39" s="22"/>
      <c r="AE39" s="22"/>
    </row>
    <row r="40" spans="1:31" x14ac:dyDescent="0.35">
      <c r="A40" t="s">
        <v>193</v>
      </c>
      <c r="B40" t="s">
        <v>194</v>
      </c>
      <c r="C40" s="20">
        <v>774</v>
      </c>
      <c r="D40" s="20">
        <v>209</v>
      </c>
      <c r="E40" s="21">
        <f>'SUBICB_(65_yr_olds)'!$D40/'SUBICB_(65_yr_olds)'!$C40*100</f>
        <v>27.002583979328165</v>
      </c>
      <c r="F40" s="20">
        <v>810</v>
      </c>
      <c r="G40" s="20">
        <v>165</v>
      </c>
      <c r="H40" s="21">
        <f t="shared" si="1"/>
        <v>20.37037037037037</v>
      </c>
      <c r="I40" s="22"/>
      <c r="J40" s="22"/>
      <c r="L40" s="22"/>
      <c r="M40" s="22"/>
      <c r="O40" s="22"/>
      <c r="P40" s="22"/>
      <c r="R40" s="22"/>
      <c r="S40" s="22"/>
      <c r="U40" s="22"/>
      <c r="V40" s="22"/>
      <c r="X40" s="22"/>
      <c r="Y40" s="22"/>
      <c r="AA40" s="22"/>
      <c r="AB40" s="22"/>
      <c r="AD40" s="22"/>
      <c r="AE40" s="22"/>
    </row>
    <row r="41" spans="1:31" x14ac:dyDescent="0.35">
      <c r="A41" t="s">
        <v>195</v>
      </c>
      <c r="B41" t="s">
        <v>196</v>
      </c>
      <c r="C41" s="20">
        <v>1387</v>
      </c>
      <c r="D41" s="20">
        <v>447</v>
      </c>
      <c r="E41" s="21">
        <f>'SUBICB_(65_yr_olds)'!$D41/'SUBICB_(65_yr_olds)'!$C41*100</f>
        <v>32.227829848594084</v>
      </c>
      <c r="F41" s="20">
        <v>1493</v>
      </c>
      <c r="G41" s="20">
        <v>372</v>
      </c>
      <c r="H41" s="21">
        <f t="shared" si="1"/>
        <v>24.916275954454122</v>
      </c>
      <c r="I41" s="22"/>
      <c r="J41" s="22"/>
      <c r="L41" s="22"/>
      <c r="M41" s="22"/>
      <c r="O41" s="22"/>
      <c r="P41" s="22"/>
      <c r="R41" s="22"/>
      <c r="S41" s="22"/>
      <c r="U41" s="22"/>
      <c r="V41" s="22"/>
      <c r="X41" s="22"/>
      <c r="Y41" s="22"/>
      <c r="AA41" s="22"/>
      <c r="AB41" s="22"/>
      <c r="AD41" s="22"/>
      <c r="AE41" s="22"/>
    </row>
    <row r="42" spans="1:31" x14ac:dyDescent="0.35">
      <c r="A42" t="s">
        <v>197</v>
      </c>
      <c r="B42" t="s">
        <v>198</v>
      </c>
      <c r="C42" s="20">
        <v>1045</v>
      </c>
      <c r="D42" s="20">
        <v>345</v>
      </c>
      <c r="E42" s="21">
        <f>'SUBICB_(65_yr_olds)'!$D42/'SUBICB_(65_yr_olds)'!$C42*100</f>
        <v>33.014354066985646</v>
      </c>
      <c r="F42" s="20">
        <v>1071</v>
      </c>
      <c r="G42" s="20">
        <v>280</v>
      </c>
      <c r="H42" s="21">
        <f t="shared" si="1"/>
        <v>26.143790849673206</v>
      </c>
      <c r="I42" s="22"/>
      <c r="J42" s="22"/>
      <c r="L42" s="22"/>
      <c r="M42" s="22"/>
      <c r="O42" s="22"/>
      <c r="P42" s="22"/>
      <c r="R42" s="22"/>
      <c r="S42" s="22"/>
      <c r="U42" s="22"/>
      <c r="V42" s="22"/>
      <c r="X42" s="22"/>
      <c r="Y42" s="22"/>
      <c r="AA42" s="22"/>
      <c r="AB42" s="22"/>
      <c r="AD42" s="22"/>
      <c r="AE42" s="22"/>
    </row>
    <row r="43" spans="1:31" x14ac:dyDescent="0.35">
      <c r="A43" t="s">
        <v>199</v>
      </c>
      <c r="B43" t="s">
        <v>200</v>
      </c>
      <c r="C43" s="20">
        <v>1106</v>
      </c>
      <c r="D43" s="20">
        <v>352</v>
      </c>
      <c r="E43" s="21">
        <f>'SUBICB_(65_yr_olds)'!$D43/'SUBICB_(65_yr_olds)'!$C43*100</f>
        <v>31.826401446654611</v>
      </c>
      <c r="F43" s="20">
        <v>1170</v>
      </c>
      <c r="G43" s="20">
        <v>266</v>
      </c>
      <c r="H43" s="21">
        <f t="shared" si="1"/>
        <v>22.735042735042736</v>
      </c>
      <c r="I43" s="22"/>
      <c r="J43" s="22"/>
      <c r="L43" s="22"/>
      <c r="M43" s="22"/>
      <c r="O43" s="22"/>
      <c r="P43" s="22"/>
      <c r="R43" s="22"/>
      <c r="S43" s="22"/>
      <c r="U43" s="22"/>
      <c r="V43" s="22"/>
      <c r="X43" s="22"/>
      <c r="Y43" s="22"/>
      <c r="AA43" s="22"/>
      <c r="AB43" s="22"/>
      <c r="AD43" s="22"/>
      <c r="AE43" s="22"/>
    </row>
    <row r="44" spans="1:31" x14ac:dyDescent="0.35">
      <c r="A44" t="s">
        <v>201</v>
      </c>
      <c r="B44" t="s">
        <v>202</v>
      </c>
      <c r="C44" s="20">
        <v>1098</v>
      </c>
      <c r="D44" s="20">
        <v>301</v>
      </c>
      <c r="E44" s="21">
        <f>'SUBICB_(65_yr_olds)'!$D44/'SUBICB_(65_yr_olds)'!$C44*100</f>
        <v>27.413479052823313</v>
      </c>
      <c r="F44" s="20">
        <v>1085</v>
      </c>
      <c r="G44" s="20">
        <v>240</v>
      </c>
      <c r="H44" s="21">
        <f t="shared" si="1"/>
        <v>22.119815668202765</v>
      </c>
      <c r="I44" s="22"/>
      <c r="J44" s="22"/>
      <c r="L44" s="22"/>
      <c r="M44" s="22"/>
      <c r="O44" s="22"/>
      <c r="P44" s="22"/>
      <c r="R44" s="22"/>
      <c r="S44" s="22"/>
      <c r="U44" s="22"/>
      <c r="V44" s="22"/>
      <c r="X44" s="22"/>
      <c r="Y44" s="22"/>
      <c r="AA44" s="22"/>
      <c r="AB44" s="22"/>
      <c r="AD44" s="22"/>
      <c r="AE44" s="22"/>
    </row>
    <row r="45" spans="1:31" x14ac:dyDescent="0.35">
      <c r="A45" t="s">
        <v>203</v>
      </c>
      <c r="B45" t="s">
        <v>204</v>
      </c>
      <c r="C45" s="20">
        <v>857</v>
      </c>
      <c r="D45" s="20">
        <v>138</v>
      </c>
      <c r="E45" s="21">
        <f>'SUBICB_(65_yr_olds)'!$D45/'SUBICB_(65_yr_olds)'!$C45*100</f>
        <v>16.102683780630105</v>
      </c>
      <c r="F45" s="20">
        <v>924</v>
      </c>
      <c r="G45" s="20">
        <v>107</v>
      </c>
      <c r="H45" s="21">
        <f t="shared" si="1"/>
        <v>11.580086580086581</v>
      </c>
      <c r="I45" s="22"/>
      <c r="J45" s="22"/>
      <c r="L45" s="22"/>
      <c r="M45" s="22"/>
      <c r="O45" s="22"/>
      <c r="P45" s="22"/>
      <c r="R45" s="22"/>
      <c r="S45" s="22"/>
      <c r="U45" s="22"/>
      <c r="V45" s="22"/>
      <c r="X45" s="22"/>
      <c r="Y45" s="22"/>
      <c r="AA45" s="22"/>
      <c r="AB45" s="22"/>
      <c r="AD45" s="22"/>
      <c r="AE45" s="22"/>
    </row>
    <row r="46" spans="1:31" x14ac:dyDescent="0.35">
      <c r="A46" t="s">
        <v>205</v>
      </c>
      <c r="B46" t="s">
        <v>206</v>
      </c>
      <c r="C46" s="20">
        <v>1136</v>
      </c>
      <c r="D46" s="20">
        <v>362</v>
      </c>
      <c r="E46" s="21">
        <f>'SUBICB_(65_yr_olds)'!$D46/'SUBICB_(65_yr_olds)'!$C46*100</f>
        <v>31.866197183098592</v>
      </c>
      <c r="F46" s="20">
        <v>1239</v>
      </c>
      <c r="G46" s="20">
        <v>297</v>
      </c>
      <c r="H46" s="21">
        <f t="shared" si="1"/>
        <v>23.970944309927361</v>
      </c>
      <c r="I46" s="22"/>
      <c r="J46" s="22"/>
      <c r="L46" s="22"/>
      <c r="M46" s="22"/>
      <c r="O46" s="22"/>
      <c r="P46" s="22"/>
      <c r="R46" s="22"/>
      <c r="S46" s="22"/>
      <c r="U46" s="22"/>
      <c r="V46" s="22"/>
      <c r="X46" s="22"/>
      <c r="Y46" s="22"/>
      <c r="AA46" s="22"/>
      <c r="AB46" s="22"/>
      <c r="AD46" s="22"/>
      <c r="AE46" s="22"/>
    </row>
    <row r="47" spans="1:31" x14ac:dyDescent="0.35">
      <c r="A47" t="s">
        <v>207</v>
      </c>
      <c r="B47" t="s">
        <v>208</v>
      </c>
      <c r="C47" s="20">
        <v>419</v>
      </c>
      <c r="D47" s="20">
        <v>120</v>
      </c>
      <c r="E47" s="21">
        <f>'SUBICB_(65_yr_olds)'!$D47/'SUBICB_(65_yr_olds)'!$C47*100</f>
        <v>28.639618138424822</v>
      </c>
      <c r="F47" s="20">
        <v>375</v>
      </c>
      <c r="G47" s="20">
        <v>57</v>
      </c>
      <c r="H47" s="21">
        <f t="shared" si="1"/>
        <v>15.2</v>
      </c>
      <c r="I47" s="22"/>
      <c r="J47" s="22"/>
      <c r="L47" s="22"/>
      <c r="M47" s="22"/>
      <c r="O47" s="22"/>
      <c r="P47" s="22"/>
      <c r="R47" s="22"/>
      <c r="S47" s="22"/>
      <c r="U47" s="22"/>
      <c r="V47" s="22"/>
      <c r="X47" s="22"/>
      <c r="Y47" s="22"/>
      <c r="AA47" s="22"/>
      <c r="AB47" s="22"/>
      <c r="AD47" s="22"/>
      <c r="AE47" s="22"/>
    </row>
    <row r="48" spans="1:31" x14ac:dyDescent="0.35">
      <c r="A48" t="s">
        <v>209</v>
      </c>
      <c r="B48" t="s">
        <v>210</v>
      </c>
      <c r="C48" s="20">
        <v>419</v>
      </c>
      <c r="D48" s="20">
        <v>151</v>
      </c>
      <c r="E48" s="21">
        <f>'SUBICB_(65_yr_olds)'!$D48/'SUBICB_(65_yr_olds)'!$C48*100</f>
        <v>36.038186157517899</v>
      </c>
      <c r="F48" s="20">
        <v>482</v>
      </c>
      <c r="G48" s="20">
        <v>141</v>
      </c>
      <c r="H48" s="21">
        <f t="shared" si="1"/>
        <v>29.253112033195023</v>
      </c>
      <c r="I48" s="22"/>
      <c r="J48" s="22"/>
      <c r="L48" s="22"/>
      <c r="M48" s="22"/>
      <c r="O48" s="22"/>
      <c r="P48" s="22"/>
      <c r="R48" s="22"/>
      <c r="S48" s="22"/>
      <c r="U48" s="22"/>
      <c r="V48" s="22"/>
      <c r="X48" s="22"/>
      <c r="Y48" s="22"/>
      <c r="AA48" s="22"/>
      <c r="AB48" s="22"/>
      <c r="AD48" s="22"/>
      <c r="AE48" s="22"/>
    </row>
    <row r="49" spans="1:31" x14ac:dyDescent="0.35">
      <c r="A49" t="s">
        <v>211</v>
      </c>
      <c r="B49" t="s">
        <v>212</v>
      </c>
      <c r="C49" s="20">
        <v>682</v>
      </c>
      <c r="D49" s="20">
        <v>211</v>
      </c>
      <c r="E49" s="21">
        <f>'SUBICB_(65_yr_olds)'!$D49/'SUBICB_(65_yr_olds)'!$C49*100</f>
        <v>30.938416422287389</v>
      </c>
      <c r="F49" s="20">
        <v>661</v>
      </c>
      <c r="G49" s="20">
        <v>125</v>
      </c>
      <c r="H49" s="21">
        <f t="shared" si="1"/>
        <v>18.910741301059002</v>
      </c>
      <c r="I49" s="22"/>
      <c r="J49" s="22"/>
      <c r="L49" s="22"/>
      <c r="M49" s="22"/>
      <c r="O49" s="22"/>
      <c r="P49" s="22"/>
      <c r="R49" s="22"/>
      <c r="S49" s="22"/>
      <c r="U49" s="22"/>
      <c r="V49" s="22"/>
      <c r="X49" s="22"/>
      <c r="Y49" s="22"/>
      <c r="AA49" s="22"/>
      <c r="AB49" s="22"/>
      <c r="AD49" s="22"/>
      <c r="AE49" s="22"/>
    </row>
    <row r="50" spans="1:31" x14ac:dyDescent="0.35">
      <c r="A50" t="s">
        <v>213</v>
      </c>
      <c r="B50" t="s">
        <v>214</v>
      </c>
      <c r="C50" s="20">
        <v>622</v>
      </c>
      <c r="D50" s="20">
        <v>173</v>
      </c>
      <c r="E50" s="21">
        <f>'SUBICB_(65_yr_olds)'!$D50/'SUBICB_(65_yr_olds)'!$C50*100</f>
        <v>27.813504823151124</v>
      </c>
      <c r="F50" s="20">
        <v>658</v>
      </c>
      <c r="G50" s="20">
        <v>164</v>
      </c>
      <c r="H50" s="21">
        <f t="shared" si="1"/>
        <v>24.924012158054712</v>
      </c>
      <c r="I50" s="22"/>
      <c r="J50" s="22"/>
      <c r="L50" s="22"/>
      <c r="M50" s="22"/>
      <c r="O50" s="22"/>
      <c r="P50" s="22"/>
      <c r="R50" s="22"/>
      <c r="S50" s="22"/>
      <c r="U50" s="22"/>
      <c r="V50" s="22"/>
      <c r="X50" s="22"/>
      <c r="Y50" s="22"/>
      <c r="AA50" s="22"/>
      <c r="AB50" s="22"/>
      <c r="AD50" s="22"/>
      <c r="AE50" s="22"/>
    </row>
    <row r="51" spans="1:31" x14ac:dyDescent="0.35">
      <c r="A51" t="s">
        <v>215</v>
      </c>
      <c r="B51" t="s">
        <v>216</v>
      </c>
      <c r="C51" s="20">
        <v>478</v>
      </c>
      <c r="D51" s="20">
        <v>137</v>
      </c>
      <c r="E51" s="21">
        <f>'SUBICB_(65_yr_olds)'!$D51/'SUBICB_(65_yr_olds)'!$C51*100</f>
        <v>28.661087866108787</v>
      </c>
      <c r="F51" s="20">
        <v>457</v>
      </c>
      <c r="G51" s="20">
        <v>70</v>
      </c>
      <c r="H51" s="21">
        <f t="shared" si="1"/>
        <v>15.317286652078774</v>
      </c>
      <c r="I51" s="22"/>
      <c r="J51" s="22"/>
      <c r="L51" s="22"/>
      <c r="M51" s="22"/>
      <c r="O51" s="22"/>
      <c r="P51" s="22"/>
      <c r="R51" s="22"/>
      <c r="S51" s="22"/>
      <c r="U51" s="22"/>
      <c r="V51" s="22"/>
      <c r="X51" s="22"/>
      <c r="Y51" s="22"/>
      <c r="AA51" s="22"/>
      <c r="AB51" s="22"/>
      <c r="AD51" s="22"/>
      <c r="AE51" s="22"/>
    </row>
    <row r="52" spans="1:31" x14ac:dyDescent="0.35">
      <c r="A52" t="s">
        <v>217</v>
      </c>
      <c r="B52" t="s">
        <v>218</v>
      </c>
      <c r="C52" s="20">
        <v>767</v>
      </c>
      <c r="D52" s="20">
        <v>187</v>
      </c>
      <c r="E52" s="21">
        <f>'SUBICB_(65_yr_olds)'!$D52/'SUBICB_(65_yr_olds)'!$C52*100</f>
        <v>24.380704041720989</v>
      </c>
      <c r="F52" s="20">
        <v>747</v>
      </c>
      <c r="G52" s="20">
        <v>143</v>
      </c>
      <c r="H52" s="21">
        <f t="shared" si="1"/>
        <v>19.143239625167336</v>
      </c>
      <c r="I52" s="22"/>
      <c r="J52" s="22"/>
      <c r="L52" s="22"/>
      <c r="M52" s="22"/>
      <c r="O52" s="22"/>
      <c r="P52" s="22"/>
      <c r="R52" s="22"/>
      <c r="S52" s="22"/>
      <c r="U52" s="22"/>
      <c r="V52" s="22"/>
      <c r="X52" s="22"/>
      <c r="Y52" s="22"/>
      <c r="AA52" s="22"/>
      <c r="AB52" s="22"/>
      <c r="AD52" s="22"/>
      <c r="AE52" s="22"/>
    </row>
    <row r="53" spans="1:31" x14ac:dyDescent="0.35">
      <c r="A53" t="s">
        <v>219</v>
      </c>
      <c r="B53" t="s">
        <v>220</v>
      </c>
      <c r="C53" s="20">
        <v>2377</v>
      </c>
      <c r="D53" s="20">
        <v>675</v>
      </c>
      <c r="E53" s="21">
        <f>'SUBICB_(65_yr_olds)'!$D53/'SUBICB_(65_yr_olds)'!$C53*100</f>
        <v>28.397139251156922</v>
      </c>
      <c r="F53" s="20">
        <v>2475</v>
      </c>
      <c r="G53" s="20">
        <v>542</v>
      </c>
      <c r="H53" s="21">
        <f t="shared" si="1"/>
        <v>21.8989898989899</v>
      </c>
      <c r="I53" s="22"/>
      <c r="J53" s="22"/>
      <c r="L53" s="22"/>
      <c r="M53" s="22"/>
      <c r="O53" s="22"/>
      <c r="P53" s="22"/>
      <c r="R53" s="22"/>
      <c r="S53" s="22"/>
      <c r="U53" s="22"/>
      <c r="V53" s="22"/>
      <c r="X53" s="22"/>
      <c r="Y53" s="22"/>
      <c r="AA53" s="22"/>
      <c r="AB53" s="22"/>
      <c r="AD53" s="22"/>
      <c r="AE53" s="22"/>
    </row>
    <row r="54" spans="1:31" x14ac:dyDescent="0.35">
      <c r="A54" t="s">
        <v>221</v>
      </c>
      <c r="B54" t="s">
        <v>222</v>
      </c>
      <c r="C54" s="20">
        <v>1632</v>
      </c>
      <c r="D54" s="20">
        <v>441</v>
      </c>
      <c r="E54" s="21">
        <f>'SUBICB_(65_yr_olds)'!$D54/'SUBICB_(65_yr_olds)'!$C54*100</f>
        <v>27.022058823529409</v>
      </c>
      <c r="F54" s="20">
        <v>1657</v>
      </c>
      <c r="G54" s="20">
        <v>348</v>
      </c>
      <c r="H54" s="21">
        <f t="shared" si="1"/>
        <v>21.00181050090525</v>
      </c>
      <c r="I54" s="22"/>
      <c r="J54" s="22"/>
      <c r="L54" s="22"/>
      <c r="M54" s="22"/>
      <c r="O54" s="22"/>
      <c r="P54" s="22"/>
      <c r="R54" s="22"/>
      <c r="S54" s="22"/>
      <c r="U54" s="22"/>
      <c r="V54" s="22"/>
      <c r="X54" s="22"/>
      <c r="Y54" s="22"/>
      <c r="AA54" s="22"/>
      <c r="AB54" s="22"/>
      <c r="AD54" s="22"/>
      <c r="AE54" s="22"/>
    </row>
    <row r="55" spans="1:31" x14ac:dyDescent="0.35">
      <c r="A55" t="s">
        <v>223</v>
      </c>
      <c r="B55" t="s">
        <v>224</v>
      </c>
      <c r="C55" s="20">
        <v>1283</v>
      </c>
      <c r="D55" s="20">
        <v>554</v>
      </c>
      <c r="E55" s="21">
        <f>'SUBICB_(65_yr_olds)'!$D55/'SUBICB_(65_yr_olds)'!$C55*100</f>
        <v>43.180046765393612</v>
      </c>
      <c r="F55" s="20">
        <v>1278</v>
      </c>
      <c r="G55" s="20">
        <v>450</v>
      </c>
      <c r="H55" s="21">
        <f t="shared" si="1"/>
        <v>35.2112676056338</v>
      </c>
      <c r="I55" s="22"/>
      <c r="J55" s="22"/>
      <c r="L55" s="22"/>
      <c r="M55" s="22"/>
      <c r="O55" s="22"/>
      <c r="P55" s="22"/>
      <c r="R55" s="22"/>
      <c r="S55" s="22"/>
      <c r="U55" s="22"/>
      <c r="V55" s="22"/>
      <c r="X55" s="22"/>
      <c r="Y55" s="22"/>
      <c r="AA55" s="22"/>
      <c r="AB55" s="22"/>
      <c r="AD55" s="22"/>
      <c r="AE55" s="22"/>
    </row>
    <row r="56" spans="1:31" x14ac:dyDescent="0.35">
      <c r="A56" t="s">
        <v>225</v>
      </c>
      <c r="B56" t="s">
        <v>226</v>
      </c>
      <c r="C56" s="20">
        <v>1461</v>
      </c>
      <c r="D56" s="20">
        <v>503</v>
      </c>
      <c r="E56" s="21">
        <f>'SUBICB_(65_yr_olds)'!$D56/'SUBICB_(65_yr_olds)'!$C56*100</f>
        <v>34.428473648186177</v>
      </c>
      <c r="F56" s="20">
        <v>1448</v>
      </c>
      <c r="G56" s="20">
        <v>333</v>
      </c>
      <c r="H56" s="21">
        <f t="shared" si="1"/>
        <v>22.997237569060776</v>
      </c>
      <c r="I56" s="22"/>
      <c r="J56" s="22"/>
      <c r="L56" s="22"/>
      <c r="M56" s="22"/>
      <c r="O56" s="22"/>
      <c r="P56" s="22"/>
      <c r="R56" s="22"/>
      <c r="S56" s="22"/>
      <c r="U56" s="22"/>
      <c r="V56" s="22"/>
      <c r="X56" s="22"/>
      <c r="Y56" s="22"/>
      <c r="AA56" s="22"/>
      <c r="AB56" s="22"/>
      <c r="AD56" s="22"/>
      <c r="AE56" s="22"/>
    </row>
    <row r="57" spans="1:31" x14ac:dyDescent="0.35">
      <c r="A57" t="s">
        <v>227</v>
      </c>
      <c r="B57" t="s">
        <v>228</v>
      </c>
      <c r="C57" s="20">
        <v>1104</v>
      </c>
      <c r="D57" s="20">
        <v>319</v>
      </c>
      <c r="E57" s="21">
        <f>'SUBICB_(65_yr_olds)'!$D57/'SUBICB_(65_yr_olds)'!$C57*100</f>
        <v>28.894927536231883</v>
      </c>
      <c r="F57" s="20">
        <v>1111</v>
      </c>
      <c r="G57" s="20">
        <v>214</v>
      </c>
      <c r="H57" s="21">
        <f t="shared" si="1"/>
        <v>19.26192619261926</v>
      </c>
      <c r="I57" s="22"/>
      <c r="J57" s="22"/>
      <c r="L57" s="22"/>
      <c r="M57" s="22"/>
      <c r="O57" s="22"/>
      <c r="P57" s="22"/>
      <c r="R57" s="22"/>
      <c r="S57" s="22"/>
      <c r="U57" s="22"/>
      <c r="V57" s="22"/>
      <c r="X57" s="22"/>
      <c r="Y57" s="22"/>
      <c r="AA57" s="22"/>
      <c r="AB57" s="22"/>
      <c r="AD57" s="22"/>
      <c r="AE57" s="22"/>
    </row>
    <row r="58" spans="1:31" x14ac:dyDescent="0.35">
      <c r="A58" t="s">
        <v>229</v>
      </c>
      <c r="B58" t="s">
        <v>230</v>
      </c>
      <c r="C58" s="20">
        <v>1028</v>
      </c>
      <c r="D58" s="20">
        <v>267</v>
      </c>
      <c r="E58" s="21">
        <f>'SUBICB_(65_yr_olds)'!$D58/'SUBICB_(65_yr_olds)'!$C58*100</f>
        <v>25.972762645914401</v>
      </c>
      <c r="F58" s="20">
        <v>1100</v>
      </c>
      <c r="G58" s="20">
        <v>237</v>
      </c>
      <c r="H58" s="21">
        <f t="shared" si="1"/>
        <v>21.545454545454547</v>
      </c>
      <c r="I58" s="22"/>
      <c r="J58" s="22"/>
      <c r="L58" s="22"/>
      <c r="M58" s="22"/>
      <c r="O58" s="22"/>
      <c r="P58" s="22"/>
      <c r="R58" s="22"/>
      <c r="S58" s="22"/>
      <c r="U58" s="22"/>
      <c r="V58" s="22"/>
      <c r="X58" s="22"/>
      <c r="Y58" s="22"/>
      <c r="AA58" s="22"/>
      <c r="AB58" s="22"/>
      <c r="AD58" s="22"/>
      <c r="AE58" s="22"/>
    </row>
    <row r="59" spans="1:31" x14ac:dyDescent="0.35">
      <c r="A59" t="s">
        <v>231</v>
      </c>
      <c r="B59" t="s">
        <v>232</v>
      </c>
      <c r="C59" s="20">
        <v>383</v>
      </c>
      <c r="D59" s="20">
        <v>89</v>
      </c>
      <c r="E59" s="21">
        <f>'SUBICB_(65_yr_olds)'!$D59/'SUBICB_(65_yr_olds)'!$C59*100</f>
        <v>23.237597911227155</v>
      </c>
      <c r="F59" s="20">
        <v>395</v>
      </c>
      <c r="G59" s="20">
        <v>57</v>
      </c>
      <c r="H59" s="21">
        <f t="shared" si="1"/>
        <v>14.430379746835442</v>
      </c>
      <c r="I59" s="22"/>
      <c r="J59" s="22"/>
      <c r="L59" s="22"/>
      <c r="M59" s="22"/>
      <c r="O59" s="22"/>
      <c r="P59" s="22"/>
      <c r="R59" s="22"/>
      <c r="S59" s="22"/>
      <c r="U59" s="22"/>
      <c r="V59" s="22"/>
      <c r="X59" s="22"/>
      <c r="Y59" s="22"/>
      <c r="AA59" s="22"/>
      <c r="AB59" s="22"/>
      <c r="AD59" s="22"/>
      <c r="AE59" s="22"/>
    </row>
    <row r="60" spans="1:31" x14ac:dyDescent="0.35">
      <c r="A60" t="s">
        <v>233</v>
      </c>
      <c r="B60" t="s">
        <v>234</v>
      </c>
      <c r="C60" s="20">
        <v>843</v>
      </c>
      <c r="D60" s="20">
        <v>235</v>
      </c>
      <c r="E60" s="21">
        <f>'SUBICB_(65_yr_olds)'!$D60/'SUBICB_(65_yr_olds)'!$C60*100</f>
        <v>27.876631079478052</v>
      </c>
      <c r="F60" s="20">
        <v>904</v>
      </c>
      <c r="G60" s="20">
        <v>163</v>
      </c>
      <c r="H60" s="21">
        <f t="shared" si="1"/>
        <v>18.030973451327434</v>
      </c>
      <c r="I60" s="22"/>
      <c r="J60" s="22"/>
      <c r="L60" s="22"/>
      <c r="M60" s="22"/>
      <c r="O60" s="22"/>
      <c r="P60" s="22"/>
      <c r="R60" s="22"/>
      <c r="S60" s="22"/>
      <c r="U60" s="22"/>
      <c r="V60" s="22"/>
      <c r="X60" s="22"/>
      <c r="Y60" s="22"/>
      <c r="AA60" s="22"/>
      <c r="AB60" s="22"/>
      <c r="AD60" s="22"/>
      <c r="AE60" s="22"/>
    </row>
    <row r="61" spans="1:31" x14ac:dyDescent="0.35">
      <c r="A61" t="s">
        <v>235</v>
      </c>
      <c r="B61" t="s">
        <v>236</v>
      </c>
      <c r="C61" s="20">
        <v>794</v>
      </c>
      <c r="D61" s="20">
        <v>273</v>
      </c>
      <c r="E61" s="21">
        <f>'SUBICB_(65_yr_olds)'!$D61/'SUBICB_(65_yr_olds)'!$C61*100</f>
        <v>34.382871536523929</v>
      </c>
      <c r="F61" s="20">
        <v>817</v>
      </c>
      <c r="G61" s="20">
        <v>237</v>
      </c>
      <c r="H61" s="21">
        <f t="shared" si="1"/>
        <v>29.008567931456547</v>
      </c>
      <c r="I61" s="22"/>
      <c r="J61" s="22"/>
      <c r="L61" s="22"/>
      <c r="M61" s="22"/>
      <c r="O61" s="22"/>
      <c r="P61" s="22"/>
      <c r="R61" s="22"/>
      <c r="S61" s="22"/>
      <c r="U61" s="22"/>
      <c r="V61" s="22"/>
      <c r="X61" s="22"/>
      <c r="Y61" s="22"/>
      <c r="AA61" s="22"/>
      <c r="AB61" s="22"/>
      <c r="AD61" s="22"/>
      <c r="AE61" s="22"/>
    </row>
    <row r="62" spans="1:31" x14ac:dyDescent="0.35">
      <c r="A62" t="s">
        <v>237</v>
      </c>
      <c r="B62" t="s">
        <v>238</v>
      </c>
      <c r="C62" s="20">
        <v>693</v>
      </c>
      <c r="D62" s="20">
        <v>169</v>
      </c>
      <c r="E62" s="21">
        <f>'SUBICB_(65_yr_olds)'!$D62/'SUBICB_(65_yr_olds)'!$C62*100</f>
        <v>24.386724386724389</v>
      </c>
      <c r="F62" s="20">
        <v>756</v>
      </c>
      <c r="G62" s="20">
        <v>141</v>
      </c>
      <c r="H62" s="21">
        <f t="shared" si="1"/>
        <v>18.650793650793652</v>
      </c>
      <c r="I62" s="22"/>
      <c r="J62" s="22"/>
      <c r="L62" s="22"/>
      <c r="M62" s="22"/>
      <c r="O62" s="22"/>
      <c r="P62" s="22"/>
      <c r="R62" s="22"/>
      <c r="S62" s="22"/>
      <c r="U62" s="22"/>
      <c r="V62" s="22"/>
      <c r="X62" s="22"/>
      <c r="Y62" s="22"/>
      <c r="AA62" s="22"/>
      <c r="AB62" s="22"/>
      <c r="AD62" s="22"/>
      <c r="AE62" s="22"/>
    </row>
    <row r="63" spans="1:31" x14ac:dyDescent="0.35">
      <c r="A63" t="s">
        <v>239</v>
      </c>
      <c r="B63" t="s">
        <v>240</v>
      </c>
      <c r="C63" s="20">
        <v>1880</v>
      </c>
      <c r="D63" s="20">
        <v>690</v>
      </c>
      <c r="E63" s="21">
        <f>'SUBICB_(65_yr_olds)'!$D63/'SUBICB_(65_yr_olds)'!$C63*100</f>
        <v>36.702127659574465</v>
      </c>
      <c r="F63" s="20">
        <v>1938</v>
      </c>
      <c r="G63" s="20">
        <v>520</v>
      </c>
      <c r="H63" s="21">
        <f t="shared" si="1"/>
        <v>26.831785345717236</v>
      </c>
      <c r="I63" s="22"/>
      <c r="J63" s="22"/>
      <c r="L63" s="22"/>
      <c r="M63" s="22"/>
      <c r="O63" s="22"/>
      <c r="P63" s="22"/>
      <c r="R63" s="22"/>
      <c r="S63" s="22"/>
      <c r="U63" s="22"/>
      <c r="V63" s="22"/>
      <c r="X63" s="22"/>
      <c r="Y63" s="22"/>
      <c r="AA63" s="22"/>
      <c r="AB63" s="22"/>
      <c r="AD63" s="22"/>
      <c r="AE63" s="22"/>
    </row>
    <row r="64" spans="1:31" x14ac:dyDescent="0.35">
      <c r="A64" t="s">
        <v>241</v>
      </c>
      <c r="B64" t="s">
        <v>242</v>
      </c>
      <c r="C64" s="20">
        <v>540</v>
      </c>
      <c r="D64" s="20">
        <v>242</v>
      </c>
      <c r="E64" s="21">
        <f>'SUBICB_(65_yr_olds)'!$D64/'SUBICB_(65_yr_olds)'!$C64*100</f>
        <v>44.81481481481481</v>
      </c>
      <c r="F64" s="20">
        <v>557</v>
      </c>
      <c r="G64" s="20">
        <v>216</v>
      </c>
      <c r="H64" s="21">
        <f t="shared" si="1"/>
        <v>38.779174147217233</v>
      </c>
      <c r="I64" s="22"/>
      <c r="J64" s="22"/>
      <c r="L64" s="22"/>
      <c r="M64" s="22"/>
      <c r="O64" s="22"/>
      <c r="P64" s="22"/>
      <c r="R64" s="22"/>
      <c r="S64" s="22"/>
      <c r="U64" s="22"/>
      <c r="V64" s="22"/>
      <c r="X64" s="22"/>
      <c r="Y64" s="22"/>
      <c r="AA64" s="22"/>
      <c r="AB64" s="22"/>
      <c r="AD64" s="22"/>
      <c r="AE64" s="22"/>
    </row>
    <row r="65" spans="1:31" x14ac:dyDescent="0.35">
      <c r="A65" t="s">
        <v>243</v>
      </c>
      <c r="B65" t="s">
        <v>244</v>
      </c>
      <c r="C65" s="20">
        <v>2613</v>
      </c>
      <c r="D65" s="20">
        <v>864</v>
      </c>
      <c r="E65" s="21">
        <f>'SUBICB_(65_yr_olds)'!$D65/'SUBICB_(65_yr_olds)'!$C65*100</f>
        <v>33.065442020665905</v>
      </c>
      <c r="F65" s="20">
        <v>2733</v>
      </c>
      <c r="G65" s="20">
        <v>778</v>
      </c>
      <c r="H65" s="21">
        <f t="shared" si="1"/>
        <v>28.466886205634832</v>
      </c>
      <c r="I65" s="22"/>
      <c r="J65" s="22"/>
      <c r="L65" s="22"/>
      <c r="M65" s="22"/>
      <c r="O65" s="22"/>
      <c r="P65" s="22"/>
      <c r="R65" s="22"/>
      <c r="S65" s="22"/>
      <c r="U65" s="22"/>
      <c r="V65" s="22"/>
      <c r="X65" s="22"/>
      <c r="Y65" s="22"/>
      <c r="AA65" s="22"/>
      <c r="AB65" s="22"/>
      <c r="AD65" s="22"/>
      <c r="AE65" s="22"/>
    </row>
    <row r="66" spans="1:31" x14ac:dyDescent="0.35">
      <c r="A66" t="s">
        <v>245</v>
      </c>
      <c r="B66" t="s">
        <v>246</v>
      </c>
      <c r="C66" s="20">
        <v>2016</v>
      </c>
      <c r="D66" s="20">
        <v>717</v>
      </c>
      <c r="E66" s="21">
        <f>'SUBICB_(65_yr_olds)'!$D66/'SUBICB_(65_yr_olds)'!$C66*100</f>
        <v>35.56547619047619</v>
      </c>
      <c r="F66" s="20">
        <v>2108</v>
      </c>
      <c r="G66" s="20">
        <v>579</v>
      </c>
      <c r="H66" s="21">
        <f t="shared" si="1"/>
        <v>27.466793168880454</v>
      </c>
      <c r="I66" s="22"/>
      <c r="J66" s="22"/>
      <c r="L66" s="22"/>
      <c r="M66" s="22"/>
      <c r="O66" s="22"/>
      <c r="P66" s="22"/>
      <c r="R66" s="22"/>
      <c r="S66" s="22"/>
      <c r="U66" s="22"/>
      <c r="V66" s="22"/>
      <c r="X66" s="22"/>
      <c r="Y66" s="22"/>
      <c r="AA66" s="22"/>
      <c r="AB66" s="22"/>
      <c r="AD66" s="22"/>
      <c r="AE66" s="22"/>
    </row>
    <row r="67" spans="1:31" x14ac:dyDescent="0.35">
      <c r="A67" t="s">
        <v>247</v>
      </c>
      <c r="B67" t="s">
        <v>248</v>
      </c>
      <c r="C67" s="20">
        <v>1985</v>
      </c>
      <c r="D67" s="20">
        <v>603</v>
      </c>
      <c r="E67" s="21">
        <f>'SUBICB_(65_yr_olds)'!$D67/'SUBICB_(65_yr_olds)'!$C67*100</f>
        <v>30.377833753148614</v>
      </c>
      <c r="F67" s="20">
        <v>1981</v>
      </c>
      <c r="G67" s="20">
        <v>415</v>
      </c>
      <c r="H67" s="21">
        <f t="shared" si="1"/>
        <v>20.949015648662293</v>
      </c>
      <c r="I67" s="22"/>
      <c r="J67" s="22"/>
      <c r="L67" s="22"/>
      <c r="M67" s="22"/>
      <c r="O67" s="22"/>
      <c r="P67" s="22"/>
      <c r="R67" s="22"/>
      <c r="S67" s="22"/>
      <c r="U67" s="22"/>
      <c r="V67" s="22"/>
      <c r="X67" s="22"/>
      <c r="Y67" s="22"/>
      <c r="AA67" s="22"/>
      <c r="AB67" s="22"/>
      <c r="AD67" s="22"/>
      <c r="AE67" s="22"/>
    </row>
    <row r="68" spans="1:31" x14ac:dyDescent="0.35">
      <c r="A68" t="s">
        <v>249</v>
      </c>
      <c r="B68" t="s">
        <v>250</v>
      </c>
      <c r="C68" s="20">
        <v>1839</v>
      </c>
      <c r="D68" s="20">
        <v>530</v>
      </c>
      <c r="E68" s="21">
        <f>'SUBICB_(65_yr_olds)'!$D68/'SUBICB_(65_yr_olds)'!$C68*100</f>
        <v>28.820010875475806</v>
      </c>
      <c r="F68" s="20">
        <v>2014</v>
      </c>
      <c r="G68" s="20">
        <v>458</v>
      </c>
      <c r="H68" s="21">
        <f t="shared" si="1"/>
        <v>22.740814299900695</v>
      </c>
      <c r="I68" s="22"/>
      <c r="J68" s="22"/>
      <c r="L68" s="22"/>
      <c r="M68" s="22"/>
      <c r="O68" s="22"/>
      <c r="P68" s="22"/>
      <c r="R68" s="22"/>
      <c r="S68" s="22"/>
      <c r="U68" s="22"/>
      <c r="V68" s="22"/>
      <c r="X68" s="22"/>
      <c r="Y68" s="22"/>
      <c r="AA68" s="22"/>
      <c r="AB68" s="22"/>
      <c r="AD68" s="22"/>
      <c r="AE68" s="22"/>
    </row>
    <row r="69" spans="1:31" x14ac:dyDescent="0.35">
      <c r="A69" t="s">
        <v>251</v>
      </c>
      <c r="B69" t="s">
        <v>252</v>
      </c>
      <c r="C69" s="20">
        <v>1057</v>
      </c>
      <c r="D69" s="20">
        <v>273</v>
      </c>
      <c r="E69" s="21">
        <f>'SUBICB_(65_yr_olds)'!$D69/'SUBICB_(65_yr_olds)'!$C69*100</f>
        <v>25.827814569536422</v>
      </c>
      <c r="F69" s="20">
        <v>1114</v>
      </c>
      <c r="G69" s="20">
        <v>196</v>
      </c>
      <c r="H69" s="21">
        <f t="shared" ref="H69:H100" si="2">G69/F69*100</f>
        <v>17.594254937163374</v>
      </c>
      <c r="I69" s="22"/>
      <c r="J69" s="22"/>
      <c r="L69" s="22"/>
      <c r="M69" s="22"/>
      <c r="O69" s="22"/>
      <c r="P69" s="22"/>
      <c r="R69" s="22"/>
      <c r="S69" s="22"/>
      <c r="U69" s="22"/>
      <c r="V69" s="22"/>
      <c r="X69" s="22"/>
      <c r="Y69" s="22"/>
      <c r="AA69" s="22"/>
      <c r="AB69" s="22"/>
      <c r="AD69" s="22"/>
      <c r="AE69" s="22"/>
    </row>
    <row r="70" spans="1:31" x14ac:dyDescent="0.35">
      <c r="A70" t="s">
        <v>253</v>
      </c>
      <c r="B70" t="s">
        <v>254</v>
      </c>
      <c r="C70" s="20">
        <v>1305</v>
      </c>
      <c r="D70" s="20">
        <v>388</v>
      </c>
      <c r="E70" s="21">
        <f>'SUBICB_(65_yr_olds)'!$D70/'SUBICB_(65_yr_olds)'!$C70*100</f>
        <v>29.731800766283524</v>
      </c>
      <c r="F70" s="20">
        <v>1389</v>
      </c>
      <c r="G70" s="20">
        <v>298</v>
      </c>
      <c r="H70" s="21">
        <f t="shared" si="2"/>
        <v>21.454283657307414</v>
      </c>
      <c r="I70" s="22"/>
      <c r="J70" s="22"/>
      <c r="L70" s="22"/>
      <c r="M70" s="22"/>
      <c r="O70" s="22"/>
      <c r="P70" s="22"/>
      <c r="R70" s="22"/>
      <c r="S70" s="22"/>
      <c r="U70" s="22"/>
      <c r="V70" s="22"/>
      <c r="X70" s="22"/>
      <c r="Y70" s="22"/>
      <c r="AA70" s="22"/>
      <c r="AB70" s="22"/>
      <c r="AD70" s="22"/>
      <c r="AE70" s="22"/>
    </row>
    <row r="71" spans="1:31" x14ac:dyDescent="0.35">
      <c r="A71" t="s">
        <v>255</v>
      </c>
      <c r="B71" t="s">
        <v>256</v>
      </c>
      <c r="C71" s="20">
        <v>1202</v>
      </c>
      <c r="D71" s="20">
        <v>190</v>
      </c>
      <c r="E71" s="21">
        <f>'SUBICB_(65_yr_olds)'!$D71/'SUBICB_(65_yr_olds)'!$C71*100</f>
        <v>15.806988352745424</v>
      </c>
      <c r="F71" s="20">
        <v>1320</v>
      </c>
      <c r="G71" s="20">
        <v>144</v>
      </c>
      <c r="H71" s="21">
        <f t="shared" si="2"/>
        <v>10.909090909090908</v>
      </c>
      <c r="I71" s="22"/>
      <c r="J71" s="22"/>
      <c r="L71" s="22"/>
      <c r="M71" s="22"/>
      <c r="O71" s="22"/>
      <c r="P71" s="22"/>
      <c r="R71" s="22"/>
      <c r="S71" s="22"/>
      <c r="U71" s="22"/>
      <c r="V71" s="22"/>
      <c r="X71" s="22"/>
      <c r="Y71" s="22"/>
      <c r="AA71" s="22"/>
      <c r="AB71" s="22"/>
      <c r="AD71" s="22"/>
      <c r="AE71" s="22"/>
    </row>
    <row r="72" spans="1:31" x14ac:dyDescent="0.35">
      <c r="A72" t="s">
        <v>257</v>
      </c>
      <c r="B72" t="s">
        <v>258</v>
      </c>
      <c r="C72" s="20">
        <v>1555</v>
      </c>
      <c r="D72" s="20">
        <v>465</v>
      </c>
      <c r="E72" s="21">
        <f>'SUBICB_(65_yr_olds)'!$D72/'SUBICB_(65_yr_olds)'!$C72*100</f>
        <v>29.903536977491964</v>
      </c>
      <c r="F72" s="20">
        <v>1506</v>
      </c>
      <c r="G72" s="20">
        <v>295</v>
      </c>
      <c r="H72" s="21">
        <f t="shared" si="2"/>
        <v>19.588313413014607</v>
      </c>
      <c r="I72" s="22"/>
      <c r="J72" s="22"/>
      <c r="L72" s="22"/>
      <c r="M72" s="22"/>
      <c r="O72" s="22"/>
      <c r="P72" s="22"/>
      <c r="R72" s="22"/>
      <c r="S72" s="22"/>
      <c r="U72" s="22"/>
      <c r="V72" s="22"/>
      <c r="X72" s="22"/>
      <c r="Y72" s="22"/>
      <c r="AA72" s="22"/>
      <c r="AB72" s="22"/>
      <c r="AD72" s="22"/>
      <c r="AE72" s="22"/>
    </row>
    <row r="73" spans="1:31" x14ac:dyDescent="0.35">
      <c r="A73" t="s">
        <v>259</v>
      </c>
      <c r="B73" t="s">
        <v>260</v>
      </c>
      <c r="C73" s="20">
        <v>1331</v>
      </c>
      <c r="D73" s="20">
        <v>371</v>
      </c>
      <c r="E73" s="21">
        <f>'SUBICB_(65_yr_olds)'!$D73/'SUBICB_(65_yr_olds)'!$C73*100</f>
        <v>27.873779113448531</v>
      </c>
      <c r="F73" s="20">
        <v>1360</v>
      </c>
      <c r="G73" s="20">
        <v>319</v>
      </c>
      <c r="H73" s="21">
        <f t="shared" si="2"/>
        <v>23.455882352941178</v>
      </c>
      <c r="I73" s="22"/>
      <c r="J73" s="22"/>
      <c r="L73" s="22"/>
      <c r="M73" s="22"/>
      <c r="O73" s="22"/>
      <c r="P73" s="22"/>
      <c r="R73" s="22"/>
      <c r="S73" s="22"/>
      <c r="U73" s="22"/>
      <c r="V73" s="22"/>
      <c r="X73" s="22"/>
      <c r="Y73" s="22"/>
      <c r="AA73" s="22"/>
      <c r="AB73" s="22"/>
      <c r="AD73" s="22"/>
      <c r="AE73" s="22"/>
    </row>
    <row r="74" spans="1:31" x14ac:dyDescent="0.35">
      <c r="A74" t="s">
        <v>261</v>
      </c>
      <c r="B74" t="s">
        <v>262</v>
      </c>
      <c r="C74" s="20">
        <v>2360</v>
      </c>
      <c r="D74" s="20">
        <v>699</v>
      </c>
      <c r="E74" s="21">
        <f>'SUBICB_(65_yr_olds)'!$D74/'SUBICB_(65_yr_olds)'!$C74*100</f>
        <v>29.618644067796613</v>
      </c>
      <c r="F74" s="20">
        <v>2431</v>
      </c>
      <c r="G74" s="20">
        <v>513</v>
      </c>
      <c r="H74" s="21">
        <f t="shared" si="2"/>
        <v>21.102426984779925</v>
      </c>
      <c r="I74" s="22"/>
      <c r="J74" s="22"/>
      <c r="L74" s="22"/>
      <c r="M74" s="22"/>
      <c r="O74" s="22"/>
      <c r="P74" s="22"/>
      <c r="R74" s="22"/>
      <c r="S74" s="22"/>
      <c r="U74" s="22"/>
      <c r="V74" s="22"/>
      <c r="X74" s="22"/>
      <c r="Y74" s="22"/>
      <c r="AA74" s="22"/>
      <c r="AB74" s="22"/>
      <c r="AD74" s="22"/>
      <c r="AE74" s="22"/>
    </row>
    <row r="75" spans="1:31" x14ac:dyDescent="0.35">
      <c r="A75" t="s">
        <v>263</v>
      </c>
      <c r="B75" t="s">
        <v>264</v>
      </c>
      <c r="C75" s="20">
        <v>3246</v>
      </c>
      <c r="D75" s="20">
        <v>625</v>
      </c>
      <c r="E75" s="21">
        <f>'SUBICB_(65_yr_olds)'!$D75/'SUBICB_(65_yr_olds)'!$C75*100</f>
        <v>19.254467036352434</v>
      </c>
      <c r="F75" s="20">
        <v>3628</v>
      </c>
      <c r="G75" s="20">
        <v>531</v>
      </c>
      <c r="H75" s="21">
        <f t="shared" si="2"/>
        <v>14.636163175303196</v>
      </c>
      <c r="I75" s="22"/>
      <c r="J75" s="22"/>
      <c r="L75" s="22"/>
      <c r="M75" s="22"/>
      <c r="O75" s="22"/>
      <c r="P75" s="22"/>
      <c r="R75" s="22"/>
      <c r="S75" s="22"/>
      <c r="U75" s="22"/>
      <c r="V75" s="22"/>
      <c r="X75" s="22"/>
      <c r="Y75" s="22"/>
      <c r="AA75" s="22"/>
      <c r="AB75" s="22"/>
      <c r="AD75" s="22"/>
      <c r="AE75" s="22"/>
    </row>
    <row r="76" spans="1:31" x14ac:dyDescent="0.35">
      <c r="A76" t="s">
        <v>265</v>
      </c>
      <c r="B76" t="s">
        <v>266</v>
      </c>
      <c r="C76" s="20">
        <v>2049</v>
      </c>
      <c r="D76" s="20">
        <v>602</v>
      </c>
      <c r="E76" s="21">
        <f>'SUBICB_(65_yr_olds)'!$D76/'SUBICB_(65_yr_olds)'!$C76*100</f>
        <v>29.380185456320156</v>
      </c>
      <c r="F76" s="20">
        <v>2150</v>
      </c>
      <c r="G76" s="20">
        <v>452</v>
      </c>
      <c r="H76" s="21">
        <f t="shared" si="2"/>
        <v>21.02325581395349</v>
      </c>
      <c r="I76" s="22"/>
      <c r="J76" s="22"/>
      <c r="L76" s="22"/>
      <c r="M76" s="22"/>
      <c r="O76" s="22"/>
      <c r="P76" s="22"/>
      <c r="R76" s="22"/>
      <c r="S76" s="22"/>
      <c r="U76" s="22"/>
      <c r="V76" s="22"/>
      <c r="X76" s="22"/>
      <c r="Y76" s="22"/>
      <c r="AA76" s="22"/>
      <c r="AB76" s="22"/>
      <c r="AD76" s="22"/>
      <c r="AE76" s="22"/>
    </row>
    <row r="77" spans="1:31" x14ac:dyDescent="0.35">
      <c r="A77" t="s">
        <v>267</v>
      </c>
      <c r="B77" t="s">
        <v>268</v>
      </c>
      <c r="C77" s="20">
        <v>3279</v>
      </c>
      <c r="D77" s="20">
        <v>1229</v>
      </c>
      <c r="E77" s="21">
        <f>'SUBICB_(65_yr_olds)'!$D77/'SUBICB_(65_yr_olds)'!$C77*100</f>
        <v>37.480939310765478</v>
      </c>
      <c r="F77" s="20">
        <v>3386</v>
      </c>
      <c r="G77" s="20">
        <v>990</v>
      </c>
      <c r="H77" s="21">
        <f t="shared" si="2"/>
        <v>29.238038984051979</v>
      </c>
      <c r="I77" s="22"/>
      <c r="J77" s="22"/>
      <c r="L77" s="22"/>
      <c r="M77" s="22"/>
      <c r="O77" s="22"/>
      <c r="P77" s="22"/>
      <c r="R77" s="22"/>
      <c r="S77" s="22"/>
      <c r="U77" s="22"/>
      <c r="V77" s="22"/>
      <c r="X77" s="22"/>
      <c r="Y77" s="22"/>
      <c r="AA77" s="22"/>
      <c r="AB77" s="22"/>
      <c r="AD77" s="22"/>
      <c r="AE77" s="22"/>
    </row>
    <row r="78" spans="1:31" x14ac:dyDescent="0.35">
      <c r="A78" t="s">
        <v>269</v>
      </c>
      <c r="B78" t="s">
        <v>270</v>
      </c>
      <c r="C78" s="20">
        <v>3975</v>
      </c>
      <c r="D78" s="20">
        <v>1497</v>
      </c>
      <c r="E78" s="21">
        <f>'SUBICB_(65_yr_olds)'!$D78/'SUBICB_(65_yr_olds)'!$C78*100</f>
        <v>37.660377358490564</v>
      </c>
      <c r="F78" s="20">
        <v>4163</v>
      </c>
      <c r="G78" s="20">
        <v>1203</v>
      </c>
      <c r="H78" s="21">
        <f t="shared" si="2"/>
        <v>28.897429738169588</v>
      </c>
      <c r="I78" s="22"/>
      <c r="J78" s="22"/>
      <c r="L78" s="22"/>
      <c r="M78" s="22"/>
      <c r="O78" s="22"/>
      <c r="P78" s="22"/>
      <c r="R78" s="22"/>
      <c r="S78" s="22"/>
      <c r="U78" s="22"/>
      <c r="V78" s="22"/>
      <c r="X78" s="22"/>
      <c r="Y78" s="22"/>
      <c r="AA78" s="22"/>
      <c r="AB78" s="22"/>
      <c r="AD78" s="22"/>
      <c r="AE78" s="22"/>
    </row>
    <row r="79" spans="1:31" x14ac:dyDescent="0.35">
      <c r="A79" t="s">
        <v>271</v>
      </c>
      <c r="B79" t="s">
        <v>272</v>
      </c>
      <c r="C79" s="20">
        <v>2103</v>
      </c>
      <c r="D79" s="20">
        <v>544</v>
      </c>
      <c r="E79" s="21">
        <f>'SUBICB_(65_yr_olds)'!$D79/'SUBICB_(65_yr_olds)'!$C79*100</f>
        <v>25.867807893485494</v>
      </c>
      <c r="F79" s="20">
        <v>2242</v>
      </c>
      <c r="G79" s="20">
        <v>466</v>
      </c>
      <c r="H79" s="21">
        <f t="shared" si="2"/>
        <v>20.785013380909902</v>
      </c>
      <c r="I79" s="22"/>
      <c r="J79" s="22"/>
      <c r="L79" s="22"/>
      <c r="M79" s="22"/>
      <c r="O79" s="22"/>
      <c r="P79" s="22"/>
      <c r="R79" s="22"/>
      <c r="S79" s="22"/>
      <c r="U79" s="22"/>
      <c r="V79" s="22"/>
      <c r="X79" s="22"/>
      <c r="Y79" s="22"/>
      <c r="AA79" s="22"/>
      <c r="AB79" s="22"/>
      <c r="AD79" s="22"/>
      <c r="AE79" s="22"/>
    </row>
    <row r="80" spans="1:31" x14ac:dyDescent="0.35">
      <c r="A80" t="s">
        <v>273</v>
      </c>
      <c r="B80" t="s">
        <v>274</v>
      </c>
      <c r="C80" s="20">
        <v>2458</v>
      </c>
      <c r="D80" s="20">
        <v>917</v>
      </c>
      <c r="E80" s="21">
        <f>'SUBICB_(65_yr_olds)'!$D80/'SUBICB_(65_yr_olds)'!$C80*100</f>
        <v>37.306753458096011</v>
      </c>
      <c r="F80" s="20">
        <v>2541</v>
      </c>
      <c r="G80" s="20">
        <v>754</v>
      </c>
      <c r="H80" s="21">
        <f t="shared" si="2"/>
        <v>29.673356946084219</v>
      </c>
      <c r="I80" s="22"/>
      <c r="J80" s="22"/>
      <c r="L80" s="22"/>
      <c r="M80" s="22"/>
      <c r="O80" s="22"/>
      <c r="P80" s="22"/>
      <c r="R80" s="22"/>
      <c r="S80" s="22"/>
      <c r="U80" s="22"/>
      <c r="V80" s="22"/>
      <c r="X80" s="22"/>
      <c r="Y80" s="22"/>
      <c r="AA80" s="22"/>
      <c r="AB80" s="22"/>
      <c r="AD80" s="22"/>
      <c r="AE80" s="22"/>
    </row>
    <row r="81" spans="1:31" x14ac:dyDescent="0.35">
      <c r="A81" t="s">
        <v>275</v>
      </c>
      <c r="B81" t="s">
        <v>276</v>
      </c>
      <c r="C81" s="20">
        <v>3324</v>
      </c>
      <c r="D81" s="20">
        <v>1125</v>
      </c>
      <c r="E81" s="21">
        <f>'SUBICB_(65_yr_olds)'!$D81/'SUBICB_(65_yr_olds)'!$C81*100</f>
        <v>33.844765342960287</v>
      </c>
      <c r="F81" s="20">
        <v>3447</v>
      </c>
      <c r="G81" s="20">
        <v>915</v>
      </c>
      <c r="H81" s="21">
        <f t="shared" si="2"/>
        <v>26.544821583986071</v>
      </c>
      <c r="I81" s="22"/>
      <c r="J81" s="22"/>
      <c r="L81" s="22"/>
      <c r="M81" s="22"/>
      <c r="O81" s="22"/>
      <c r="P81" s="22"/>
      <c r="R81" s="22"/>
      <c r="S81" s="22"/>
      <c r="U81" s="22"/>
      <c r="V81" s="22"/>
      <c r="X81" s="22"/>
      <c r="Y81" s="22"/>
      <c r="AA81" s="22"/>
      <c r="AB81" s="22"/>
      <c r="AD81" s="22"/>
      <c r="AE81" s="22"/>
    </row>
    <row r="82" spans="1:31" x14ac:dyDescent="0.35">
      <c r="A82" t="s">
        <v>277</v>
      </c>
      <c r="B82" t="s">
        <v>278</v>
      </c>
      <c r="C82" s="20">
        <v>2271</v>
      </c>
      <c r="D82" s="20">
        <v>754</v>
      </c>
      <c r="E82" s="21">
        <f>'SUBICB_(65_yr_olds)'!$D82/'SUBICB_(65_yr_olds)'!$C82*100</f>
        <v>33.201232937032145</v>
      </c>
      <c r="F82" s="20">
        <v>2334</v>
      </c>
      <c r="G82" s="20">
        <v>606</v>
      </c>
      <c r="H82" s="21">
        <f t="shared" si="2"/>
        <v>25.96401028277635</v>
      </c>
      <c r="I82" s="22"/>
      <c r="J82" s="22"/>
      <c r="L82" s="22"/>
      <c r="M82" s="22"/>
      <c r="O82" s="22"/>
      <c r="P82" s="22"/>
      <c r="R82" s="22"/>
      <c r="S82" s="22"/>
      <c r="U82" s="22"/>
      <c r="V82" s="22"/>
      <c r="X82" s="22"/>
      <c r="Y82" s="22"/>
      <c r="AA82" s="22"/>
      <c r="AB82" s="22"/>
      <c r="AD82" s="22"/>
      <c r="AE82" s="22"/>
    </row>
    <row r="83" spans="1:31" x14ac:dyDescent="0.35">
      <c r="A83" t="s">
        <v>279</v>
      </c>
      <c r="B83" t="s">
        <v>280</v>
      </c>
      <c r="C83" s="20">
        <v>1470</v>
      </c>
      <c r="D83" s="20">
        <v>467</v>
      </c>
      <c r="E83" s="21">
        <f>'SUBICB_(65_yr_olds)'!$D83/'SUBICB_(65_yr_olds)'!$C83*100</f>
        <v>31.768707482993197</v>
      </c>
      <c r="F83" s="20">
        <v>1747</v>
      </c>
      <c r="G83" s="20">
        <v>460</v>
      </c>
      <c r="H83" s="21">
        <f t="shared" si="2"/>
        <v>26.330852890669721</v>
      </c>
      <c r="I83" s="22"/>
      <c r="J83" s="22"/>
      <c r="L83" s="22"/>
      <c r="M83" s="22"/>
      <c r="O83" s="22"/>
      <c r="P83" s="22"/>
      <c r="R83" s="22"/>
      <c r="S83" s="22"/>
      <c r="U83" s="22"/>
      <c r="V83" s="22"/>
      <c r="X83" s="22"/>
      <c r="Y83" s="22"/>
      <c r="AA83" s="22"/>
      <c r="AB83" s="22"/>
      <c r="AD83" s="22"/>
      <c r="AE83" s="22"/>
    </row>
    <row r="84" spans="1:31" x14ac:dyDescent="0.35">
      <c r="A84" t="s">
        <v>281</v>
      </c>
      <c r="B84" t="s">
        <v>282</v>
      </c>
      <c r="C84" s="20">
        <v>3583</v>
      </c>
      <c r="D84" s="20">
        <v>840</v>
      </c>
      <c r="E84" s="21">
        <f>'SUBICB_(65_yr_olds)'!$D84/'SUBICB_(65_yr_olds)'!$C84*100</f>
        <v>23.444041306168014</v>
      </c>
      <c r="F84" s="20">
        <v>3467</v>
      </c>
      <c r="G84" s="20">
        <v>537</v>
      </c>
      <c r="H84" s="21">
        <f t="shared" si="2"/>
        <v>15.488895298528988</v>
      </c>
      <c r="I84" s="22"/>
      <c r="J84" s="22"/>
      <c r="L84" s="22"/>
      <c r="M84" s="22"/>
      <c r="O84" s="22"/>
      <c r="P84" s="22"/>
      <c r="R84" s="22"/>
      <c r="S84" s="22"/>
      <c r="U84" s="22"/>
      <c r="V84" s="22"/>
      <c r="X84" s="22"/>
      <c r="Y84" s="22"/>
      <c r="AA84" s="22"/>
      <c r="AB84" s="22"/>
      <c r="AD84" s="22"/>
      <c r="AE84" s="22"/>
    </row>
    <row r="85" spans="1:31" x14ac:dyDescent="0.35">
      <c r="A85" t="s">
        <v>283</v>
      </c>
      <c r="B85" t="s">
        <v>284</v>
      </c>
      <c r="C85" s="20">
        <v>1538</v>
      </c>
      <c r="D85" s="20">
        <v>634</v>
      </c>
      <c r="E85" s="21">
        <f>'SUBICB_(65_yr_olds)'!$D85/'SUBICB_(65_yr_olds)'!$C85*100</f>
        <v>41.222366710013006</v>
      </c>
      <c r="F85" s="20">
        <v>1554</v>
      </c>
      <c r="G85" s="20">
        <v>501</v>
      </c>
      <c r="H85" s="21">
        <f t="shared" si="2"/>
        <v>32.239382239382245</v>
      </c>
      <c r="I85" s="22"/>
      <c r="J85" s="22"/>
      <c r="L85" s="22"/>
      <c r="M85" s="22"/>
      <c r="O85" s="22"/>
      <c r="P85" s="22"/>
      <c r="R85" s="22"/>
      <c r="S85" s="22"/>
      <c r="U85" s="22"/>
      <c r="V85" s="22"/>
      <c r="X85" s="22"/>
      <c r="Y85" s="22"/>
      <c r="AA85" s="22"/>
      <c r="AB85" s="22"/>
      <c r="AD85" s="22"/>
      <c r="AE85" s="22"/>
    </row>
    <row r="86" spans="1:31" x14ac:dyDescent="0.35">
      <c r="A86" t="s">
        <v>285</v>
      </c>
      <c r="B86" t="s">
        <v>286</v>
      </c>
      <c r="C86" s="20">
        <v>2806</v>
      </c>
      <c r="D86" s="20">
        <v>793</v>
      </c>
      <c r="E86" s="21">
        <f>'SUBICB_(65_yr_olds)'!$D86/'SUBICB_(65_yr_olds)'!$C86*100</f>
        <v>28.260869565217391</v>
      </c>
      <c r="F86" s="20">
        <v>3038</v>
      </c>
      <c r="G86" s="20">
        <v>659</v>
      </c>
      <c r="H86" s="21">
        <f t="shared" si="2"/>
        <v>21.691902567478603</v>
      </c>
      <c r="I86" s="22"/>
      <c r="J86" s="22"/>
      <c r="L86" s="22"/>
      <c r="M86" s="22"/>
      <c r="O86" s="22"/>
      <c r="P86" s="22"/>
      <c r="R86" s="22"/>
      <c r="S86" s="22"/>
      <c r="U86" s="22"/>
      <c r="V86" s="22"/>
      <c r="X86" s="22"/>
      <c r="Y86" s="22"/>
      <c r="AA86" s="22"/>
      <c r="AB86" s="22"/>
      <c r="AD86" s="22"/>
      <c r="AE86" s="22"/>
    </row>
    <row r="87" spans="1:31" x14ac:dyDescent="0.35">
      <c r="A87" t="s">
        <v>287</v>
      </c>
      <c r="B87" t="s">
        <v>288</v>
      </c>
      <c r="C87" s="20">
        <v>2837</v>
      </c>
      <c r="D87" s="20">
        <v>1074</v>
      </c>
      <c r="E87" s="21">
        <f>'SUBICB_(65_yr_olds)'!$D87/'SUBICB_(65_yr_olds)'!$C87*100</f>
        <v>37.85689108212901</v>
      </c>
      <c r="F87" s="20">
        <v>2801</v>
      </c>
      <c r="G87" s="20">
        <v>745</v>
      </c>
      <c r="H87" s="21">
        <f t="shared" si="2"/>
        <v>26.59764369867904</v>
      </c>
      <c r="I87" s="22"/>
      <c r="J87" s="22"/>
      <c r="L87" s="22"/>
      <c r="M87" s="22"/>
      <c r="O87" s="22"/>
      <c r="P87" s="22"/>
      <c r="R87" s="22"/>
      <c r="S87" s="22"/>
      <c r="U87" s="22"/>
      <c r="V87" s="22"/>
      <c r="X87" s="22"/>
      <c r="Y87" s="22"/>
      <c r="AA87" s="22"/>
      <c r="AB87" s="22"/>
      <c r="AD87" s="22"/>
      <c r="AE87" s="22"/>
    </row>
    <row r="88" spans="1:31" x14ac:dyDescent="0.35">
      <c r="A88" t="s">
        <v>289</v>
      </c>
      <c r="B88" t="s">
        <v>290</v>
      </c>
      <c r="C88" s="20">
        <v>2500</v>
      </c>
      <c r="D88" s="20">
        <v>848</v>
      </c>
      <c r="E88" s="21">
        <f>'SUBICB_(65_yr_olds)'!$D88/'SUBICB_(65_yr_olds)'!$C88*100</f>
        <v>33.92</v>
      </c>
      <c r="F88" s="20">
        <v>2575</v>
      </c>
      <c r="G88" s="20">
        <v>674</v>
      </c>
      <c r="H88" s="21">
        <f t="shared" si="2"/>
        <v>26.174757281553397</v>
      </c>
      <c r="I88" s="22"/>
      <c r="J88" s="22"/>
      <c r="L88" s="22"/>
      <c r="M88" s="22"/>
      <c r="O88" s="22"/>
      <c r="P88" s="22"/>
      <c r="R88" s="22"/>
      <c r="S88" s="22"/>
      <c r="U88" s="22"/>
      <c r="V88" s="22"/>
      <c r="X88" s="22"/>
      <c r="Y88" s="22"/>
      <c r="AA88" s="22"/>
      <c r="AB88" s="22"/>
      <c r="AD88" s="22"/>
      <c r="AE88" s="22"/>
    </row>
    <row r="89" spans="1:31" x14ac:dyDescent="0.35">
      <c r="A89" t="s">
        <v>291</v>
      </c>
      <c r="B89" t="s">
        <v>292</v>
      </c>
      <c r="C89" s="20">
        <v>4196</v>
      </c>
      <c r="D89" s="20">
        <v>683</v>
      </c>
      <c r="E89" s="21">
        <f>'SUBICB_(65_yr_olds)'!$D89/'SUBICB_(65_yr_olds)'!$C89*100</f>
        <v>16.277407054337463</v>
      </c>
      <c r="F89" s="20">
        <v>4346</v>
      </c>
      <c r="G89" s="20">
        <v>490</v>
      </c>
      <c r="H89" s="21">
        <f t="shared" si="2"/>
        <v>11.274735388863323</v>
      </c>
      <c r="I89" s="22"/>
      <c r="J89" s="22"/>
      <c r="L89" s="22"/>
      <c r="M89" s="22"/>
      <c r="O89" s="22"/>
      <c r="P89" s="22"/>
      <c r="R89" s="22"/>
      <c r="S89" s="22"/>
      <c r="U89" s="22"/>
      <c r="V89" s="22"/>
      <c r="X89" s="22"/>
      <c r="Y89" s="22"/>
      <c r="AA89" s="22"/>
      <c r="AB89" s="22"/>
      <c r="AD89" s="22"/>
      <c r="AE89" s="22"/>
    </row>
    <row r="90" spans="1:31" x14ac:dyDescent="0.35">
      <c r="A90" t="s">
        <v>293</v>
      </c>
      <c r="B90" t="s">
        <v>294</v>
      </c>
      <c r="C90" s="20">
        <v>2020</v>
      </c>
      <c r="D90" s="20">
        <v>415</v>
      </c>
      <c r="E90" s="21">
        <f>'SUBICB_(65_yr_olds)'!$D90/'SUBICB_(65_yr_olds)'!$C90*100</f>
        <v>20.544554455445542</v>
      </c>
      <c r="F90" s="20">
        <v>2130</v>
      </c>
      <c r="G90" s="20">
        <v>310</v>
      </c>
      <c r="H90" s="21">
        <f t="shared" si="2"/>
        <v>14.553990610328638</v>
      </c>
      <c r="I90" s="22"/>
      <c r="J90" s="22"/>
      <c r="L90" s="22"/>
      <c r="M90" s="22"/>
      <c r="O90" s="22"/>
      <c r="P90" s="22"/>
      <c r="R90" s="22"/>
      <c r="S90" s="22"/>
      <c r="U90" s="22"/>
      <c r="V90" s="22"/>
      <c r="X90" s="22"/>
      <c r="Y90" s="22"/>
      <c r="AA90" s="22"/>
      <c r="AB90" s="22"/>
      <c r="AD90" s="22"/>
      <c r="AE90" s="22"/>
    </row>
    <row r="91" spans="1:31" x14ac:dyDescent="0.35">
      <c r="A91" t="s">
        <v>295</v>
      </c>
      <c r="B91" t="s">
        <v>296</v>
      </c>
      <c r="C91" s="20">
        <v>1825</v>
      </c>
      <c r="D91" s="20">
        <v>557</v>
      </c>
      <c r="E91" s="21">
        <f>'SUBICB_(65_yr_olds)'!$D91/'SUBICB_(65_yr_olds)'!$C91*100</f>
        <v>30.520547945205479</v>
      </c>
      <c r="F91" s="20">
        <v>1873</v>
      </c>
      <c r="G91" s="20">
        <v>500</v>
      </c>
      <c r="H91" s="21">
        <f t="shared" si="2"/>
        <v>26.695141484249866</v>
      </c>
      <c r="I91" s="22"/>
      <c r="J91" s="22"/>
      <c r="L91" s="22"/>
      <c r="M91" s="22"/>
      <c r="O91" s="22"/>
      <c r="P91" s="22"/>
      <c r="R91" s="22"/>
      <c r="S91" s="22"/>
      <c r="U91" s="22"/>
      <c r="V91" s="22"/>
      <c r="X91" s="22"/>
      <c r="Y91" s="22"/>
      <c r="AA91" s="22"/>
      <c r="AB91" s="22"/>
      <c r="AD91" s="22"/>
      <c r="AE91" s="22"/>
    </row>
    <row r="92" spans="1:31" x14ac:dyDescent="0.35">
      <c r="A92" t="s">
        <v>297</v>
      </c>
      <c r="B92" t="s">
        <v>298</v>
      </c>
      <c r="C92" s="20">
        <v>5363</v>
      </c>
      <c r="D92" s="20">
        <v>1705</v>
      </c>
      <c r="E92" s="21">
        <f>'SUBICB_(65_yr_olds)'!$D92/'SUBICB_(65_yr_olds)'!$C92*100</f>
        <v>31.79190751445087</v>
      </c>
      <c r="F92" s="20">
        <v>5550</v>
      </c>
      <c r="G92" s="20">
        <v>1292</v>
      </c>
      <c r="H92" s="21">
        <f t="shared" si="2"/>
        <v>23.27927927927928</v>
      </c>
      <c r="I92" s="22"/>
      <c r="J92" s="22"/>
      <c r="L92" s="22"/>
      <c r="M92" s="22"/>
      <c r="O92" s="22"/>
      <c r="P92" s="22"/>
      <c r="R92" s="22"/>
      <c r="S92" s="22"/>
      <c r="U92" s="22"/>
      <c r="V92" s="22"/>
      <c r="X92" s="22"/>
      <c r="Y92" s="22"/>
      <c r="AA92" s="22"/>
      <c r="AB92" s="22"/>
      <c r="AD92" s="22"/>
      <c r="AE92" s="22"/>
    </row>
    <row r="93" spans="1:31" x14ac:dyDescent="0.35">
      <c r="A93" t="s">
        <v>299</v>
      </c>
      <c r="B93" t="s">
        <v>300</v>
      </c>
      <c r="C93" s="20">
        <v>2744</v>
      </c>
      <c r="D93" s="20">
        <v>828</v>
      </c>
      <c r="E93" s="21">
        <f>'SUBICB_(65_yr_olds)'!$D93/'SUBICB_(65_yr_olds)'!$C93*100</f>
        <v>30.174927113702626</v>
      </c>
      <c r="F93" s="20">
        <v>2794</v>
      </c>
      <c r="G93" s="20">
        <v>667</v>
      </c>
      <c r="H93" s="21">
        <f t="shared" si="2"/>
        <v>23.872584108804581</v>
      </c>
      <c r="I93" s="22"/>
      <c r="J93" s="22"/>
      <c r="L93" s="22"/>
      <c r="M93" s="22"/>
      <c r="O93" s="22"/>
      <c r="P93" s="22"/>
      <c r="R93" s="22"/>
      <c r="S93" s="22"/>
      <c r="U93" s="22"/>
      <c r="V93" s="22"/>
      <c r="X93" s="22"/>
      <c r="Y93" s="22"/>
      <c r="AA93" s="22"/>
      <c r="AB93" s="22"/>
      <c r="AD93" s="22"/>
      <c r="AE93" s="22"/>
    </row>
    <row r="94" spans="1:31" x14ac:dyDescent="0.35">
      <c r="A94" t="s">
        <v>301</v>
      </c>
      <c r="B94" t="s">
        <v>302</v>
      </c>
      <c r="C94" s="20">
        <v>2921</v>
      </c>
      <c r="D94" s="20">
        <v>1038</v>
      </c>
      <c r="E94" s="21">
        <f>'SUBICB_(65_yr_olds)'!$D94/'SUBICB_(65_yr_olds)'!$C94*100</f>
        <v>35.535775419376925</v>
      </c>
      <c r="F94" s="20">
        <v>3082</v>
      </c>
      <c r="G94" s="20">
        <v>871</v>
      </c>
      <c r="H94" s="21">
        <f t="shared" si="2"/>
        <v>28.260869565217391</v>
      </c>
      <c r="I94" s="22"/>
      <c r="J94" s="22"/>
      <c r="L94" s="22"/>
      <c r="M94" s="22"/>
      <c r="O94" s="22"/>
      <c r="P94" s="22"/>
      <c r="R94" s="22"/>
      <c r="S94" s="22"/>
      <c r="U94" s="22"/>
      <c r="V94" s="22"/>
      <c r="X94" s="22"/>
      <c r="Y94" s="22"/>
      <c r="AA94" s="22"/>
      <c r="AB94" s="22"/>
      <c r="AD94" s="22"/>
      <c r="AE94" s="22"/>
    </row>
    <row r="95" spans="1:31" x14ac:dyDescent="0.35">
      <c r="A95" t="s">
        <v>303</v>
      </c>
      <c r="B95" t="s">
        <v>304</v>
      </c>
      <c r="C95" s="20">
        <v>3530</v>
      </c>
      <c r="D95" s="20">
        <v>579</v>
      </c>
      <c r="E95" s="21">
        <f>'SUBICB_(65_yr_olds)'!$D95/'SUBICB_(65_yr_olds)'!$C95*100</f>
        <v>16.402266288951843</v>
      </c>
      <c r="F95" s="20">
        <v>3651</v>
      </c>
      <c r="G95" s="20">
        <v>399</v>
      </c>
      <c r="H95" s="21">
        <f t="shared" si="2"/>
        <v>10.928512736236648</v>
      </c>
      <c r="I95" s="22"/>
      <c r="J95" s="22"/>
      <c r="L95" s="22"/>
      <c r="M95" s="22"/>
      <c r="O95" s="22"/>
      <c r="P95" s="22"/>
      <c r="R95" s="22"/>
      <c r="S95" s="22"/>
      <c r="U95" s="22"/>
      <c r="V95" s="22"/>
      <c r="X95" s="22"/>
      <c r="Y95" s="22"/>
      <c r="AA95" s="22"/>
      <c r="AB95" s="22"/>
      <c r="AD95" s="22"/>
      <c r="AE95" s="22"/>
    </row>
    <row r="96" spans="1:31" x14ac:dyDescent="0.35">
      <c r="A96" t="s">
        <v>305</v>
      </c>
      <c r="B96" t="s">
        <v>306</v>
      </c>
      <c r="C96" s="20">
        <v>1825</v>
      </c>
      <c r="D96" s="20">
        <v>558</v>
      </c>
      <c r="E96" s="21">
        <f>'SUBICB_(65_yr_olds)'!$D96/'SUBICB_(65_yr_olds)'!$C96*100</f>
        <v>30.575342465753426</v>
      </c>
      <c r="F96" s="20">
        <v>1907</v>
      </c>
      <c r="G96" s="20">
        <v>377</v>
      </c>
      <c r="H96" s="21">
        <f t="shared" si="2"/>
        <v>19.769271106449921</v>
      </c>
      <c r="I96" s="22"/>
      <c r="J96" s="22"/>
      <c r="L96" s="22"/>
      <c r="M96" s="22"/>
      <c r="O96" s="22"/>
      <c r="P96" s="22"/>
      <c r="R96" s="22"/>
      <c r="S96" s="22"/>
      <c r="U96" s="22"/>
      <c r="V96" s="22"/>
      <c r="X96" s="22"/>
      <c r="Y96" s="22"/>
      <c r="AA96" s="22"/>
      <c r="AB96" s="22"/>
      <c r="AD96" s="22"/>
      <c r="AE96" s="22"/>
    </row>
    <row r="97" spans="1:31" x14ac:dyDescent="0.35">
      <c r="A97" t="s">
        <v>307</v>
      </c>
      <c r="B97" t="s">
        <v>308</v>
      </c>
      <c r="C97" s="20">
        <v>1424</v>
      </c>
      <c r="D97" s="20">
        <v>273</v>
      </c>
      <c r="E97" s="21">
        <f>'SUBICB_(65_yr_olds)'!$D97/'SUBICB_(65_yr_olds)'!$C97*100</f>
        <v>19.171348314606742</v>
      </c>
      <c r="F97" s="20">
        <v>1483</v>
      </c>
      <c r="G97" s="20">
        <v>229</v>
      </c>
      <c r="H97" s="21">
        <f t="shared" si="2"/>
        <v>15.441672285906947</v>
      </c>
      <c r="I97" s="22"/>
      <c r="J97" s="22"/>
      <c r="L97" s="22"/>
      <c r="M97" s="22"/>
      <c r="O97" s="22"/>
      <c r="P97" s="22"/>
      <c r="R97" s="22"/>
      <c r="S97" s="22"/>
      <c r="U97" s="22"/>
      <c r="V97" s="22"/>
      <c r="X97" s="22"/>
      <c r="Y97" s="22"/>
      <c r="AA97" s="22"/>
      <c r="AB97" s="22"/>
      <c r="AD97" s="22"/>
      <c r="AE97" s="22"/>
    </row>
    <row r="98" spans="1:31" x14ac:dyDescent="0.35">
      <c r="A98" t="s">
        <v>309</v>
      </c>
      <c r="B98" t="s">
        <v>310</v>
      </c>
      <c r="C98" s="20">
        <v>688</v>
      </c>
      <c r="D98" s="20">
        <v>194</v>
      </c>
      <c r="E98" s="21">
        <f>'SUBICB_(65_yr_olds)'!$D98/'SUBICB_(65_yr_olds)'!$C98*100</f>
        <v>28.197674418604652</v>
      </c>
      <c r="F98" s="20">
        <v>696</v>
      </c>
      <c r="G98" s="20">
        <v>134</v>
      </c>
      <c r="H98" s="21">
        <f t="shared" si="2"/>
        <v>19.25287356321839</v>
      </c>
      <c r="I98" s="22"/>
      <c r="J98" s="22"/>
      <c r="L98" s="22"/>
      <c r="M98" s="22"/>
      <c r="O98" s="22"/>
      <c r="P98" s="22"/>
      <c r="R98" s="22"/>
      <c r="S98" s="22"/>
      <c r="U98" s="22"/>
      <c r="V98" s="22"/>
      <c r="X98" s="22"/>
      <c r="Y98" s="22"/>
      <c r="AA98" s="22"/>
      <c r="AB98" s="22"/>
      <c r="AD98" s="22"/>
      <c r="AE98" s="22"/>
    </row>
    <row r="99" spans="1:31" x14ac:dyDescent="0.35">
      <c r="A99" t="s">
        <v>311</v>
      </c>
      <c r="B99" t="s">
        <v>312</v>
      </c>
      <c r="C99" s="20">
        <v>706</v>
      </c>
      <c r="D99" s="20">
        <v>131</v>
      </c>
      <c r="E99" s="21">
        <f>'SUBICB_(65_yr_olds)'!$D99/'SUBICB_(65_yr_olds)'!$C99*100</f>
        <v>18.555240793201133</v>
      </c>
      <c r="F99" s="20">
        <v>776</v>
      </c>
      <c r="G99" s="20">
        <v>112</v>
      </c>
      <c r="H99" s="21">
        <f t="shared" si="2"/>
        <v>14.432989690721648</v>
      </c>
      <c r="I99" s="22"/>
      <c r="J99" s="22"/>
      <c r="L99" s="22"/>
      <c r="M99" s="22"/>
      <c r="O99" s="22"/>
      <c r="P99" s="22"/>
      <c r="R99" s="22"/>
      <c r="S99" s="22"/>
      <c r="U99" s="22"/>
      <c r="V99" s="22"/>
      <c r="X99" s="22"/>
      <c r="Y99" s="22"/>
      <c r="AA99" s="22"/>
      <c r="AB99" s="22"/>
      <c r="AD99" s="22"/>
      <c r="AE99" s="22"/>
    </row>
    <row r="100" spans="1:31" x14ac:dyDescent="0.35">
      <c r="A100" t="s">
        <v>313</v>
      </c>
      <c r="B100" t="s">
        <v>314</v>
      </c>
      <c r="C100" s="20">
        <v>569</v>
      </c>
      <c r="D100" s="20">
        <v>151</v>
      </c>
      <c r="E100" s="21">
        <f>'SUBICB_(65_yr_olds)'!$D100/'SUBICB_(65_yr_olds)'!$C100*100</f>
        <v>26.537785588752193</v>
      </c>
      <c r="F100" s="20">
        <v>562</v>
      </c>
      <c r="G100" s="20">
        <v>110</v>
      </c>
      <c r="H100" s="21">
        <f t="shared" si="2"/>
        <v>19.572953736654807</v>
      </c>
      <c r="I100" s="22"/>
      <c r="J100" s="22"/>
      <c r="L100" s="22"/>
      <c r="M100" s="22"/>
      <c r="O100" s="22"/>
      <c r="P100" s="22"/>
      <c r="R100" s="22"/>
      <c r="S100" s="22"/>
      <c r="U100" s="22"/>
      <c r="V100" s="22"/>
      <c r="X100" s="22"/>
      <c r="Y100" s="22"/>
      <c r="AA100" s="22"/>
      <c r="AB100" s="22"/>
      <c r="AD100" s="22"/>
      <c r="AE100" s="22"/>
    </row>
    <row r="101" spans="1:31" x14ac:dyDescent="0.35">
      <c r="A101" t="s">
        <v>315</v>
      </c>
      <c r="B101" t="s">
        <v>316</v>
      </c>
      <c r="C101" s="20">
        <v>500</v>
      </c>
      <c r="D101" s="20">
        <v>94</v>
      </c>
      <c r="E101" s="21">
        <f>'SUBICB_(65_yr_olds)'!$D101/'SUBICB_(65_yr_olds)'!$C101*100</f>
        <v>18.8</v>
      </c>
      <c r="F101" s="20">
        <v>514</v>
      </c>
      <c r="G101" s="20">
        <v>78</v>
      </c>
      <c r="H101" s="21">
        <f t="shared" ref="H101:H111" si="3">G101/F101*100</f>
        <v>15.175097276264591</v>
      </c>
      <c r="I101" s="22"/>
      <c r="J101" s="22"/>
      <c r="L101" s="22"/>
      <c r="M101" s="22"/>
      <c r="O101" s="22"/>
      <c r="P101" s="22"/>
      <c r="R101" s="22"/>
      <c r="S101" s="22"/>
      <c r="U101" s="22"/>
      <c r="V101" s="22"/>
      <c r="X101" s="22"/>
      <c r="Y101" s="22"/>
      <c r="AA101" s="22"/>
      <c r="AB101" s="22"/>
      <c r="AD101" s="22"/>
      <c r="AE101" s="22"/>
    </row>
    <row r="102" spans="1:31" x14ac:dyDescent="0.35">
      <c r="A102" t="s">
        <v>317</v>
      </c>
      <c r="B102" t="s">
        <v>318</v>
      </c>
      <c r="C102" s="20">
        <v>3890</v>
      </c>
      <c r="D102" s="20">
        <v>638</v>
      </c>
      <c r="E102" s="21">
        <f>'SUBICB_(65_yr_olds)'!$D102/'SUBICB_(65_yr_olds)'!$C102*100</f>
        <v>16.401028277634961</v>
      </c>
      <c r="F102" s="20">
        <v>4439</v>
      </c>
      <c r="G102" s="20">
        <v>438</v>
      </c>
      <c r="H102" s="21">
        <f t="shared" si="3"/>
        <v>9.8670871817977019</v>
      </c>
      <c r="I102" s="22"/>
      <c r="J102" s="22"/>
      <c r="L102" s="22"/>
      <c r="M102" s="22"/>
      <c r="O102" s="22"/>
      <c r="P102" s="22"/>
      <c r="R102" s="22"/>
      <c r="S102" s="22"/>
      <c r="U102" s="22"/>
      <c r="V102" s="22"/>
      <c r="X102" s="22"/>
      <c r="Y102" s="22"/>
      <c r="AA102" s="22"/>
      <c r="AB102" s="22"/>
      <c r="AD102" s="22"/>
      <c r="AE102" s="22"/>
    </row>
    <row r="103" spans="1:31" x14ac:dyDescent="0.35">
      <c r="A103" t="s">
        <v>319</v>
      </c>
      <c r="B103" t="s">
        <v>320</v>
      </c>
      <c r="C103" s="20">
        <v>2594</v>
      </c>
      <c r="D103" s="20">
        <v>796</v>
      </c>
      <c r="E103" s="21">
        <f>'SUBICB_(65_yr_olds)'!$D103/'SUBICB_(65_yr_olds)'!$C103*100</f>
        <v>30.686198920585966</v>
      </c>
      <c r="F103" s="20">
        <v>2699</v>
      </c>
      <c r="G103" s="20">
        <v>634</v>
      </c>
      <c r="H103" s="21">
        <f t="shared" si="3"/>
        <v>23.490181548721747</v>
      </c>
      <c r="I103" s="22"/>
      <c r="J103" s="22"/>
      <c r="L103" s="22"/>
      <c r="M103" s="22"/>
      <c r="O103" s="22"/>
      <c r="P103" s="22"/>
      <c r="R103" s="22"/>
      <c r="S103" s="22"/>
      <c r="U103" s="22"/>
      <c r="V103" s="22"/>
      <c r="X103" s="22"/>
      <c r="Y103" s="22"/>
      <c r="AA103" s="22"/>
      <c r="AB103" s="22"/>
      <c r="AD103" s="22"/>
      <c r="AE103" s="22"/>
    </row>
    <row r="104" spans="1:31" x14ac:dyDescent="0.35">
      <c r="A104" t="s">
        <v>321</v>
      </c>
      <c r="B104" t="s">
        <v>322</v>
      </c>
      <c r="C104" s="20">
        <v>3098</v>
      </c>
      <c r="D104" s="20">
        <v>599</v>
      </c>
      <c r="E104" s="21">
        <f>'SUBICB_(65_yr_olds)'!$D104/'SUBICB_(65_yr_olds)'!$C104*100</f>
        <v>19.33505487411233</v>
      </c>
      <c r="F104" s="20">
        <v>3227</v>
      </c>
      <c r="G104" s="20">
        <v>432</v>
      </c>
      <c r="H104" s="21">
        <f t="shared" si="3"/>
        <v>13.387046792686705</v>
      </c>
      <c r="I104" s="22"/>
      <c r="J104" s="22"/>
      <c r="L104" s="22"/>
      <c r="M104" s="22"/>
      <c r="O104" s="22"/>
      <c r="P104" s="22"/>
      <c r="R104" s="22"/>
      <c r="S104" s="22"/>
      <c r="U104" s="22"/>
      <c r="V104" s="22"/>
      <c r="X104" s="22"/>
      <c r="Y104" s="22"/>
      <c r="AA104" s="22"/>
      <c r="AB104" s="22"/>
      <c r="AD104" s="22"/>
      <c r="AE104" s="22"/>
    </row>
    <row r="105" spans="1:31" x14ac:dyDescent="0.35">
      <c r="A105" t="s">
        <v>323</v>
      </c>
      <c r="B105" t="s">
        <v>324</v>
      </c>
      <c r="C105" s="20">
        <v>1718</v>
      </c>
      <c r="D105" s="20">
        <v>516</v>
      </c>
      <c r="E105" s="21">
        <f>'SUBICB_(65_yr_olds)'!$D105/'SUBICB_(65_yr_olds)'!$C105*100</f>
        <v>30.034924330616995</v>
      </c>
      <c r="F105" s="20">
        <v>1852</v>
      </c>
      <c r="G105" s="20">
        <v>425</v>
      </c>
      <c r="H105" s="21">
        <f t="shared" si="3"/>
        <v>22.948164146868251</v>
      </c>
      <c r="I105" s="22"/>
      <c r="J105" s="22"/>
      <c r="L105" s="22"/>
      <c r="M105" s="22"/>
      <c r="O105" s="22"/>
      <c r="P105" s="22"/>
      <c r="R105" s="22"/>
      <c r="S105" s="22"/>
      <c r="U105" s="22"/>
      <c r="V105" s="22"/>
      <c r="X105" s="22"/>
      <c r="Y105" s="22"/>
      <c r="AA105" s="22"/>
      <c r="AB105" s="22"/>
      <c r="AD105" s="22"/>
      <c r="AE105" s="22"/>
    </row>
    <row r="106" spans="1:31" x14ac:dyDescent="0.35">
      <c r="A106" t="s">
        <v>325</v>
      </c>
      <c r="B106" t="s">
        <v>326</v>
      </c>
      <c r="C106" s="20">
        <v>4397</v>
      </c>
      <c r="D106" s="20">
        <v>1511</v>
      </c>
      <c r="E106" s="21">
        <f>'SUBICB_(65_yr_olds)'!$D106/'SUBICB_(65_yr_olds)'!$C106*100</f>
        <v>34.364339322265181</v>
      </c>
      <c r="F106" s="20">
        <v>4568</v>
      </c>
      <c r="G106" s="20">
        <v>1210</v>
      </c>
      <c r="H106" s="21">
        <f t="shared" si="3"/>
        <v>26.488616462346759</v>
      </c>
      <c r="I106" s="22"/>
      <c r="J106" s="22"/>
      <c r="L106" s="22"/>
      <c r="M106" s="22"/>
      <c r="O106" s="22"/>
      <c r="P106" s="22"/>
      <c r="R106" s="22"/>
      <c r="S106" s="22"/>
      <c r="U106" s="22"/>
      <c r="V106" s="22"/>
      <c r="X106" s="22"/>
      <c r="Y106" s="22"/>
      <c r="AA106" s="22"/>
      <c r="AB106" s="22"/>
      <c r="AD106" s="22"/>
      <c r="AE106" s="22"/>
    </row>
    <row r="107" spans="1:31" x14ac:dyDescent="0.35">
      <c r="A107" t="s">
        <v>327</v>
      </c>
      <c r="B107" t="s">
        <v>328</v>
      </c>
      <c r="C107" s="20">
        <v>2619</v>
      </c>
      <c r="D107" s="20">
        <v>742</v>
      </c>
      <c r="E107" s="21">
        <f>'SUBICB_(65_yr_olds)'!$D107/'SUBICB_(65_yr_olds)'!$C107*100</f>
        <v>28.331424207712868</v>
      </c>
      <c r="F107" s="20">
        <v>2673</v>
      </c>
      <c r="G107" s="20">
        <v>612</v>
      </c>
      <c r="H107" s="21">
        <f t="shared" si="3"/>
        <v>22.895622895622896</v>
      </c>
      <c r="I107" s="22"/>
      <c r="J107" s="22"/>
      <c r="L107" s="22"/>
      <c r="M107" s="22"/>
      <c r="O107" s="22"/>
      <c r="P107" s="22"/>
      <c r="R107" s="22"/>
      <c r="S107" s="22"/>
      <c r="U107" s="22"/>
      <c r="V107" s="22"/>
      <c r="X107" s="22"/>
      <c r="Y107" s="22"/>
      <c r="AA107" s="22"/>
      <c r="AB107" s="22"/>
      <c r="AD107" s="22"/>
      <c r="AE107" s="22"/>
    </row>
    <row r="108" spans="1:31" x14ac:dyDescent="0.35">
      <c r="A108" t="s">
        <v>329</v>
      </c>
      <c r="B108" t="s">
        <v>330</v>
      </c>
      <c r="C108" s="20">
        <v>1564</v>
      </c>
      <c r="D108" s="20">
        <v>445</v>
      </c>
      <c r="E108" s="21">
        <f>'SUBICB_(65_yr_olds)'!$D108/'SUBICB_(65_yr_olds)'!$C108*100</f>
        <v>28.452685421994882</v>
      </c>
      <c r="F108" s="20">
        <v>1571</v>
      </c>
      <c r="G108" s="20">
        <v>324</v>
      </c>
      <c r="H108" s="21">
        <f t="shared" si="3"/>
        <v>20.623806492679822</v>
      </c>
      <c r="I108" s="22"/>
      <c r="J108" s="22"/>
      <c r="L108" s="22"/>
      <c r="M108" s="22"/>
      <c r="O108" s="22"/>
      <c r="P108" s="22"/>
      <c r="R108" s="22"/>
      <c r="S108" s="22"/>
      <c r="U108" s="22"/>
      <c r="V108" s="22"/>
      <c r="X108" s="22"/>
      <c r="Y108" s="22"/>
      <c r="AA108" s="22"/>
      <c r="AB108" s="22"/>
      <c r="AD108" s="22"/>
      <c r="AE108" s="22"/>
    </row>
    <row r="109" spans="1:31" x14ac:dyDescent="0.35">
      <c r="A109" t="s">
        <v>331</v>
      </c>
      <c r="B109" t="s">
        <v>332</v>
      </c>
      <c r="C109" s="20">
        <v>5494</v>
      </c>
      <c r="D109" s="20">
        <v>1075</v>
      </c>
      <c r="E109" s="21">
        <f>'SUBICB_(65_yr_olds)'!$D109/'SUBICB_(65_yr_olds)'!$C109*100</f>
        <v>19.566800145613396</v>
      </c>
      <c r="F109" s="20">
        <v>5608</v>
      </c>
      <c r="G109" s="20">
        <v>818</v>
      </c>
      <c r="H109" s="21">
        <f t="shared" si="3"/>
        <v>14.586305278174036</v>
      </c>
      <c r="I109" s="22"/>
      <c r="J109" s="22"/>
      <c r="L109" s="22"/>
      <c r="M109" s="22"/>
      <c r="O109" s="22"/>
      <c r="P109" s="22"/>
      <c r="R109" s="22"/>
      <c r="S109" s="22"/>
      <c r="U109" s="22"/>
      <c r="V109" s="22"/>
      <c r="X109" s="22"/>
      <c r="Y109" s="22"/>
      <c r="AA109" s="22"/>
      <c r="AB109" s="22"/>
      <c r="AD109" s="22"/>
      <c r="AE109" s="22"/>
    </row>
    <row r="110" spans="1:31" x14ac:dyDescent="0.35">
      <c r="A110" t="s">
        <v>333</v>
      </c>
      <c r="B110" t="s">
        <v>334</v>
      </c>
      <c r="C110" s="20">
        <v>1119</v>
      </c>
      <c r="D110" s="20">
        <v>376</v>
      </c>
      <c r="E110" s="21">
        <f>'SUBICB_(65_yr_olds)'!$D110/'SUBICB_(65_yr_olds)'!$C110*100</f>
        <v>33.601429848078638</v>
      </c>
      <c r="F110" s="20">
        <v>1214</v>
      </c>
      <c r="G110" s="20">
        <v>309</v>
      </c>
      <c r="H110" s="21">
        <f t="shared" si="3"/>
        <v>25.45304777594728</v>
      </c>
      <c r="I110" s="22"/>
      <c r="J110" s="22"/>
      <c r="L110" s="22"/>
      <c r="M110" s="22"/>
      <c r="O110" s="22"/>
      <c r="P110" s="22"/>
      <c r="R110" s="22"/>
      <c r="S110" s="22"/>
      <c r="U110" s="22"/>
      <c r="V110" s="22"/>
      <c r="X110" s="22"/>
      <c r="Y110" s="22"/>
      <c r="AA110" s="22"/>
      <c r="AB110" s="22"/>
      <c r="AD110" s="22"/>
      <c r="AE110" s="22"/>
    </row>
    <row r="111" spans="1:31" x14ac:dyDescent="0.35">
      <c r="A111" s="15" t="s">
        <v>119</v>
      </c>
      <c r="B111" s="15" t="s">
        <v>119</v>
      </c>
      <c r="C111" s="23">
        <v>158166</v>
      </c>
      <c r="D111" s="23">
        <v>45275</v>
      </c>
      <c r="E111" s="24">
        <f>'SUBICB_(65_yr_olds)'!$D111/'SUBICB_(65_yr_olds)'!$C111*100</f>
        <v>28.624988935675177</v>
      </c>
      <c r="F111" s="23">
        <v>164581</v>
      </c>
      <c r="G111" s="23">
        <v>35248</v>
      </c>
      <c r="H111" s="24">
        <f t="shared" si="3"/>
        <v>21.416809959837405</v>
      </c>
      <c r="I111" s="22"/>
      <c r="J111" s="22"/>
      <c r="L111" s="22"/>
      <c r="M111" s="22"/>
      <c r="O111" s="22"/>
      <c r="P111" s="22"/>
      <c r="R111" s="22"/>
      <c r="S111" s="22"/>
      <c r="U111" s="22"/>
      <c r="V111" s="22"/>
      <c r="X111" s="22"/>
      <c r="Y111" s="22"/>
      <c r="AA111" s="22"/>
      <c r="AB111" s="22"/>
      <c r="AD111" s="22"/>
      <c r="AE111" s="22"/>
    </row>
    <row r="112" spans="1:31" x14ac:dyDescent="0.35">
      <c r="C112" s="22"/>
      <c r="D112" s="22"/>
      <c r="F112" s="22"/>
      <c r="G112" s="22"/>
      <c r="I112" s="22"/>
      <c r="J112" s="22"/>
      <c r="L112" s="22"/>
      <c r="M112" s="22"/>
      <c r="O112" s="22"/>
      <c r="P112" s="22"/>
      <c r="R112" s="22"/>
      <c r="S112" s="22"/>
      <c r="U112" s="22"/>
      <c r="V112" s="22"/>
      <c r="X112" s="22"/>
      <c r="Y112" s="22"/>
      <c r="AA112" s="22"/>
      <c r="AB112" s="22"/>
      <c r="AD112" s="22"/>
      <c r="AE112" s="22"/>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58"/>
  <sheetViews>
    <sheetView workbookViewId="0">
      <selection activeCell="A4" sqref="A4:XFD4"/>
    </sheetView>
  </sheetViews>
  <sheetFormatPr defaultColWidth="11.23046875" defaultRowHeight="15.5" x14ac:dyDescent="0.35"/>
  <cols>
    <col min="1" max="1" width="20.765625" customWidth="1"/>
    <col min="2" max="2" width="34.765625" customWidth="1"/>
    <col min="3" max="3" width="61.23046875" customWidth="1"/>
    <col min="4" max="4" width="47.53515625" customWidth="1"/>
    <col min="5" max="5" width="40.765625" customWidth="1"/>
    <col min="6" max="6" width="45.84375" customWidth="1"/>
    <col min="7" max="7" width="47.53515625" customWidth="1"/>
    <col min="8" max="8" width="41" customWidth="1"/>
    <col min="9" max="9" width="11.23046875" customWidth="1"/>
  </cols>
  <sheetData>
    <row r="1" spans="1:31" ht="20" x14ac:dyDescent="0.4">
      <c r="A1" s="16" t="s">
        <v>335</v>
      </c>
      <c r="B1" s="14"/>
      <c r="C1" s="14"/>
      <c r="D1" s="14"/>
      <c r="E1" s="14"/>
    </row>
    <row r="2" spans="1:31" ht="18" x14ac:dyDescent="0.4">
      <c r="A2" s="17" t="s">
        <v>25</v>
      </c>
      <c r="B2" s="18"/>
      <c r="C2" s="18"/>
      <c r="D2" s="18"/>
      <c r="E2" s="18"/>
    </row>
    <row r="3" spans="1:31" x14ac:dyDescent="0.35">
      <c r="A3" t="s">
        <v>26</v>
      </c>
    </row>
    <row r="4" spans="1:31" x14ac:dyDescent="0.35">
      <c r="A4" s="15" t="s">
        <v>336</v>
      </c>
      <c r="B4" s="15" t="s">
        <v>337</v>
      </c>
      <c r="C4" s="19" t="s">
        <v>29</v>
      </c>
      <c r="D4" s="19" t="s">
        <v>30</v>
      </c>
      <c r="E4" s="19" t="s">
        <v>31</v>
      </c>
      <c r="F4" s="19" t="s">
        <v>32</v>
      </c>
      <c r="G4" s="19" t="s">
        <v>33</v>
      </c>
      <c r="H4" s="19" t="s">
        <v>34</v>
      </c>
    </row>
    <row r="5" spans="1:31" x14ac:dyDescent="0.35">
      <c r="A5" t="s">
        <v>338</v>
      </c>
      <c r="B5" s="25" t="s">
        <v>339</v>
      </c>
      <c r="C5" s="20">
        <v>309</v>
      </c>
      <c r="D5" s="20">
        <v>81</v>
      </c>
      <c r="E5" s="21">
        <f>'LA_(65_yr_olds)'!$D5/'LA_(65_yr_olds)'!$C5*100</f>
        <v>26.21359223300971</v>
      </c>
      <c r="F5" s="20">
        <v>351</v>
      </c>
      <c r="G5" s="20">
        <v>92</v>
      </c>
      <c r="H5" s="21">
        <f>'LA_(65_yr_olds)'!$G5/'LA_(65_yr_olds)'!$F5*100</f>
        <v>26.210826210826209</v>
      </c>
      <c r="I5" s="22"/>
      <c r="J5" s="22"/>
      <c r="L5" s="22"/>
      <c r="M5" s="22"/>
      <c r="O5" s="22"/>
      <c r="P5" s="22"/>
      <c r="R5" s="22"/>
      <c r="S5" s="22"/>
      <c r="U5" s="22"/>
      <c r="V5" s="22"/>
      <c r="X5" s="22"/>
      <c r="Y5" s="22"/>
      <c r="AA5" s="22"/>
      <c r="AB5" s="22"/>
      <c r="AD5" s="22"/>
      <c r="AE5" s="22"/>
    </row>
    <row r="6" spans="1:31" x14ac:dyDescent="0.35">
      <c r="A6" t="s">
        <v>340</v>
      </c>
      <c r="B6" s="25" t="s">
        <v>341</v>
      </c>
      <c r="C6" s="20">
        <v>398</v>
      </c>
      <c r="D6" s="20">
        <v>89</v>
      </c>
      <c r="E6" s="21">
        <f>'LA_(65_yr_olds)'!$D6/'LA_(65_yr_olds)'!$C6*100</f>
        <v>22.361809045226131</v>
      </c>
      <c r="F6" s="20">
        <v>417</v>
      </c>
      <c r="G6" s="20">
        <v>48</v>
      </c>
      <c r="H6" s="21">
        <f>'LA_(65_yr_olds)'!$G6/'LA_(65_yr_olds)'!$F6*100</f>
        <v>11.510791366906476</v>
      </c>
      <c r="I6" s="22"/>
      <c r="J6" s="22"/>
      <c r="L6" s="22"/>
      <c r="M6" s="22"/>
      <c r="O6" s="22"/>
      <c r="P6" s="22"/>
      <c r="R6" s="22"/>
      <c r="S6" s="22"/>
      <c r="U6" s="22"/>
      <c r="V6" s="22"/>
      <c r="X6" s="22"/>
      <c r="Y6" s="22"/>
      <c r="AA6" s="22"/>
      <c r="AB6" s="22"/>
      <c r="AD6" s="22"/>
      <c r="AE6" s="22"/>
    </row>
    <row r="7" spans="1:31" x14ac:dyDescent="0.35">
      <c r="A7" t="s">
        <v>342</v>
      </c>
      <c r="B7" s="25" t="s">
        <v>343</v>
      </c>
      <c r="C7" s="20">
        <v>451</v>
      </c>
      <c r="D7" s="20">
        <v>114</v>
      </c>
      <c r="E7" s="21">
        <f>'LA_(65_yr_olds)'!$D7/'LA_(65_yr_olds)'!$C7*100</f>
        <v>25.277161862527713</v>
      </c>
      <c r="F7" s="20">
        <v>492</v>
      </c>
      <c r="G7" s="20">
        <v>107</v>
      </c>
      <c r="H7" s="21">
        <f>'LA_(65_yr_olds)'!$G7/'LA_(65_yr_olds)'!$F7*100</f>
        <v>21.747967479674795</v>
      </c>
      <c r="I7" s="22"/>
      <c r="J7" s="22"/>
      <c r="L7" s="22"/>
      <c r="M7" s="22"/>
      <c r="O7" s="22"/>
      <c r="P7" s="22"/>
      <c r="R7" s="22"/>
      <c r="S7" s="22"/>
      <c r="U7" s="22"/>
      <c r="V7" s="22"/>
      <c r="X7" s="22"/>
      <c r="Y7" s="22"/>
      <c r="AA7" s="22"/>
      <c r="AB7" s="22"/>
      <c r="AD7" s="22"/>
      <c r="AE7" s="22"/>
    </row>
    <row r="8" spans="1:31" x14ac:dyDescent="0.35">
      <c r="A8" t="s">
        <v>344</v>
      </c>
      <c r="B8" s="25" t="s">
        <v>345</v>
      </c>
      <c r="C8" s="20">
        <v>601</v>
      </c>
      <c r="D8" s="20">
        <v>139</v>
      </c>
      <c r="E8" s="21">
        <f>'LA_(65_yr_olds)'!$D8/'LA_(65_yr_olds)'!$C8*100</f>
        <v>23.128119800332776</v>
      </c>
      <c r="F8" s="20">
        <v>637</v>
      </c>
      <c r="G8" s="20">
        <v>94</v>
      </c>
      <c r="H8" s="21">
        <f>'LA_(65_yr_olds)'!$G8/'LA_(65_yr_olds)'!$F8*100</f>
        <v>14.756671899529042</v>
      </c>
      <c r="I8" s="22"/>
      <c r="J8" s="22"/>
      <c r="L8" s="22"/>
      <c r="M8" s="22"/>
      <c r="O8" s="22"/>
      <c r="P8" s="22"/>
      <c r="R8" s="22"/>
      <c r="S8" s="22"/>
      <c r="U8" s="22"/>
      <c r="V8" s="22"/>
      <c r="X8" s="22"/>
      <c r="Y8" s="22"/>
      <c r="AA8" s="22"/>
      <c r="AB8" s="22"/>
      <c r="AD8" s="22"/>
      <c r="AE8" s="22"/>
    </row>
    <row r="9" spans="1:31" x14ac:dyDescent="0.35">
      <c r="A9" t="s">
        <v>346</v>
      </c>
      <c r="B9" s="25" t="s">
        <v>347</v>
      </c>
      <c r="C9" s="20">
        <v>344</v>
      </c>
      <c r="D9" s="20">
        <v>121</v>
      </c>
      <c r="E9" s="21">
        <f>'LA_(65_yr_olds)'!$D9/'LA_(65_yr_olds)'!$C9*100</f>
        <v>35.174418604651166</v>
      </c>
      <c r="F9" s="20">
        <v>345</v>
      </c>
      <c r="G9" s="20">
        <v>125</v>
      </c>
      <c r="H9" s="21">
        <f>'LA_(65_yr_olds)'!$G9/'LA_(65_yr_olds)'!$F9*100</f>
        <v>36.231884057971016</v>
      </c>
      <c r="I9" s="22"/>
      <c r="J9" s="22"/>
      <c r="L9" s="22"/>
      <c r="M9" s="22"/>
      <c r="O9" s="22"/>
      <c r="P9" s="22"/>
      <c r="R9" s="22"/>
      <c r="S9" s="22"/>
      <c r="U9" s="22"/>
      <c r="V9" s="22"/>
      <c r="X9" s="22"/>
      <c r="Y9" s="22"/>
      <c r="AA9" s="22"/>
      <c r="AB9" s="22"/>
      <c r="AD9" s="22"/>
      <c r="AE9" s="22"/>
    </row>
    <row r="10" spans="1:31" x14ac:dyDescent="0.35">
      <c r="A10" t="s">
        <v>348</v>
      </c>
      <c r="B10" s="25" t="s">
        <v>349</v>
      </c>
      <c r="C10" s="20">
        <v>405</v>
      </c>
      <c r="D10" s="20">
        <v>86</v>
      </c>
      <c r="E10" s="21">
        <f>'LA_(65_yr_olds)'!$D10/'LA_(65_yr_olds)'!$C10*100</f>
        <v>21.23456790123457</v>
      </c>
      <c r="F10" s="20">
        <v>408</v>
      </c>
      <c r="G10" s="20">
        <v>71</v>
      </c>
      <c r="H10" s="21">
        <f>'LA_(65_yr_olds)'!$G10/'LA_(65_yr_olds)'!$F10*100</f>
        <v>17.401960784313726</v>
      </c>
      <c r="I10" s="22"/>
      <c r="J10" s="22"/>
      <c r="L10" s="22"/>
      <c r="M10" s="22"/>
      <c r="O10" s="22"/>
      <c r="P10" s="22"/>
      <c r="R10" s="22"/>
      <c r="S10" s="22"/>
      <c r="U10" s="22"/>
      <c r="V10" s="22"/>
      <c r="X10" s="22"/>
      <c r="Y10" s="22"/>
      <c r="AA10" s="22"/>
      <c r="AB10" s="22"/>
      <c r="AD10" s="22"/>
      <c r="AE10" s="22"/>
    </row>
    <row r="11" spans="1:31" x14ac:dyDescent="0.35">
      <c r="A11" t="s">
        <v>350</v>
      </c>
      <c r="B11" s="25" t="s">
        <v>351</v>
      </c>
      <c r="C11" s="20">
        <v>654</v>
      </c>
      <c r="D11" s="20">
        <v>190</v>
      </c>
      <c r="E11" s="21">
        <f>'LA_(65_yr_olds)'!$D11/'LA_(65_yr_olds)'!$C11*100</f>
        <v>29.051987767584098</v>
      </c>
      <c r="F11" s="20">
        <v>682</v>
      </c>
      <c r="G11" s="20">
        <v>129</v>
      </c>
      <c r="H11" s="21">
        <f>'LA_(65_yr_olds)'!$G11/'LA_(65_yr_olds)'!$F11*100</f>
        <v>18.914956011730204</v>
      </c>
      <c r="I11" s="22"/>
      <c r="J11" s="22"/>
      <c r="L11" s="22"/>
      <c r="M11" s="22"/>
      <c r="O11" s="22"/>
      <c r="P11" s="22"/>
      <c r="R11" s="22"/>
      <c r="S11" s="22"/>
      <c r="U11" s="22"/>
      <c r="V11" s="22"/>
      <c r="X11" s="22"/>
      <c r="Y11" s="22"/>
      <c r="AA11" s="22"/>
      <c r="AB11" s="22"/>
      <c r="AD11" s="22"/>
      <c r="AE11" s="22"/>
    </row>
    <row r="12" spans="1:31" x14ac:dyDescent="0.35">
      <c r="A12" t="s">
        <v>352</v>
      </c>
      <c r="B12" s="25" t="s">
        <v>353</v>
      </c>
      <c r="C12" s="20">
        <v>358</v>
      </c>
      <c r="D12" s="20">
        <v>99</v>
      </c>
      <c r="E12" s="21">
        <f>'LA_(65_yr_olds)'!$D12/'LA_(65_yr_olds)'!$C12*100</f>
        <v>27.653631284916202</v>
      </c>
      <c r="F12" s="20">
        <v>396</v>
      </c>
      <c r="G12" s="20">
        <v>59</v>
      </c>
      <c r="H12" s="21">
        <f>'LA_(65_yr_olds)'!$G12/'LA_(65_yr_olds)'!$F12*100</f>
        <v>14.898989898989898</v>
      </c>
      <c r="I12" s="22"/>
      <c r="J12" s="22"/>
      <c r="L12" s="22"/>
      <c r="M12" s="22"/>
      <c r="O12" s="22"/>
      <c r="P12" s="22"/>
      <c r="R12" s="22"/>
      <c r="S12" s="22"/>
      <c r="U12" s="22"/>
      <c r="V12" s="22"/>
      <c r="X12" s="22"/>
      <c r="Y12" s="22"/>
      <c r="AA12" s="22"/>
      <c r="AB12" s="22"/>
      <c r="AD12" s="22"/>
      <c r="AE12" s="22"/>
    </row>
    <row r="13" spans="1:31" x14ac:dyDescent="0.35">
      <c r="A13" t="s">
        <v>354</v>
      </c>
      <c r="B13" s="25" t="s">
        <v>355</v>
      </c>
      <c r="C13" s="20">
        <v>540</v>
      </c>
      <c r="D13" s="20">
        <v>157</v>
      </c>
      <c r="E13" s="21">
        <f>'LA_(65_yr_olds)'!$D13/'LA_(65_yr_olds)'!$C13*100</f>
        <v>29.074074074074076</v>
      </c>
      <c r="F13" s="20">
        <v>542</v>
      </c>
      <c r="G13" s="20">
        <v>107</v>
      </c>
      <c r="H13" s="21">
        <f>'LA_(65_yr_olds)'!$G13/'LA_(65_yr_olds)'!$F13*100</f>
        <v>19.741697416974169</v>
      </c>
      <c r="I13" s="22"/>
      <c r="J13" s="22"/>
      <c r="L13" s="22"/>
      <c r="M13" s="22"/>
      <c r="O13" s="22"/>
      <c r="P13" s="22"/>
      <c r="R13" s="22"/>
      <c r="S13" s="22"/>
      <c r="U13" s="22"/>
      <c r="V13" s="22"/>
      <c r="X13" s="22"/>
      <c r="Y13" s="22"/>
      <c r="AA13" s="22"/>
      <c r="AB13" s="22"/>
      <c r="AD13" s="22"/>
      <c r="AE13" s="22"/>
    </row>
    <row r="14" spans="1:31" x14ac:dyDescent="0.35">
      <c r="A14" t="s">
        <v>356</v>
      </c>
      <c r="B14" s="25" t="s">
        <v>357</v>
      </c>
      <c r="C14" s="20">
        <v>821</v>
      </c>
      <c r="D14" s="20">
        <v>225</v>
      </c>
      <c r="E14" s="21">
        <f>'LA_(65_yr_olds)'!$D14/'LA_(65_yr_olds)'!$C14*100</f>
        <v>27.405602923264311</v>
      </c>
      <c r="F14" s="20">
        <v>796</v>
      </c>
      <c r="G14" s="20">
        <v>129</v>
      </c>
      <c r="H14" s="21">
        <f>'LA_(65_yr_olds)'!$G14/'LA_(65_yr_olds)'!$F14*100</f>
        <v>16.206030150753769</v>
      </c>
      <c r="I14" s="22"/>
      <c r="J14" s="22"/>
      <c r="L14" s="22"/>
      <c r="M14" s="22"/>
      <c r="O14" s="22"/>
      <c r="P14" s="22"/>
      <c r="R14" s="22"/>
      <c r="S14" s="22"/>
      <c r="U14" s="22"/>
      <c r="V14" s="22"/>
      <c r="X14" s="22"/>
      <c r="Y14" s="22"/>
      <c r="AA14" s="22"/>
      <c r="AB14" s="22"/>
      <c r="AD14" s="22"/>
      <c r="AE14" s="22"/>
    </row>
    <row r="15" spans="1:31" x14ac:dyDescent="0.35">
      <c r="A15" t="s">
        <v>358</v>
      </c>
      <c r="B15" s="25" t="s">
        <v>359</v>
      </c>
      <c r="C15" s="20">
        <v>1115</v>
      </c>
      <c r="D15" s="20">
        <v>464</v>
      </c>
      <c r="E15" s="21">
        <f>'LA_(65_yr_olds)'!$D15/'LA_(65_yr_olds)'!$C15*100</f>
        <v>41.614349775784753</v>
      </c>
      <c r="F15" s="20">
        <v>1112</v>
      </c>
      <c r="G15" s="20">
        <v>411</v>
      </c>
      <c r="H15" s="21">
        <f>'LA_(65_yr_olds)'!$G15/'LA_(65_yr_olds)'!$F15*100</f>
        <v>36.960431654676256</v>
      </c>
      <c r="I15" s="22"/>
      <c r="J15" s="22"/>
      <c r="L15" s="22"/>
      <c r="M15" s="22"/>
      <c r="O15" s="22"/>
      <c r="P15" s="22"/>
      <c r="R15" s="22"/>
      <c r="S15" s="22"/>
      <c r="U15" s="22"/>
      <c r="V15" s="22"/>
      <c r="X15" s="22"/>
      <c r="Y15" s="22"/>
      <c r="AA15" s="22"/>
      <c r="AB15" s="22"/>
      <c r="AD15" s="22"/>
      <c r="AE15" s="22"/>
    </row>
    <row r="16" spans="1:31" x14ac:dyDescent="0.35">
      <c r="A16" t="s">
        <v>360</v>
      </c>
      <c r="B16" s="25" t="s">
        <v>361</v>
      </c>
      <c r="C16" s="20">
        <v>510</v>
      </c>
      <c r="D16" s="20">
        <v>115</v>
      </c>
      <c r="E16" s="21">
        <f>'LA_(65_yr_olds)'!$D16/'LA_(65_yr_olds)'!$C16*100</f>
        <v>22.549019607843139</v>
      </c>
      <c r="F16" s="20">
        <v>551</v>
      </c>
      <c r="G16" s="20">
        <v>97</v>
      </c>
      <c r="H16" s="21">
        <f>'LA_(65_yr_olds)'!$G16/'LA_(65_yr_olds)'!$F16*100</f>
        <v>17.604355716878402</v>
      </c>
      <c r="I16" s="22"/>
      <c r="J16" s="22"/>
      <c r="L16" s="22"/>
      <c r="M16" s="22"/>
      <c r="O16" s="22"/>
      <c r="P16" s="22"/>
      <c r="R16" s="22"/>
      <c r="S16" s="22"/>
      <c r="U16" s="22"/>
      <c r="V16" s="22"/>
      <c r="X16" s="22"/>
      <c r="Y16" s="22"/>
      <c r="AA16" s="22"/>
      <c r="AB16" s="22"/>
      <c r="AD16" s="22"/>
      <c r="AE16" s="22"/>
    </row>
    <row r="17" spans="1:31" x14ac:dyDescent="0.35">
      <c r="A17" t="s">
        <v>362</v>
      </c>
      <c r="B17" s="25" t="s">
        <v>363</v>
      </c>
      <c r="C17" s="20">
        <v>607</v>
      </c>
      <c r="D17" s="20">
        <v>175</v>
      </c>
      <c r="E17" s="21">
        <f>'LA_(65_yr_olds)'!$D17/'LA_(65_yr_olds)'!$C17*100</f>
        <v>28.83031301482702</v>
      </c>
      <c r="F17" s="20">
        <v>607</v>
      </c>
      <c r="G17" s="20">
        <v>143</v>
      </c>
      <c r="H17" s="21">
        <f>'LA_(65_yr_olds)'!$G17/'LA_(65_yr_olds)'!$F17*100</f>
        <v>23.558484349258649</v>
      </c>
      <c r="I17" s="22"/>
      <c r="J17" s="22"/>
      <c r="L17" s="22"/>
      <c r="M17" s="22"/>
      <c r="O17" s="22"/>
      <c r="P17" s="22"/>
      <c r="R17" s="22"/>
      <c r="S17" s="22"/>
      <c r="U17" s="22"/>
      <c r="V17" s="22"/>
      <c r="X17" s="22"/>
      <c r="Y17" s="22"/>
      <c r="AA17" s="22"/>
      <c r="AB17" s="22"/>
      <c r="AD17" s="22"/>
      <c r="AE17" s="22"/>
    </row>
    <row r="18" spans="1:31" x14ac:dyDescent="0.35">
      <c r="A18" t="s">
        <v>364</v>
      </c>
      <c r="B18" s="25" t="s">
        <v>365</v>
      </c>
      <c r="C18" s="20">
        <v>549</v>
      </c>
      <c r="D18" s="20">
        <v>134</v>
      </c>
      <c r="E18" s="21">
        <f>'LA_(65_yr_olds)'!$D18/'LA_(65_yr_olds)'!$C18*100</f>
        <v>24.408014571949</v>
      </c>
      <c r="F18" s="20">
        <v>598</v>
      </c>
      <c r="G18" s="20">
        <v>91</v>
      </c>
      <c r="H18" s="21">
        <f>'LA_(65_yr_olds)'!$G18/'LA_(65_yr_olds)'!$F18*100</f>
        <v>15.217391304347828</v>
      </c>
      <c r="I18" s="22"/>
      <c r="J18" s="22"/>
      <c r="L18" s="22"/>
      <c r="M18" s="22"/>
      <c r="O18" s="22"/>
      <c r="P18" s="22"/>
      <c r="R18" s="22"/>
      <c r="S18" s="22"/>
      <c r="U18" s="22"/>
      <c r="V18" s="22"/>
      <c r="X18" s="22"/>
      <c r="Y18" s="22"/>
      <c r="AA18" s="22"/>
      <c r="AB18" s="22"/>
      <c r="AD18" s="22"/>
      <c r="AE18" s="22"/>
    </row>
    <row r="19" spans="1:31" x14ac:dyDescent="0.35">
      <c r="A19" t="s">
        <v>366</v>
      </c>
      <c r="B19" s="25" t="s">
        <v>367</v>
      </c>
      <c r="C19" s="20">
        <v>637</v>
      </c>
      <c r="D19" s="20">
        <v>200</v>
      </c>
      <c r="E19" s="21">
        <f>'LA_(65_yr_olds)'!$D19/'LA_(65_yr_olds)'!$C19*100</f>
        <v>31.397174254317111</v>
      </c>
      <c r="F19" s="20">
        <v>691</v>
      </c>
      <c r="G19" s="20">
        <v>165</v>
      </c>
      <c r="H19" s="21">
        <f>'LA_(65_yr_olds)'!$G19/'LA_(65_yr_olds)'!$F19*100</f>
        <v>23.878437047756872</v>
      </c>
      <c r="I19" s="22"/>
      <c r="J19" s="22"/>
      <c r="L19" s="22"/>
      <c r="M19" s="22"/>
      <c r="O19" s="22"/>
      <c r="P19" s="22"/>
      <c r="R19" s="22"/>
      <c r="S19" s="22"/>
      <c r="U19" s="22"/>
      <c r="V19" s="22"/>
      <c r="X19" s="22"/>
      <c r="Y19" s="22"/>
      <c r="AA19" s="22"/>
      <c r="AB19" s="22"/>
      <c r="AD19" s="22"/>
      <c r="AE19" s="22"/>
    </row>
    <row r="20" spans="1:31" x14ac:dyDescent="0.35">
      <c r="A20" t="s">
        <v>368</v>
      </c>
      <c r="B20" s="25" t="s">
        <v>369</v>
      </c>
      <c r="C20" s="20">
        <v>851</v>
      </c>
      <c r="D20" s="20">
        <v>137</v>
      </c>
      <c r="E20" s="21">
        <f>'LA_(65_yr_olds)'!$D20/'LA_(65_yr_olds)'!$C20*100</f>
        <v>16.098707403055229</v>
      </c>
      <c r="F20" s="20">
        <v>917</v>
      </c>
      <c r="G20" s="20">
        <v>105</v>
      </c>
      <c r="H20" s="21">
        <f>'LA_(65_yr_olds)'!$G20/'LA_(65_yr_olds)'!$F20*100</f>
        <v>11.450381679389313</v>
      </c>
      <c r="I20" s="22"/>
      <c r="J20" s="22"/>
      <c r="L20" s="22"/>
      <c r="M20" s="22"/>
      <c r="O20" s="22"/>
      <c r="P20" s="22"/>
      <c r="R20" s="22"/>
      <c r="S20" s="22"/>
      <c r="U20" s="22"/>
      <c r="V20" s="22"/>
      <c r="X20" s="22"/>
      <c r="Y20" s="22"/>
      <c r="AA20" s="22"/>
      <c r="AB20" s="22"/>
      <c r="AD20" s="22"/>
      <c r="AE20" s="22"/>
    </row>
    <row r="21" spans="1:31" x14ac:dyDescent="0.35">
      <c r="A21" t="s">
        <v>370</v>
      </c>
      <c r="B21" s="25" t="s">
        <v>371</v>
      </c>
      <c r="C21" s="20">
        <v>164</v>
      </c>
      <c r="D21" s="20">
        <v>53</v>
      </c>
      <c r="E21" s="21">
        <f>'LA_(65_yr_olds)'!$D21/'LA_(65_yr_olds)'!$C21*100</f>
        <v>32.31707317073171</v>
      </c>
      <c r="F21" s="20">
        <v>159</v>
      </c>
      <c r="G21" s="20">
        <v>28</v>
      </c>
      <c r="H21" s="21">
        <f>'LA_(65_yr_olds)'!$G21/'LA_(65_yr_olds)'!$F21*100</f>
        <v>17.610062893081761</v>
      </c>
      <c r="I21" s="22"/>
      <c r="J21" s="22"/>
      <c r="L21" s="22"/>
      <c r="M21" s="22"/>
      <c r="O21" s="22"/>
      <c r="P21" s="22"/>
      <c r="R21" s="22"/>
      <c r="S21" s="22"/>
      <c r="U21" s="22"/>
      <c r="V21" s="22"/>
      <c r="X21" s="22"/>
      <c r="Y21" s="22"/>
      <c r="AA21" s="22"/>
      <c r="AB21" s="22"/>
      <c r="AD21" s="22"/>
      <c r="AE21" s="22"/>
    </row>
    <row r="22" spans="1:31" x14ac:dyDescent="0.35">
      <c r="A22" t="s">
        <v>372</v>
      </c>
      <c r="B22" s="25" t="s">
        <v>373</v>
      </c>
      <c r="C22" s="20">
        <v>709</v>
      </c>
      <c r="D22" s="20">
        <v>196</v>
      </c>
      <c r="E22" s="21">
        <f>'LA_(65_yr_olds)'!$D22/'LA_(65_yr_olds)'!$C22*100</f>
        <v>27.644569816643163</v>
      </c>
      <c r="F22" s="20">
        <v>765</v>
      </c>
      <c r="G22" s="20">
        <v>128</v>
      </c>
      <c r="H22" s="21">
        <f>'LA_(65_yr_olds)'!$G22/'LA_(65_yr_olds)'!$F22*100</f>
        <v>16.732026143790847</v>
      </c>
      <c r="I22" s="22"/>
      <c r="J22" s="22"/>
      <c r="L22" s="22"/>
      <c r="M22" s="22"/>
      <c r="O22" s="22"/>
      <c r="P22" s="22"/>
      <c r="R22" s="22"/>
      <c r="S22" s="22"/>
      <c r="U22" s="22"/>
      <c r="V22" s="22"/>
      <c r="X22" s="22"/>
      <c r="Y22" s="22"/>
      <c r="AA22" s="22"/>
      <c r="AB22" s="22"/>
      <c r="AD22" s="22"/>
      <c r="AE22" s="22"/>
    </row>
    <row r="23" spans="1:31" x14ac:dyDescent="0.35">
      <c r="A23" t="s">
        <v>374</v>
      </c>
      <c r="B23" s="25" t="s">
        <v>375</v>
      </c>
      <c r="C23" s="20">
        <v>629</v>
      </c>
      <c r="D23" s="20">
        <v>222</v>
      </c>
      <c r="E23" s="21">
        <f>'LA_(65_yr_olds)'!$D23/'LA_(65_yr_olds)'!$C23*100</f>
        <v>35.294117647058826</v>
      </c>
      <c r="F23" s="20">
        <v>680</v>
      </c>
      <c r="G23" s="20">
        <v>201</v>
      </c>
      <c r="H23" s="21">
        <f>'LA_(65_yr_olds)'!$G23/'LA_(65_yr_olds)'!$F23*100</f>
        <v>29.558823529411764</v>
      </c>
      <c r="I23" s="22"/>
      <c r="J23" s="22"/>
      <c r="L23" s="22"/>
      <c r="M23" s="22"/>
      <c r="O23" s="22"/>
      <c r="P23" s="22"/>
      <c r="R23" s="22"/>
      <c r="S23" s="22"/>
      <c r="U23" s="22"/>
      <c r="V23" s="22"/>
      <c r="X23" s="22"/>
      <c r="Y23" s="22"/>
      <c r="AA23" s="22"/>
      <c r="AB23" s="22"/>
      <c r="AD23" s="22"/>
      <c r="AE23" s="22"/>
    </row>
    <row r="24" spans="1:31" x14ac:dyDescent="0.35">
      <c r="A24" t="s">
        <v>376</v>
      </c>
      <c r="B24" s="25" t="s">
        <v>377</v>
      </c>
      <c r="C24" s="20">
        <v>526</v>
      </c>
      <c r="D24" s="20">
        <v>114</v>
      </c>
      <c r="E24" s="21">
        <f>'LA_(65_yr_olds)'!$D24/'LA_(65_yr_olds)'!$C24*100</f>
        <v>21.673003802281368</v>
      </c>
      <c r="F24" s="20">
        <v>541</v>
      </c>
      <c r="G24" s="20">
        <v>87</v>
      </c>
      <c r="H24" s="21">
        <f>'LA_(65_yr_olds)'!$G24/'LA_(65_yr_olds)'!$F24*100</f>
        <v>16.081330868761555</v>
      </c>
      <c r="I24" s="22"/>
      <c r="J24" s="22"/>
      <c r="L24" s="22"/>
      <c r="M24" s="22"/>
      <c r="O24" s="22"/>
      <c r="P24" s="22"/>
      <c r="R24" s="22"/>
      <c r="S24" s="22"/>
      <c r="U24" s="22"/>
      <c r="V24" s="22"/>
      <c r="X24" s="22"/>
      <c r="Y24" s="22"/>
      <c r="AA24" s="22"/>
      <c r="AB24" s="22"/>
      <c r="AD24" s="22"/>
      <c r="AE24" s="22"/>
    </row>
    <row r="25" spans="1:31" x14ac:dyDescent="0.35">
      <c r="A25" t="s">
        <v>378</v>
      </c>
      <c r="B25" s="25" t="s">
        <v>379</v>
      </c>
      <c r="C25" s="20">
        <v>751</v>
      </c>
      <c r="D25" s="20">
        <v>185</v>
      </c>
      <c r="E25" s="21">
        <f>'LA_(65_yr_olds)'!$D25/'LA_(65_yr_olds)'!$C25*100</f>
        <v>24.63382157123835</v>
      </c>
      <c r="F25" s="20">
        <v>731</v>
      </c>
      <c r="G25" s="20">
        <v>142</v>
      </c>
      <c r="H25" s="21">
        <f>'LA_(65_yr_olds)'!$G25/'LA_(65_yr_olds)'!$F25*100</f>
        <v>19.425444596443228</v>
      </c>
      <c r="I25" s="22"/>
      <c r="J25" s="22"/>
      <c r="L25" s="22"/>
      <c r="M25" s="22"/>
      <c r="O25" s="22"/>
      <c r="P25" s="22"/>
      <c r="R25" s="22"/>
      <c r="S25" s="22"/>
      <c r="U25" s="22"/>
      <c r="V25" s="22"/>
      <c r="X25" s="22"/>
      <c r="Y25" s="22"/>
      <c r="AA25" s="22"/>
      <c r="AB25" s="22"/>
      <c r="AD25" s="22"/>
      <c r="AE25" s="22"/>
    </row>
    <row r="26" spans="1:31" x14ac:dyDescent="0.35">
      <c r="A26" t="s">
        <v>380</v>
      </c>
      <c r="B26" s="25" t="s">
        <v>381</v>
      </c>
      <c r="C26" s="20">
        <v>583</v>
      </c>
      <c r="D26" s="20">
        <v>245</v>
      </c>
      <c r="E26" s="21">
        <f>'LA_(65_yr_olds)'!$D26/'LA_(65_yr_olds)'!$C26*100</f>
        <v>42.024013722126931</v>
      </c>
      <c r="F26" s="20">
        <v>597</v>
      </c>
      <c r="G26" s="20">
        <v>200</v>
      </c>
      <c r="H26" s="21">
        <f>'LA_(65_yr_olds)'!$G26/'LA_(65_yr_olds)'!$F26*100</f>
        <v>33.500837520938028</v>
      </c>
      <c r="I26" s="22"/>
      <c r="J26" s="22"/>
      <c r="L26" s="22"/>
      <c r="M26" s="22"/>
      <c r="O26" s="22"/>
      <c r="P26" s="22"/>
      <c r="R26" s="22"/>
      <c r="S26" s="22"/>
      <c r="U26" s="22"/>
      <c r="V26" s="22"/>
      <c r="X26" s="22"/>
      <c r="Y26" s="22"/>
      <c r="AA26" s="22"/>
      <c r="AB26" s="22"/>
      <c r="AD26" s="22"/>
      <c r="AE26" s="22"/>
    </row>
    <row r="27" spans="1:31" x14ac:dyDescent="0.35">
      <c r="A27" t="s">
        <v>382</v>
      </c>
      <c r="B27" s="25" t="s">
        <v>383</v>
      </c>
      <c r="C27" s="20">
        <v>1016</v>
      </c>
      <c r="D27" s="20">
        <v>269</v>
      </c>
      <c r="E27" s="21">
        <f>'LA_(65_yr_olds)'!$D27/'LA_(65_yr_olds)'!$C27*100</f>
        <v>26.476377952755904</v>
      </c>
      <c r="F27" s="20">
        <v>1005</v>
      </c>
      <c r="G27" s="20">
        <v>171</v>
      </c>
      <c r="H27" s="21">
        <f>'LA_(65_yr_olds)'!$G27/'LA_(65_yr_olds)'!$F27*100</f>
        <v>17.014925373134329</v>
      </c>
      <c r="I27" s="22"/>
      <c r="J27" s="22"/>
      <c r="L27" s="22"/>
      <c r="M27" s="22"/>
      <c r="O27" s="22"/>
      <c r="P27" s="22"/>
      <c r="R27" s="22"/>
      <c r="S27" s="22"/>
      <c r="U27" s="22"/>
      <c r="V27" s="22"/>
      <c r="X27" s="22"/>
      <c r="Y27" s="22"/>
      <c r="AA27" s="22"/>
      <c r="AB27" s="22"/>
      <c r="AD27" s="22"/>
      <c r="AE27" s="22"/>
    </row>
    <row r="28" spans="1:31" x14ac:dyDescent="0.35">
      <c r="A28" t="s">
        <v>384</v>
      </c>
      <c r="B28" s="25" t="s">
        <v>385</v>
      </c>
      <c r="C28" s="20">
        <v>638</v>
      </c>
      <c r="D28" s="20">
        <v>203</v>
      </c>
      <c r="E28" s="21">
        <f>'LA_(65_yr_olds)'!$D28/'LA_(65_yr_olds)'!$C28*100</f>
        <v>31.818181818181817</v>
      </c>
      <c r="F28" s="20">
        <v>666</v>
      </c>
      <c r="G28" s="20">
        <v>163</v>
      </c>
      <c r="H28" s="21">
        <f>'LA_(65_yr_olds)'!$G28/'LA_(65_yr_olds)'!$F28*100</f>
        <v>24.474474474474476</v>
      </c>
      <c r="I28" s="22"/>
      <c r="J28" s="22"/>
      <c r="L28" s="22"/>
      <c r="M28" s="22"/>
      <c r="O28" s="22"/>
      <c r="P28" s="22"/>
      <c r="R28" s="22"/>
      <c r="S28" s="22"/>
      <c r="U28" s="22"/>
      <c r="V28" s="22"/>
      <c r="X28" s="22"/>
      <c r="Y28" s="22"/>
      <c r="AA28" s="22"/>
      <c r="AB28" s="22"/>
      <c r="AD28" s="22"/>
      <c r="AE28" s="22"/>
    </row>
    <row r="29" spans="1:31" x14ac:dyDescent="0.35">
      <c r="A29" t="s">
        <v>386</v>
      </c>
      <c r="B29" s="25" t="s">
        <v>387</v>
      </c>
      <c r="C29" s="20">
        <v>706</v>
      </c>
      <c r="D29" s="20">
        <v>227</v>
      </c>
      <c r="E29" s="21">
        <f>'LA_(65_yr_olds)'!$D29/'LA_(65_yr_olds)'!$C29*100</f>
        <v>32.152974504249293</v>
      </c>
      <c r="F29" s="20">
        <v>760</v>
      </c>
      <c r="G29" s="20">
        <v>179</v>
      </c>
      <c r="H29" s="21">
        <f>'LA_(65_yr_olds)'!$G29/'LA_(65_yr_olds)'!$F29*100</f>
        <v>23.55263157894737</v>
      </c>
      <c r="I29" s="22"/>
      <c r="J29" s="22"/>
      <c r="L29" s="22"/>
      <c r="M29" s="22"/>
      <c r="O29" s="22"/>
      <c r="P29" s="22"/>
      <c r="R29" s="22"/>
      <c r="S29" s="22"/>
      <c r="U29" s="22"/>
      <c r="V29" s="22"/>
      <c r="X29" s="22"/>
      <c r="Y29" s="22"/>
      <c r="AA29" s="22"/>
      <c r="AB29" s="22"/>
      <c r="AD29" s="22"/>
      <c r="AE29" s="22"/>
    </row>
    <row r="30" spans="1:31" x14ac:dyDescent="0.35">
      <c r="A30" t="s">
        <v>388</v>
      </c>
      <c r="B30" s="25" t="s">
        <v>389</v>
      </c>
      <c r="C30" s="20">
        <v>668</v>
      </c>
      <c r="D30" s="20">
        <v>231</v>
      </c>
      <c r="E30" s="21">
        <f>'LA_(65_yr_olds)'!$D30/'LA_(65_yr_olds)'!$C30*100</f>
        <v>34.580838323353291</v>
      </c>
      <c r="F30" s="20">
        <v>694</v>
      </c>
      <c r="G30" s="20">
        <v>188</v>
      </c>
      <c r="H30" s="21">
        <f>'LA_(65_yr_olds)'!$G30/'LA_(65_yr_olds)'!$F30*100</f>
        <v>27.089337175792505</v>
      </c>
      <c r="I30" s="22"/>
      <c r="J30" s="22"/>
      <c r="L30" s="22"/>
      <c r="M30" s="22"/>
      <c r="O30" s="22"/>
      <c r="P30" s="22"/>
      <c r="R30" s="22"/>
      <c r="S30" s="22"/>
      <c r="U30" s="22"/>
      <c r="V30" s="22"/>
      <c r="X30" s="22"/>
      <c r="Y30" s="22"/>
      <c r="AA30" s="22"/>
      <c r="AB30" s="22"/>
      <c r="AD30" s="22"/>
      <c r="AE30" s="22"/>
    </row>
    <row r="31" spans="1:31" x14ac:dyDescent="0.35">
      <c r="A31" t="s">
        <v>390</v>
      </c>
      <c r="B31" s="25" t="s">
        <v>391</v>
      </c>
      <c r="C31" s="20">
        <v>424</v>
      </c>
      <c r="D31" s="20">
        <v>79</v>
      </c>
      <c r="E31" s="21">
        <f>'LA_(65_yr_olds)'!$D31/'LA_(65_yr_olds)'!$C31*100</f>
        <v>18.632075471698112</v>
      </c>
      <c r="F31" s="20">
        <v>456</v>
      </c>
      <c r="G31" s="20">
        <v>83</v>
      </c>
      <c r="H31" s="21">
        <f>'LA_(65_yr_olds)'!$G31/'LA_(65_yr_olds)'!$F31*100</f>
        <v>18.201754385964914</v>
      </c>
      <c r="I31" s="22"/>
      <c r="J31" s="22"/>
      <c r="L31" s="22"/>
      <c r="M31" s="22"/>
      <c r="O31" s="22"/>
      <c r="P31" s="22"/>
      <c r="R31" s="22"/>
      <c r="S31" s="22"/>
      <c r="U31" s="22"/>
      <c r="V31" s="22"/>
      <c r="X31" s="22"/>
      <c r="Y31" s="22"/>
      <c r="AA31" s="22"/>
      <c r="AB31" s="22"/>
      <c r="AD31" s="22"/>
      <c r="AE31" s="22"/>
    </row>
    <row r="32" spans="1:31" x14ac:dyDescent="0.35">
      <c r="A32" t="s">
        <v>392</v>
      </c>
      <c r="B32" s="25" t="s">
        <v>393</v>
      </c>
      <c r="C32" s="20">
        <v>659</v>
      </c>
      <c r="D32" s="20">
        <v>162</v>
      </c>
      <c r="E32" s="21">
        <f>'LA_(65_yr_olds)'!$D32/'LA_(65_yr_olds)'!$C32*100</f>
        <v>24.582701062215477</v>
      </c>
      <c r="F32" s="20">
        <v>707</v>
      </c>
      <c r="G32" s="20">
        <v>178</v>
      </c>
      <c r="H32" s="21">
        <f>'LA_(65_yr_olds)'!$G32/'LA_(65_yr_olds)'!$F32*100</f>
        <v>25.176803394625175</v>
      </c>
      <c r="I32" s="22"/>
      <c r="J32" s="22"/>
      <c r="L32" s="22"/>
      <c r="M32" s="22"/>
      <c r="O32" s="22"/>
      <c r="P32" s="22"/>
      <c r="R32" s="22"/>
      <c r="S32" s="22"/>
      <c r="U32" s="22"/>
      <c r="V32" s="22"/>
      <c r="X32" s="22"/>
      <c r="Y32" s="22"/>
      <c r="AA32" s="22"/>
      <c r="AB32" s="22"/>
      <c r="AD32" s="22"/>
      <c r="AE32" s="22"/>
    </row>
    <row r="33" spans="1:31" x14ac:dyDescent="0.35">
      <c r="A33" t="s">
        <v>394</v>
      </c>
      <c r="B33" s="25" t="s">
        <v>395</v>
      </c>
      <c r="C33" s="20">
        <v>496</v>
      </c>
      <c r="D33" s="20">
        <v>100</v>
      </c>
      <c r="E33" s="21">
        <f>'LA_(65_yr_olds)'!$D33/'LA_(65_yr_olds)'!$C33*100</f>
        <v>20.161290322580644</v>
      </c>
      <c r="F33" s="20">
        <v>496</v>
      </c>
      <c r="G33" s="20">
        <v>63</v>
      </c>
      <c r="H33" s="21">
        <f>'LA_(65_yr_olds)'!$G33/'LA_(65_yr_olds)'!$F33*100</f>
        <v>12.701612903225806</v>
      </c>
      <c r="I33" s="22"/>
      <c r="J33" s="22"/>
      <c r="L33" s="22"/>
      <c r="M33" s="22"/>
      <c r="O33" s="22"/>
      <c r="P33" s="22"/>
      <c r="R33" s="22"/>
      <c r="S33" s="22"/>
      <c r="U33" s="22"/>
      <c r="V33" s="22"/>
      <c r="X33" s="22"/>
      <c r="Y33" s="22"/>
      <c r="AA33" s="22"/>
      <c r="AB33" s="22"/>
      <c r="AD33" s="22"/>
      <c r="AE33" s="22"/>
    </row>
    <row r="34" spans="1:31" x14ac:dyDescent="0.35">
      <c r="A34" t="s">
        <v>396</v>
      </c>
      <c r="B34" s="25" t="s">
        <v>397</v>
      </c>
      <c r="C34" s="20">
        <v>508</v>
      </c>
      <c r="D34" s="20">
        <v>84</v>
      </c>
      <c r="E34" s="21">
        <f>'LA_(65_yr_olds)'!$D34/'LA_(65_yr_olds)'!$C34*100</f>
        <v>16.535433070866144</v>
      </c>
      <c r="F34" s="20">
        <v>553</v>
      </c>
      <c r="G34" s="20">
        <v>68</v>
      </c>
      <c r="H34" s="21">
        <f>'LA_(65_yr_olds)'!$G34/'LA_(65_yr_olds)'!$F34*100</f>
        <v>12.296564195298371</v>
      </c>
      <c r="I34" s="22"/>
      <c r="J34" s="22"/>
      <c r="L34" s="22"/>
      <c r="M34" s="22"/>
      <c r="O34" s="22"/>
      <c r="P34" s="22"/>
      <c r="R34" s="22"/>
      <c r="S34" s="22"/>
      <c r="U34" s="22"/>
      <c r="V34" s="22"/>
      <c r="X34" s="22"/>
      <c r="Y34" s="22"/>
      <c r="AA34" s="22"/>
      <c r="AB34" s="22"/>
      <c r="AD34" s="22"/>
      <c r="AE34" s="22"/>
    </row>
    <row r="35" spans="1:31" x14ac:dyDescent="0.35">
      <c r="A35" t="s">
        <v>398</v>
      </c>
      <c r="B35" s="25" t="s">
        <v>399</v>
      </c>
      <c r="C35" s="20">
        <v>500</v>
      </c>
      <c r="D35" s="20">
        <v>94</v>
      </c>
      <c r="E35" s="21">
        <f>'LA_(65_yr_olds)'!$D35/'LA_(65_yr_olds)'!$C35*100</f>
        <v>18.8</v>
      </c>
      <c r="F35" s="20">
        <v>514</v>
      </c>
      <c r="G35" s="20">
        <v>78</v>
      </c>
      <c r="H35" s="21">
        <f>'LA_(65_yr_olds)'!$G35/'LA_(65_yr_olds)'!$F35*100</f>
        <v>15.175097276264591</v>
      </c>
      <c r="I35" s="22"/>
      <c r="J35" s="22"/>
      <c r="L35" s="22"/>
      <c r="M35" s="22"/>
      <c r="O35" s="22"/>
      <c r="P35" s="22"/>
      <c r="R35" s="22"/>
      <c r="S35" s="22"/>
      <c r="U35" s="22"/>
      <c r="V35" s="22"/>
      <c r="X35" s="22"/>
      <c r="Y35" s="22"/>
      <c r="AA35" s="22"/>
      <c r="AB35" s="22"/>
      <c r="AD35" s="22"/>
      <c r="AE35" s="22"/>
    </row>
    <row r="36" spans="1:31" x14ac:dyDescent="0.35">
      <c r="A36" t="s">
        <v>400</v>
      </c>
      <c r="B36" s="25" t="s">
        <v>401</v>
      </c>
      <c r="C36" s="20">
        <v>383</v>
      </c>
      <c r="D36" s="20">
        <v>89</v>
      </c>
      <c r="E36" s="21">
        <f>'LA_(65_yr_olds)'!$D36/'LA_(65_yr_olds)'!$C36*100</f>
        <v>23.237597911227155</v>
      </c>
      <c r="F36" s="20">
        <v>395</v>
      </c>
      <c r="G36" s="20">
        <v>57</v>
      </c>
      <c r="H36" s="21">
        <f>'LA_(65_yr_olds)'!$G36/'LA_(65_yr_olds)'!$F36*100</f>
        <v>14.430379746835442</v>
      </c>
      <c r="I36" s="22"/>
      <c r="J36" s="22"/>
      <c r="L36" s="22"/>
      <c r="M36" s="22"/>
      <c r="O36" s="22"/>
      <c r="P36" s="22"/>
      <c r="R36" s="22"/>
      <c r="S36" s="22"/>
      <c r="U36" s="22"/>
      <c r="V36" s="22"/>
      <c r="X36" s="22"/>
      <c r="Y36" s="22"/>
      <c r="AA36" s="22"/>
      <c r="AB36" s="22"/>
      <c r="AD36" s="22"/>
      <c r="AE36" s="22"/>
    </row>
    <row r="37" spans="1:31" x14ac:dyDescent="0.35">
      <c r="A37" t="s">
        <v>402</v>
      </c>
      <c r="B37" s="25" t="s">
        <v>403</v>
      </c>
      <c r="C37" s="20">
        <v>749</v>
      </c>
      <c r="D37" s="20">
        <v>215</v>
      </c>
      <c r="E37" s="21">
        <f>'LA_(65_yr_olds)'!$D37/'LA_(65_yr_olds)'!$C37*100</f>
        <v>28.704939919893192</v>
      </c>
      <c r="F37" s="20">
        <v>751</v>
      </c>
      <c r="G37" s="20">
        <v>163</v>
      </c>
      <c r="H37" s="21">
        <f>'LA_(65_yr_olds)'!$G37/'LA_(65_yr_olds)'!$F37*100</f>
        <v>21.704394141145141</v>
      </c>
      <c r="I37" s="22"/>
      <c r="J37" s="22"/>
      <c r="L37" s="22"/>
      <c r="M37" s="22"/>
      <c r="O37" s="22"/>
      <c r="P37" s="22"/>
      <c r="R37" s="22"/>
      <c r="S37" s="22"/>
      <c r="U37" s="22"/>
      <c r="V37" s="22"/>
      <c r="X37" s="22"/>
      <c r="Y37" s="22"/>
      <c r="AA37" s="22"/>
      <c r="AB37" s="22"/>
      <c r="AD37" s="22"/>
      <c r="AE37" s="22"/>
    </row>
    <row r="38" spans="1:31" x14ac:dyDescent="0.35">
      <c r="A38" t="s">
        <v>404</v>
      </c>
      <c r="B38" s="25" t="s">
        <v>405</v>
      </c>
      <c r="C38" s="20">
        <v>335</v>
      </c>
      <c r="D38" s="20">
        <v>130</v>
      </c>
      <c r="E38" s="21">
        <f>'LA_(65_yr_olds)'!$D38/'LA_(65_yr_olds)'!$C38*100</f>
        <v>38.805970149253731</v>
      </c>
      <c r="F38" s="20">
        <v>339</v>
      </c>
      <c r="G38" s="20">
        <v>97</v>
      </c>
      <c r="H38" s="21">
        <f>'LA_(65_yr_olds)'!$G38/'LA_(65_yr_olds)'!$F38*100</f>
        <v>28.613569321533923</v>
      </c>
      <c r="I38" s="22"/>
      <c r="J38" s="22"/>
      <c r="L38" s="22"/>
      <c r="M38" s="22"/>
      <c r="O38" s="22"/>
      <c r="P38" s="22"/>
      <c r="R38" s="22"/>
      <c r="S38" s="22"/>
      <c r="U38" s="22"/>
      <c r="V38" s="22"/>
      <c r="X38" s="22"/>
      <c r="Y38" s="22"/>
      <c r="AA38" s="22"/>
      <c r="AB38" s="22"/>
      <c r="AD38" s="22"/>
      <c r="AE38" s="22"/>
    </row>
    <row r="39" spans="1:31" x14ac:dyDescent="0.35">
      <c r="A39" t="s">
        <v>406</v>
      </c>
      <c r="B39" s="25" t="s">
        <v>407</v>
      </c>
      <c r="C39" s="20">
        <v>411</v>
      </c>
      <c r="D39" s="20">
        <v>146</v>
      </c>
      <c r="E39" s="21">
        <f>'LA_(65_yr_olds)'!$D39/'LA_(65_yr_olds)'!$C39*100</f>
        <v>35.523114355231144</v>
      </c>
      <c r="F39" s="20">
        <v>421</v>
      </c>
      <c r="G39" s="20">
        <v>117</v>
      </c>
      <c r="H39" s="21">
        <f>'LA_(65_yr_olds)'!$G39/'LA_(65_yr_olds)'!$F39*100</f>
        <v>27.790973871733964</v>
      </c>
      <c r="I39" s="22"/>
      <c r="J39" s="22"/>
      <c r="L39" s="22"/>
      <c r="M39" s="22"/>
      <c r="O39" s="22"/>
      <c r="P39" s="22"/>
      <c r="R39" s="22"/>
      <c r="S39" s="22"/>
      <c r="U39" s="22"/>
      <c r="V39" s="22"/>
      <c r="X39" s="22"/>
      <c r="Y39" s="22"/>
      <c r="AA39" s="22"/>
      <c r="AB39" s="22"/>
      <c r="AD39" s="22"/>
      <c r="AE39" s="22"/>
    </row>
    <row r="40" spans="1:31" x14ac:dyDescent="0.35">
      <c r="A40" t="s">
        <v>408</v>
      </c>
      <c r="B40" s="25" t="s">
        <v>409</v>
      </c>
      <c r="C40" s="20">
        <v>539</v>
      </c>
      <c r="D40" s="20">
        <v>95</v>
      </c>
      <c r="E40" s="21">
        <f>'LA_(65_yr_olds)'!$D40/'LA_(65_yr_olds)'!$C40*100</f>
        <v>17.625231910946194</v>
      </c>
      <c r="F40" s="20">
        <v>519</v>
      </c>
      <c r="G40" s="20">
        <v>61</v>
      </c>
      <c r="H40" s="21">
        <f>'LA_(65_yr_olds)'!$G40/'LA_(65_yr_olds)'!$F40*100</f>
        <v>11.753371868978805</v>
      </c>
      <c r="I40" s="22"/>
      <c r="J40" s="22"/>
      <c r="L40" s="22"/>
      <c r="M40" s="22"/>
      <c r="O40" s="22"/>
      <c r="P40" s="22"/>
      <c r="R40" s="22"/>
      <c r="S40" s="22"/>
      <c r="U40" s="22"/>
      <c r="V40" s="22"/>
      <c r="X40" s="22"/>
      <c r="Y40" s="22"/>
      <c r="AA40" s="22"/>
      <c r="AB40" s="22"/>
      <c r="AD40" s="22"/>
      <c r="AE40" s="22"/>
    </row>
    <row r="41" spans="1:31" x14ac:dyDescent="0.35">
      <c r="A41" t="s">
        <v>410</v>
      </c>
      <c r="B41" s="25" t="s">
        <v>411</v>
      </c>
      <c r="C41" s="20">
        <v>315</v>
      </c>
      <c r="D41" s="20">
        <v>56</v>
      </c>
      <c r="E41" s="21">
        <f>'LA_(65_yr_olds)'!$D41/'LA_(65_yr_olds)'!$C41*100</f>
        <v>17.777777777777779</v>
      </c>
      <c r="F41" s="20">
        <v>327</v>
      </c>
      <c r="G41" s="20">
        <v>53</v>
      </c>
      <c r="H41" s="21">
        <f>'LA_(65_yr_olds)'!$G41/'LA_(65_yr_olds)'!$F41*100</f>
        <v>16.207951070336392</v>
      </c>
      <c r="I41" s="22"/>
      <c r="J41" s="22"/>
      <c r="L41" s="22"/>
      <c r="M41" s="22"/>
      <c r="O41" s="22"/>
      <c r="P41" s="22"/>
      <c r="R41" s="22"/>
      <c r="S41" s="22"/>
      <c r="U41" s="22"/>
      <c r="V41" s="22"/>
      <c r="X41" s="22"/>
      <c r="Y41" s="22"/>
      <c r="AA41" s="22"/>
      <c r="AB41" s="22"/>
      <c r="AD41" s="22"/>
      <c r="AE41" s="22"/>
    </row>
    <row r="42" spans="1:31" x14ac:dyDescent="0.35">
      <c r="A42" t="s">
        <v>412</v>
      </c>
      <c r="B42" s="25" t="s">
        <v>413</v>
      </c>
      <c r="C42" s="20">
        <v>418</v>
      </c>
      <c r="D42" s="20">
        <v>139</v>
      </c>
      <c r="E42" s="21">
        <f>'LA_(65_yr_olds)'!$D42/'LA_(65_yr_olds)'!$C42*100</f>
        <v>33.253588516746412</v>
      </c>
      <c r="F42" s="20">
        <v>492</v>
      </c>
      <c r="G42" s="20">
        <v>115</v>
      </c>
      <c r="H42" s="21">
        <f>'LA_(65_yr_olds)'!$G42/'LA_(65_yr_olds)'!$F42*100</f>
        <v>23.373983739837399</v>
      </c>
      <c r="I42" s="22"/>
      <c r="J42" s="22"/>
      <c r="L42" s="22"/>
      <c r="M42" s="22"/>
      <c r="O42" s="22"/>
      <c r="P42" s="22"/>
      <c r="R42" s="22"/>
      <c r="S42" s="22"/>
      <c r="U42" s="22"/>
      <c r="V42" s="22"/>
      <c r="X42" s="22"/>
      <c r="Y42" s="22"/>
      <c r="AA42" s="22"/>
      <c r="AB42" s="22"/>
      <c r="AD42" s="22"/>
      <c r="AE42" s="22"/>
    </row>
    <row r="43" spans="1:31" x14ac:dyDescent="0.35">
      <c r="A43" t="s">
        <v>414</v>
      </c>
      <c r="B43" t="s">
        <v>415</v>
      </c>
      <c r="C43" s="20">
        <v>363</v>
      </c>
      <c r="D43" s="20">
        <v>116</v>
      </c>
      <c r="E43" s="21">
        <f>'LA_(65_yr_olds)'!$D43/'LA_(65_yr_olds)'!$C43*100</f>
        <v>31.955922865013775</v>
      </c>
      <c r="F43" s="20">
        <v>396</v>
      </c>
      <c r="G43" s="20">
        <v>127</v>
      </c>
      <c r="H43" s="21">
        <f>'LA_(65_yr_olds)'!$G43/'LA_(65_yr_olds)'!$F43*100</f>
        <v>32.070707070707073</v>
      </c>
      <c r="I43" s="22"/>
      <c r="J43" s="22"/>
      <c r="L43" s="22"/>
      <c r="M43" s="22"/>
      <c r="O43" s="22"/>
      <c r="P43" s="22"/>
      <c r="R43" s="22"/>
      <c r="S43" s="22"/>
      <c r="U43" s="22"/>
      <c r="V43" s="22"/>
      <c r="X43" s="22"/>
      <c r="Y43" s="22"/>
      <c r="AA43" s="22"/>
      <c r="AB43" s="22"/>
      <c r="AD43" s="22"/>
      <c r="AE43" s="22"/>
    </row>
    <row r="44" spans="1:31" x14ac:dyDescent="0.35">
      <c r="A44" t="s">
        <v>416</v>
      </c>
      <c r="B44" t="s">
        <v>417</v>
      </c>
      <c r="C44" s="20">
        <v>826</v>
      </c>
      <c r="D44" s="20">
        <v>278</v>
      </c>
      <c r="E44" s="21">
        <f>'LA_(65_yr_olds)'!$D44/'LA_(65_yr_olds)'!$C44*100</f>
        <v>33.656174334140438</v>
      </c>
      <c r="F44" s="20">
        <v>774</v>
      </c>
      <c r="G44" s="20">
        <v>204</v>
      </c>
      <c r="H44" s="21">
        <f>'LA_(65_yr_olds)'!$G44/'LA_(65_yr_olds)'!$F44*100</f>
        <v>26.356589147286826</v>
      </c>
      <c r="I44" s="22"/>
      <c r="J44" s="22"/>
      <c r="L44" s="22"/>
      <c r="M44" s="22"/>
      <c r="O44" s="22"/>
      <c r="P44" s="22"/>
      <c r="R44" s="22"/>
      <c r="S44" s="22"/>
      <c r="U44" s="22"/>
      <c r="V44" s="22"/>
      <c r="X44" s="22"/>
      <c r="Y44" s="22"/>
      <c r="AA44" s="22"/>
      <c r="AB44" s="22"/>
      <c r="AD44" s="22"/>
      <c r="AE44" s="22"/>
    </row>
    <row r="45" spans="1:31" x14ac:dyDescent="0.35">
      <c r="A45" t="s">
        <v>418</v>
      </c>
      <c r="B45" t="s">
        <v>419</v>
      </c>
      <c r="C45" s="20">
        <v>693</v>
      </c>
      <c r="D45" s="20">
        <v>169</v>
      </c>
      <c r="E45" s="21">
        <f>'LA_(65_yr_olds)'!$D45/'LA_(65_yr_olds)'!$C45*100</f>
        <v>24.386724386724389</v>
      </c>
      <c r="F45" s="20">
        <v>756</v>
      </c>
      <c r="G45" s="20">
        <v>141</v>
      </c>
      <c r="H45" s="21">
        <f>'LA_(65_yr_olds)'!$G45/'LA_(65_yr_olds)'!$F45*100</f>
        <v>18.650793650793652</v>
      </c>
      <c r="I45" s="22"/>
      <c r="J45" s="22"/>
      <c r="L45" s="22"/>
      <c r="M45" s="22"/>
      <c r="O45" s="22"/>
      <c r="P45" s="22"/>
      <c r="R45" s="22"/>
      <c r="S45" s="22"/>
      <c r="U45" s="22"/>
      <c r="V45" s="22"/>
      <c r="X45" s="22"/>
      <c r="Y45" s="22"/>
      <c r="AA45" s="22"/>
      <c r="AB45" s="22"/>
      <c r="AD45" s="22"/>
      <c r="AE45" s="22"/>
    </row>
    <row r="46" spans="1:31" x14ac:dyDescent="0.35">
      <c r="A46" t="s">
        <v>420</v>
      </c>
      <c r="B46" t="s">
        <v>421</v>
      </c>
      <c r="C46" s="20">
        <v>540</v>
      </c>
      <c r="D46" s="20">
        <v>242</v>
      </c>
      <c r="E46" s="21">
        <f>'LA_(65_yr_olds)'!$D46/'LA_(65_yr_olds)'!$C46*100</f>
        <v>44.81481481481481</v>
      </c>
      <c r="F46" s="20">
        <v>557</v>
      </c>
      <c r="G46" s="20">
        <v>216</v>
      </c>
      <c r="H46" s="21">
        <f>'LA_(65_yr_olds)'!$G46/'LA_(65_yr_olds)'!$F46*100</f>
        <v>38.779174147217233</v>
      </c>
      <c r="I46" s="22"/>
      <c r="J46" s="22"/>
      <c r="L46" s="22"/>
      <c r="M46" s="22"/>
      <c r="O46" s="22"/>
      <c r="P46" s="22"/>
      <c r="R46" s="22"/>
      <c r="S46" s="22"/>
      <c r="U46" s="22"/>
      <c r="V46" s="22"/>
      <c r="X46" s="22"/>
      <c r="Y46" s="22"/>
      <c r="AA46" s="22"/>
      <c r="AB46" s="22"/>
      <c r="AD46" s="22"/>
      <c r="AE46" s="22"/>
    </row>
    <row r="47" spans="1:31" x14ac:dyDescent="0.35">
      <c r="A47" t="s">
        <v>422</v>
      </c>
      <c r="B47" t="s">
        <v>423</v>
      </c>
      <c r="C47" s="20">
        <v>590</v>
      </c>
      <c r="D47" s="20">
        <v>170</v>
      </c>
      <c r="E47" s="21">
        <f>'LA_(65_yr_olds)'!$D47/'LA_(65_yr_olds)'!$C47*100</f>
        <v>28.8135593220339</v>
      </c>
      <c r="F47" s="20">
        <v>601</v>
      </c>
      <c r="G47" s="20">
        <v>116</v>
      </c>
      <c r="H47" s="21">
        <f>'LA_(65_yr_olds)'!$G47/'LA_(65_yr_olds)'!$F47*100</f>
        <v>19.301164725457571</v>
      </c>
      <c r="I47" s="22"/>
      <c r="J47" s="22"/>
      <c r="L47" s="22"/>
      <c r="M47" s="22"/>
      <c r="O47" s="22"/>
      <c r="P47" s="22"/>
      <c r="R47" s="22"/>
      <c r="S47" s="22"/>
      <c r="U47" s="22"/>
      <c r="V47" s="22"/>
      <c r="X47" s="22"/>
      <c r="Y47" s="22"/>
      <c r="AA47" s="22"/>
      <c r="AB47" s="22"/>
      <c r="AD47" s="22"/>
      <c r="AE47" s="22"/>
    </row>
    <row r="48" spans="1:31" x14ac:dyDescent="0.35">
      <c r="A48" t="s">
        <v>424</v>
      </c>
      <c r="B48" t="s">
        <v>425</v>
      </c>
      <c r="C48" s="20">
        <v>537</v>
      </c>
      <c r="D48" s="20">
        <v>170</v>
      </c>
      <c r="E48" s="21">
        <f>'LA_(65_yr_olds)'!$D48/'LA_(65_yr_olds)'!$C48*100</f>
        <v>31.65735567970205</v>
      </c>
      <c r="F48" s="20">
        <v>534</v>
      </c>
      <c r="G48" s="20">
        <v>131</v>
      </c>
      <c r="H48" s="21">
        <f>'LA_(65_yr_olds)'!$G48/'LA_(65_yr_olds)'!$F48*100</f>
        <v>24.531835205992508</v>
      </c>
      <c r="I48" s="22"/>
      <c r="J48" s="22"/>
      <c r="L48" s="22"/>
      <c r="M48" s="22"/>
      <c r="O48" s="22"/>
      <c r="P48" s="22"/>
      <c r="R48" s="22"/>
      <c r="S48" s="22"/>
      <c r="U48" s="22"/>
      <c r="V48" s="22"/>
      <c r="X48" s="22"/>
      <c r="Y48" s="22"/>
      <c r="AA48" s="22"/>
      <c r="AB48" s="22"/>
      <c r="AD48" s="22"/>
      <c r="AE48" s="22"/>
    </row>
    <row r="49" spans="1:31" x14ac:dyDescent="0.35">
      <c r="A49" t="s">
        <v>426</v>
      </c>
      <c r="B49" t="s">
        <v>427</v>
      </c>
      <c r="C49" s="20">
        <v>1825</v>
      </c>
      <c r="D49" s="20">
        <v>557</v>
      </c>
      <c r="E49" s="21">
        <f>'LA_(65_yr_olds)'!$D49/'LA_(65_yr_olds)'!$C49*100</f>
        <v>30.520547945205479</v>
      </c>
      <c r="F49" s="20">
        <v>1873</v>
      </c>
      <c r="G49" s="20">
        <v>500</v>
      </c>
      <c r="H49" s="21">
        <f>'LA_(65_yr_olds)'!$G49/'LA_(65_yr_olds)'!$F49*100</f>
        <v>26.695141484249866</v>
      </c>
      <c r="I49" s="22"/>
      <c r="J49" s="22"/>
      <c r="L49" s="22"/>
      <c r="M49" s="22"/>
      <c r="O49" s="22"/>
      <c r="P49" s="22"/>
      <c r="R49" s="22"/>
      <c r="S49" s="22"/>
      <c r="U49" s="22"/>
      <c r="V49" s="22"/>
      <c r="X49" s="22"/>
      <c r="Y49" s="22"/>
      <c r="AA49" s="22"/>
      <c r="AB49" s="22"/>
      <c r="AD49" s="22"/>
      <c r="AE49" s="22"/>
    </row>
    <row r="50" spans="1:31" x14ac:dyDescent="0.35">
      <c r="A50" t="s">
        <v>428</v>
      </c>
      <c r="B50" t="s">
        <v>429</v>
      </c>
      <c r="C50" s="20">
        <v>1179</v>
      </c>
      <c r="D50" s="20">
        <v>400</v>
      </c>
      <c r="E50" s="21">
        <f>'LA_(65_yr_olds)'!$D50/'LA_(65_yr_olds)'!$C50*100</f>
        <v>33.927056827820188</v>
      </c>
      <c r="F50" s="20">
        <v>1212</v>
      </c>
      <c r="G50" s="20">
        <v>283</v>
      </c>
      <c r="H50" s="21">
        <f>'LA_(65_yr_olds)'!$G50/'LA_(65_yr_olds)'!$F50*100</f>
        <v>23.349834983498351</v>
      </c>
      <c r="I50" s="22"/>
      <c r="J50" s="22"/>
      <c r="L50" s="22"/>
      <c r="M50" s="22"/>
      <c r="O50" s="22"/>
      <c r="P50" s="22"/>
      <c r="R50" s="22"/>
      <c r="S50" s="22"/>
      <c r="U50" s="22"/>
      <c r="V50" s="22"/>
      <c r="X50" s="22"/>
      <c r="Y50" s="22"/>
      <c r="AA50" s="22"/>
      <c r="AB50" s="22"/>
      <c r="AD50" s="22"/>
      <c r="AE50" s="22"/>
    </row>
    <row r="51" spans="1:31" x14ac:dyDescent="0.35">
      <c r="A51" t="s">
        <v>430</v>
      </c>
      <c r="B51" t="s">
        <v>431</v>
      </c>
      <c r="C51" s="20">
        <v>1092</v>
      </c>
      <c r="D51" s="20">
        <v>354</v>
      </c>
      <c r="E51" s="21">
        <f>'LA_(65_yr_olds)'!$D51/'LA_(65_yr_olds)'!$C51*100</f>
        <v>32.417582417582416</v>
      </c>
      <c r="F51" s="20">
        <v>1122</v>
      </c>
      <c r="G51" s="20">
        <v>323</v>
      </c>
      <c r="H51" s="21">
        <f>'LA_(65_yr_olds)'!$G51/'LA_(65_yr_olds)'!$F51*100</f>
        <v>28.787878787878789</v>
      </c>
      <c r="I51" s="22"/>
      <c r="J51" s="22"/>
      <c r="L51" s="22"/>
      <c r="M51" s="22"/>
      <c r="O51" s="22"/>
      <c r="P51" s="22"/>
      <c r="R51" s="22"/>
      <c r="S51" s="22"/>
      <c r="U51" s="22"/>
      <c r="V51" s="22"/>
      <c r="X51" s="22"/>
      <c r="Y51" s="22"/>
      <c r="AA51" s="22"/>
      <c r="AB51" s="22"/>
      <c r="AD51" s="22"/>
      <c r="AE51" s="22"/>
    </row>
    <row r="52" spans="1:31" x14ac:dyDescent="0.35">
      <c r="A52" t="s">
        <v>432</v>
      </c>
      <c r="B52" t="s">
        <v>433</v>
      </c>
      <c r="C52" s="20">
        <v>1050</v>
      </c>
      <c r="D52" s="20">
        <v>333</v>
      </c>
      <c r="E52" s="21">
        <f>'LA_(65_yr_olds)'!$D52/'LA_(65_yr_olds)'!$C52*100</f>
        <v>31.714285714285712</v>
      </c>
      <c r="F52" s="20">
        <v>1043</v>
      </c>
      <c r="G52" s="20">
        <v>238</v>
      </c>
      <c r="H52" s="21">
        <f>'LA_(65_yr_olds)'!$G52/'LA_(65_yr_olds)'!$F52*100</f>
        <v>22.818791946308725</v>
      </c>
      <c r="I52" s="22"/>
      <c r="J52" s="22"/>
      <c r="L52" s="22"/>
      <c r="M52" s="22"/>
      <c r="O52" s="22"/>
      <c r="P52" s="22"/>
      <c r="R52" s="22"/>
      <c r="S52" s="22"/>
      <c r="U52" s="22"/>
      <c r="V52" s="22"/>
      <c r="X52" s="22"/>
      <c r="Y52" s="22"/>
      <c r="AA52" s="22"/>
      <c r="AB52" s="22"/>
      <c r="AD52" s="22"/>
      <c r="AE52" s="22"/>
    </row>
    <row r="53" spans="1:31" x14ac:dyDescent="0.35">
      <c r="A53" t="s">
        <v>434</v>
      </c>
      <c r="B53" t="s">
        <v>435</v>
      </c>
      <c r="C53" s="20">
        <v>1981</v>
      </c>
      <c r="D53" s="20">
        <v>600</v>
      </c>
      <c r="E53" s="21">
        <f>'LA_(65_yr_olds)'!$D53/'LA_(65_yr_olds)'!$C53*100</f>
        <v>30.287733467945483</v>
      </c>
      <c r="F53" s="20">
        <v>1976</v>
      </c>
      <c r="G53" s="20">
        <v>411</v>
      </c>
      <c r="H53" s="21">
        <f>'LA_(65_yr_olds)'!$G53/'LA_(65_yr_olds)'!$F53*100</f>
        <v>20.799595141700404</v>
      </c>
      <c r="I53" s="22"/>
      <c r="J53" s="22"/>
      <c r="L53" s="22"/>
      <c r="M53" s="22"/>
      <c r="O53" s="22"/>
      <c r="P53" s="22"/>
      <c r="R53" s="22"/>
      <c r="S53" s="22"/>
      <c r="U53" s="22"/>
      <c r="V53" s="22"/>
      <c r="X53" s="22"/>
      <c r="Y53" s="22"/>
      <c r="AA53" s="22"/>
      <c r="AB53" s="22"/>
      <c r="AD53" s="22"/>
      <c r="AE53" s="22"/>
    </row>
    <row r="54" spans="1:31" x14ac:dyDescent="0.35">
      <c r="A54" t="s">
        <v>436</v>
      </c>
      <c r="B54" t="s">
        <v>437</v>
      </c>
      <c r="C54" s="20">
        <v>4</v>
      </c>
      <c r="D54" s="20">
        <v>3</v>
      </c>
      <c r="E54" s="21">
        <f>'LA_(65_yr_olds)'!$D54/'LA_(65_yr_olds)'!$C54*100</f>
        <v>75</v>
      </c>
      <c r="F54" s="20">
        <v>5</v>
      </c>
      <c r="G54" s="20">
        <v>4</v>
      </c>
      <c r="H54" s="21">
        <f>'LA_(65_yr_olds)'!$G54/'LA_(65_yr_olds)'!$F54*100</f>
        <v>80</v>
      </c>
      <c r="I54" s="22"/>
      <c r="J54" s="22"/>
      <c r="L54" s="22"/>
      <c r="M54" s="22"/>
      <c r="O54" s="22"/>
      <c r="P54" s="22"/>
      <c r="R54" s="22"/>
      <c r="S54" s="22"/>
      <c r="U54" s="22"/>
      <c r="V54" s="22"/>
      <c r="X54" s="22"/>
      <c r="Y54" s="22"/>
      <c r="AA54" s="22"/>
      <c r="AB54" s="22"/>
      <c r="AD54" s="22"/>
      <c r="AE54" s="22"/>
    </row>
    <row r="55" spans="1:31" x14ac:dyDescent="0.35">
      <c r="A55" t="s">
        <v>438</v>
      </c>
      <c r="B55" t="s">
        <v>439</v>
      </c>
      <c r="C55" s="20">
        <v>1640</v>
      </c>
      <c r="D55" s="20">
        <v>613</v>
      </c>
      <c r="E55" s="21">
        <f>'LA_(65_yr_olds)'!$D55/'LA_(65_yr_olds)'!$C55*100</f>
        <v>37.378048780487802</v>
      </c>
      <c r="F55" s="20">
        <v>1751</v>
      </c>
      <c r="G55" s="20">
        <v>488</v>
      </c>
      <c r="H55" s="21">
        <f>'LA_(65_yr_olds)'!$G55/'LA_(65_yr_olds)'!$F55*100</f>
        <v>27.869788692175902</v>
      </c>
      <c r="I55" s="22"/>
      <c r="J55" s="22"/>
      <c r="L55" s="22"/>
      <c r="M55" s="22"/>
      <c r="O55" s="22"/>
      <c r="P55" s="22"/>
      <c r="R55" s="22"/>
      <c r="S55" s="22"/>
      <c r="U55" s="22"/>
      <c r="V55" s="22"/>
      <c r="X55" s="22"/>
      <c r="Y55" s="22"/>
      <c r="AA55" s="22"/>
      <c r="AB55" s="22"/>
      <c r="AD55" s="22"/>
      <c r="AE55" s="22"/>
    </row>
    <row r="56" spans="1:31" x14ac:dyDescent="0.35">
      <c r="A56" t="s">
        <v>440</v>
      </c>
      <c r="B56" t="s">
        <v>441</v>
      </c>
      <c r="C56" s="20">
        <v>466</v>
      </c>
      <c r="D56" s="20">
        <v>157</v>
      </c>
      <c r="E56" s="21">
        <f>'LA_(65_yr_olds)'!$D56/'LA_(65_yr_olds)'!$C56*100</f>
        <v>33.690987124463518</v>
      </c>
      <c r="F56" s="20">
        <v>487</v>
      </c>
      <c r="G56" s="20">
        <v>158</v>
      </c>
      <c r="H56" s="21">
        <f>'LA_(65_yr_olds)'!$G56/'LA_(65_yr_olds)'!$F56*100</f>
        <v>32.4435318275154</v>
      </c>
      <c r="I56" s="22"/>
      <c r="J56" s="22"/>
      <c r="L56" s="22"/>
      <c r="M56" s="22"/>
      <c r="O56" s="22"/>
      <c r="P56" s="22"/>
      <c r="R56" s="22"/>
      <c r="S56" s="22"/>
      <c r="U56" s="22"/>
      <c r="V56" s="22"/>
      <c r="X56" s="22"/>
      <c r="Y56" s="22"/>
      <c r="AA56" s="22"/>
      <c r="AB56" s="22"/>
      <c r="AD56" s="22"/>
      <c r="AE56" s="22"/>
    </row>
    <row r="57" spans="1:31" x14ac:dyDescent="0.35">
      <c r="A57" t="s">
        <v>442</v>
      </c>
      <c r="B57" t="s">
        <v>443</v>
      </c>
      <c r="C57" s="20">
        <v>819</v>
      </c>
      <c r="D57" s="20">
        <v>223</v>
      </c>
      <c r="E57" s="21">
        <f>'LA_(65_yr_olds)'!$D57/'LA_(65_yr_olds)'!$C57*100</f>
        <v>27.228327228327228</v>
      </c>
      <c r="F57" s="20">
        <v>859</v>
      </c>
      <c r="G57" s="20">
        <v>182</v>
      </c>
      <c r="H57" s="21">
        <f>'LA_(65_yr_olds)'!$G57/'LA_(65_yr_olds)'!$F57*100</f>
        <v>21.187427240977883</v>
      </c>
      <c r="I57" s="22"/>
      <c r="J57" s="22"/>
      <c r="L57" s="22"/>
      <c r="M57" s="22"/>
      <c r="O57" s="22"/>
      <c r="P57" s="22"/>
      <c r="R57" s="22"/>
      <c r="S57" s="22"/>
      <c r="U57" s="22"/>
      <c r="V57" s="22"/>
      <c r="X57" s="22"/>
      <c r="Y57" s="22"/>
      <c r="AA57" s="22"/>
      <c r="AB57" s="22"/>
      <c r="AD57" s="22"/>
      <c r="AE57" s="22"/>
    </row>
    <row r="58" spans="1:31" x14ac:dyDescent="0.35">
      <c r="A58" t="s">
        <v>444</v>
      </c>
      <c r="B58" t="s">
        <v>445</v>
      </c>
      <c r="C58" s="20">
        <v>1277</v>
      </c>
      <c r="D58" s="20">
        <v>421</v>
      </c>
      <c r="E58" s="21">
        <f>'LA_(65_yr_olds)'!$D58/'LA_(65_yr_olds)'!$C58*100</f>
        <v>32.96789350039154</v>
      </c>
      <c r="F58" s="20">
        <v>1253</v>
      </c>
      <c r="G58" s="20">
        <v>292</v>
      </c>
      <c r="H58" s="21">
        <f>'LA_(65_yr_olds)'!$G58/'LA_(65_yr_olds)'!$F58*100</f>
        <v>23.30407023144453</v>
      </c>
      <c r="I58" s="22"/>
      <c r="J58" s="22"/>
      <c r="L58" s="22"/>
      <c r="M58" s="22"/>
      <c r="O58" s="22"/>
      <c r="P58" s="22"/>
      <c r="R58" s="22"/>
      <c r="S58" s="22"/>
      <c r="U58" s="22"/>
      <c r="V58" s="22"/>
      <c r="X58" s="22"/>
      <c r="Y58" s="22"/>
      <c r="AA58" s="22"/>
      <c r="AB58" s="22"/>
      <c r="AD58" s="22"/>
      <c r="AE58" s="22"/>
    </row>
    <row r="59" spans="1:31" x14ac:dyDescent="0.35">
      <c r="A59" t="s">
        <v>446</v>
      </c>
      <c r="B59" t="s">
        <v>447</v>
      </c>
      <c r="C59" s="20">
        <v>1228</v>
      </c>
      <c r="D59" s="20">
        <v>387</v>
      </c>
      <c r="E59" s="21">
        <f>'LA_(65_yr_olds)'!$D59/'LA_(65_yr_olds)'!$C59*100</f>
        <v>31.514657980456022</v>
      </c>
      <c r="F59" s="20">
        <v>1342</v>
      </c>
      <c r="G59" s="20">
        <v>395</v>
      </c>
      <c r="H59" s="21">
        <f>'LA_(65_yr_olds)'!$G59/'LA_(65_yr_olds)'!$F59*100</f>
        <v>29.433681073025337</v>
      </c>
      <c r="I59" s="22"/>
      <c r="J59" s="22"/>
      <c r="L59" s="22"/>
      <c r="M59" s="22"/>
      <c r="O59" s="22"/>
      <c r="P59" s="22"/>
      <c r="R59" s="22"/>
      <c r="S59" s="22"/>
      <c r="U59" s="22"/>
      <c r="V59" s="22"/>
      <c r="X59" s="22"/>
      <c r="Y59" s="22"/>
      <c r="AA59" s="22"/>
      <c r="AB59" s="22"/>
      <c r="AD59" s="22"/>
      <c r="AE59" s="22"/>
    </row>
    <row r="60" spans="1:31" x14ac:dyDescent="0.35">
      <c r="A60" t="s">
        <v>448</v>
      </c>
      <c r="B60" t="s">
        <v>108</v>
      </c>
      <c r="C60" s="20">
        <v>1424</v>
      </c>
      <c r="D60" s="20">
        <v>495</v>
      </c>
      <c r="E60" s="21">
        <f>'LA_(65_yr_olds)'!$D60/'LA_(65_yr_olds)'!$C60*100</f>
        <v>34.761235955056179</v>
      </c>
      <c r="F60" s="20">
        <v>1418</v>
      </c>
      <c r="G60" s="20">
        <v>388</v>
      </c>
      <c r="H60" s="21">
        <f>'LA_(65_yr_olds)'!$G60/'LA_(65_yr_olds)'!$F60*100</f>
        <v>27.362482369534558</v>
      </c>
      <c r="I60" s="22"/>
      <c r="J60" s="22"/>
      <c r="L60" s="22"/>
      <c r="M60" s="22"/>
      <c r="O60" s="22"/>
      <c r="P60" s="22"/>
      <c r="R60" s="22"/>
      <c r="S60" s="22"/>
      <c r="U60" s="22"/>
      <c r="V60" s="22"/>
      <c r="X60" s="22"/>
      <c r="Y60" s="22"/>
      <c r="AA60" s="22"/>
      <c r="AB60" s="22"/>
      <c r="AD60" s="22"/>
      <c r="AE60" s="22"/>
    </row>
    <row r="61" spans="1:31" x14ac:dyDescent="0.35">
      <c r="A61" t="s">
        <v>449</v>
      </c>
      <c r="B61" t="s">
        <v>450</v>
      </c>
      <c r="C61" s="20">
        <v>1555</v>
      </c>
      <c r="D61" s="20">
        <v>465</v>
      </c>
      <c r="E61" s="21">
        <f>'LA_(65_yr_olds)'!$D61/'LA_(65_yr_olds)'!$C61*100</f>
        <v>29.903536977491964</v>
      </c>
      <c r="F61" s="20">
        <v>1506</v>
      </c>
      <c r="G61" s="20">
        <v>295</v>
      </c>
      <c r="H61" s="21">
        <f>'LA_(65_yr_olds)'!$G61/'LA_(65_yr_olds)'!$F61*100</f>
        <v>19.588313413014607</v>
      </c>
      <c r="I61" s="22"/>
      <c r="J61" s="22"/>
      <c r="L61" s="22"/>
      <c r="M61" s="22"/>
      <c r="O61" s="22"/>
      <c r="P61" s="22"/>
      <c r="R61" s="22"/>
      <c r="S61" s="22"/>
      <c r="U61" s="22"/>
      <c r="V61" s="22"/>
      <c r="X61" s="22"/>
      <c r="Y61" s="22"/>
      <c r="AA61" s="22"/>
      <c r="AB61" s="22"/>
      <c r="AD61" s="22"/>
      <c r="AE61" s="22"/>
    </row>
    <row r="62" spans="1:31" x14ac:dyDescent="0.35">
      <c r="A62" t="s">
        <v>451</v>
      </c>
      <c r="B62" t="s">
        <v>452</v>
      </c>
      <c r="C62" s="20">
        <v>989</v>
      </c>
      <c r="D62" s="20">
        <v>205</v>
      </c>
      <c r="E62" s="21">
        <f>'LA_(65_yr_olds)'!$D62/'LA_(65_yr_olds)'!$C62*100</f>
        <v>20.728008088978768</v>
      </c>
      <c r="F62" s="20">
        <v>1048</v>
      </c>
      <c r="G62" s="20">
        <v>160</v>
      </c>
      <c r="H62" s="21">
        <f>'LA_(65_yr_olds)'!$G62/'LA_(65_yr_olds)'!$F62*100</f>
        <v>15.267175572519085</v>
      </c>
      <c r="I62" s="22"/>
      <c r="J62" s="22"/>
      <c r="L62" s="22"/>
      <c r="M62" s="22"/>
      <c r="O62" s="22"/>
      <c r="P62" s="22"/>
      <c r="R62" s="22"/>
      <c r="S62" s="22"/>
      <c r="U62" s="22"/>
      <c r="V62" s="22"/>
      <c r="X62" s="22"/>
      <c r="Y62" s="22"/>
      <c r="AA62" s="22"/>
      <c r="AB62" s="22"/>
      <c r="AD62" s="22"/>
      <c r="AE62" s="22"/>
    </row>
    <row r="63" spans="1:31" x14ac:dyDescent="0.35">
      <c r="A63" t="s">
        <v>453</v>
      </c>
      <c r="B63" t="s">
        <v>454</v>
      </c>
      <c r="C63" s="20">
        <v>1072</v>
      </c>
      <c r="D63" s="20">
        <v>232</v>
      </c>
      <c r="E63" s="21">
        <f>'LA_(65_yr_olds)'!$D63/'LA_(65_yr_olds)'!$C63*100</f>
        <v>21.641791044776117</v>
      </c>
      <c r="F63" s="20">
        <v>1128</v>
      </c>
      <c r="G63" s="20">
        <v>168</v>
      </c>
      <c r="H63" s="21">
        <f>'LA_(65_yr_olds)'!$G63/'LA_(65_yr_olds)'!$F63*100</f>
        <v>14.893617021276595</v>
      </c>
      <c r="I63" s="22"/>
      <c r="J63" s="22"/>
      <c r="L63" s="22"/>
      <c r="M63" s="22"/>
      <c r="O63" s="22"/>
      <c r="P63" s="22"/>
      <c r="R63" s="22"/>
      <c r="S63" s="22"/>
      <c r="U63" s="22"/>
      <c r="V63" s="22"/>
      <c r="X63" s="22"/>
      <c r="Y63" s="22"/>
      <c r="AA63" s="22"/>
      <c r="AB63" s="22"/>
      <c r="AD63" s="22"/>
      <c r="AE63" s="22"/>
    </row>
    <row r="64" spans="1:31" x14ac:dyDescent="0.35">
      <c r="A64" t="s">
        <v>455</v>
      </c>
      <c r="B64" t="s">
        <v>456</v>
      </c>
      <c r="C64" s="20">
        <v>965</v>
      </c>
      <c r="D64" s="20">
        <v>264</v>
      </c>
      <c r="E64" s="21">
        <f>'LA_(65_yr_olds)'!$D64/'LA_(65_yr_olds)'!$C64*100</f>
        <v>27.357512953367873</v>
      </c>
      <c r="F64" s="20">
        <v>1052</v>
      </c>
      <c r="G64" s="20">
        <v>191</v>
      </c>
      <c r="H64" s="21">
        <f>'LA_(65_yr_olds)'!$G64/'LA_(65_yr_olds)'!$F64*100</f>
        <v>18.155893536121674</v>
      </c>
      <c r="I64" s="22"/>
      <c r="J64" s="22"/>
      <c r="L64" s="22"/>
      <c r="M64" s="22"/>
      <c r="O64" s="22"/>
      <c r="P64" s="22"/>
      <c r="R64" s="22"/>
      <c r="S64" s="22"/>
      <c r="U64" s="22"/>
      <c r="V64" s="22"/>
      <c r="X64" s="22"/>
      <c r="Y64" s="22"/>
      <c r="AA64" s="22"/>
      <c r="AB64" s="22"/>
      <c r="AD64" s="22"/>
      <c r="AE64" s="22"/>
    </row>
    <row r="65" spans="1:31" x14ac:dyDescent="0.35">
      <c r="A65" t="s">
        <v>457</v>
      </c>
      <c r="B65" t="s">
        <v>458</v>
      </c>
      <c r="C65" s="20">
        <v>758</v>
      </c>
      <c r="D65" s="20">
        <v>251</v>
      </c>
      <c r="E65" s="21">
        <f>'LA_(65_yr_olds)'!$D65/'LA_(65_yr_olds)'!$C65*100</f>
        <v>33.113456464379951</v>
      </c>
      <c r="F65" s="20">
        <v>779</v>
      </c>
      <c r="G65" s="20">
        <v>154</v>
      </c>
      <c r="H65" s="21">
        <f>'LA_(65_yr_olds)'!$G65/'LA_(65_yr_olds)'!$F65*100</f>
        <v>19.768934531450576</v>
      </c>
      <c r="I65" s="22"/>
      <c r="J65" s="22"/>
      <c r="L65" s="22"/>
      <c r="M65" s="22"/>
      <c r="O65" s="22"/>
      <c r="P65" s="22"/>
      <c r="R65" s="22"/>
      <c r="S65" s="22"/>
      <c r="U65" s="22"/>
      <c r="V65" s="22"/>
      <c r="X65" s="22"/>
      <c r="Y65" s="22"/>
      <c r="AA65" s="22"/>
      <c r="AB65" s="22"/>
      <c r="AD65" s="22"/>
      <c r="AE65" s="22"/>
    </row>
    <row r="66" spans="1:31" x14ac:dyDescent="0.35">
      <c r="A66" t="s">
        <v>459</v>
      </c>
      <c r="B66" t="s">
        <v>460</v>
      </c>
      <c r="C66" s="20">
        <v>2087</v>
      </c>
      <c r="D66" s="20">
        <v>867</v>
      </c>
      <c r="E66" s="21">
        <f>'LA_(65_yr_olds)'!$D66/'LA_(65_yr_olds)'!$C66*100</f>
        <v>41.542884523239096</v>
      </c>
      <c r="F66" s="20">
        <v>2103</v>
      </c>
      <c r="G66" s="20">
        <v>717</v>
      </c>
      <c r="H66" s="21">
        <f>'LA_(65_yr_olds)'!$G66/'LA_(65_yr_olds)'!$F66*100</f>
        <v>34.094151212553498</v>
      </c>
      <c r="I66" s="22"/>
      <c r="J66" s="22"/>
      <c r="L66" s="22"/>
      <c r="M66" s="22"/>
      <c r="O66" s="22"/>
      <c r="P66" s="22"/>
      <c r="R66" s="22"/>
      <c r="S66" s="22"/>
      <c r="U66" s="22"/>
      <c r="V66" s="22"/>
      <c r="X66" s="22"/>
      <c r="Y66" s="22"/>
      <c r="AA66" s="22"/>
      <c r="AB66" s="22"/>
      <c r="AD66" s="22"/>
      <c r="AE66" s="22"/>
    </row>
    <row r="67" spans="1:31" x14ac:dyDescent="0.35">
      <c r="A67" t="s">
        <v>461</v>
      </c>
      <c r="B67" t="s">
        <v>462</v>
      </c>
      <c r="C67" s="20">
        <v>1839</v>
      </c>
      <c r="D67" s="20">
        <v>530</v>
      </c>
      <c r="E67" s="21">
        <f>'LA_(65_yr_olds)'!$D67/'LA_(65_yr_olds)'!$C67*100</f>
        <v>28.820010875475806</v>
      </c>
      <c r="F67" s="20">
        <v>2014</v>
      </c>
      <c r="G67" s="20">
        <v>458</v>
      </c>
      <c r="H67" s="21">
        <f>'LA_(65_yr_olds)'!$G67/'LA_(65_yr_olds)'!$F67*100</f>
        <v>22.740814299900695</v>
      </c>
      <c r="I67" s="22"/>
      <c r="J67" s="22"/>
      <c r="L67" s="22"/>
      <c r="M67" s="22"/>
      <c r="O67" s="22"/>
      <c r="P67" s="22"/>
      <c r="R67" s="22"/>
      <c r="S67" s="22"/>
      <c r="U67" s="22"/>
      <c r="V67" s="22"/>
      <c r="X67" s="22"/>
      <c r="Y67" s="22"/>
      <c r="AA67" s="22"/>
      <c r="AB67" s="22"/>
      <c r="AD67" s="22"/>
      <c r="AE67" s="22"/>
    </row>
    <row r="68" spans="1:31" x14ac:dyDescent="0.35">
      <c r="A68" t="s">
        <v>463</v>
      </c>
      <c r="B68" t="s">
        <v>464</v>
      </c>
      <c r="C68" s="20">
        <v>765</v>
      </c>
      <c r="D68" s="20">
        <v>166</v>
      </c>
      <c r="E68" s="21">
        <f>'LA_(65_yr_olds)'!$D68/'LA_(65_yr_olds)'!$C68*100</f>
        <v>21.699346405228759</v>
      </c>
      <c r="F68" s="20">
        <v>813</v>
      </c>
      <c r="G68" s="20">
        <v>155</v>
      </c>
      <c r="H68" s="21">
        <f>'LA_(65_yr_olds)'!$G68/'LA_(65_yr_olds)'!$F68*100</f>
        <v>19.065190651906519</v>
      </c>
      <c r="I68" s="22"/>
      <c r="J68" s="22"/>
      <c r="L68" s="22"/>
      <c r="M68" s="22"/>
      <c r="O68" s="22"/>
      <c r="P68" s="22"/>
      <c r="R68" s="22"/>
      <c r="S68" s="22"/>
      <c r="U68" s="22"/>
      <c r="V68" s="22"/>
      <c r="X68" s="22"/>
      <c r="Y68" s="22"/>
      <c r="AA68" s="22"/>
      <c r="AB68" s="22"/>
      <c r="AD68" s="22"/>
      <c r="AE68" s="22"/>
    </row>
    <row r="69" spans="1:31" x14ac:dyDescent="0.35">
      <c r="A69" t="s">
        <v>465</v>
      </c>
      <c r="B69" t="s">
        <v>466</v>
      </c>
      <c r="C69" s="20">
        <v>551</v>
      </c>
      <c r="D69" s="20">
        <v>167</v>
      </c>
      <c r="E69" s="21">
        <f>'LA_(65_yr_olds)'!$D69/'LA_(65_yr_olds)'!$C69*100</f>
        <v>30.308529945553541</v>
      </c>
      <c r="F69" s="20">
        <v>562</v>
      </c>
      <c r="G69" s="20">
        <v>126</v>
      </c>
      <c r="H69" s="21">
        <f>'LA_(65_yr_olds)'!$G69/'LA_(65_yr_olds)'!$F69*100</f>
        <v>22.419928825622776</v>
      </c>
      <c r="I69" s="22"/>
      <c r="J69" s="22"/>
      <c r="L69" s="22"/>
      <c r="M69" s="22"/>
      <c r="O69" s="22"/>
      <c r="P69" s="22"/>
      <c r="R69" s="22"/>
      <c r="S69" s="22"/>
      <c r="U69" s="22"/>
      <c r="V69" s="22"/>
      <c r="X69" s="22"/>
      <c r="Y69" s="22"/>
      <c r="AA69" s="22"/>
      <c r="AB69" s="22"/>
      <c r="AD69" s="22"/>
      <c r="AE69" s="22"/>
    </row>
    <row r="70" spans="1:31" x14ac:dyDescent="0.35">
      <c r="A70" t="s">
        <v>467</v>
      </c>
      <c r="B70" t="s">
        <v>468</v>
      </c>
      <c r="C70" s="20">
        <v>1202</v>
      </c>
      <c r="D70" s="20">
        <v>190</v>
      </c>
      <c r="E70" s="21">
        <f>'LA_(65_yr_olds)'!$D70/'LA_(65_yr_olds)'!$C70*100</f>
        <v>15.806988352745424</v>
      </c>
      <c r="F70" s="20">
        <v>1320</v>
      </c>
      <c r="G70" s="20">
        <v>144</v>
      </c>
      <c r="H70" s="21">
        <f>'LA_(65_yr_olds)'!$G70/'LA_(65_yr_olds)'!$F70*100</f>
        <v>10.909090909090908</v>
      </c>
      <c r="I70" s="22"/>
      <c r="J70" s="22"/>
      <c r="L70" s="22"/>
      <c r="M70" s="22"/>
      <c r="O70" s="22"/>
      <c r="P70" s="22"/>
      <c r="R70" s="22"/>
      <c r="S70" s="22"/>
      <c r="U70" s="22"/>
      <c r="V70" s="22"/>
      <c r="X70" s="22"/>
      <c r="Y70" s="22"/>
      <c r="AA70" s="22"/>
      <c r="AB70" s="22"/>
      <c r="AD70" s="22"/>
      <c r="AE70" s="22"/>
    </row>
    <row r="71" spans="1:31" x14ac:dyDescent="0.35">
      <c r="A71" t="s">
        <v>469</v>
      </c>
      <c r="B71" t="s">
        <v>470</v>
      </c>
      <c r="C71" s="20">
        <v>566</v>
      </c>
      <c r="D71" s="20">
        <v>99</v>
      </c>
      <c r="E71" s="21">
        <f>'LA_(65_yr_olds)'!$D71/'LA_(65_yr_olds)'!$C71*100</f>
        <v>17.491166077738516</v>
      </c>
      <c r="F71" s="20">
        <v>645</v>
      </c>
      <c r="G71" s="20">
        <v>74</v>
      </c>
      <c r="H71" s="21">
        <f>'LA_(65_yr_olds)'!$G71/'LA_(65_yr_olds)'!$F71*100</f>
        <v>11.472868217054263</v>
      </c>
      <c r="I71" s="22"/>
      <c r="J71" s="22"/>
      <c r="L71" s="22"/>
      <c r="M71" s="22"/>
      <c r="O71" s="22"/>
      <c r="P71" s="22"/>
      <c r="R71" s="22"/>
      <c r="S71" s="22"/>
      <c r="U71" s="22"/>
      <c r="V71" s="22"/>
      <c r="X71" s="22"/>
      <c r="Y71" s="22"/>
      <c r="AA71" s="22"/>
      <c r="AB71" s="22"/>
      <c r="AD71" s="22"/>
      <c r="AE71" s="22"/>
    </row>
    <row r="72" spans="1:31" x14ac:dyDescent="0.35">
      <c r="A72" t="s">
        <v>471</v>
      </c>
      <c r="B72" t="s">
        <v>472</v>
      </c>
      <c r="C72" s="20">
        <v>583</v>
      </c>
      <c r="D72" s="20">
        <v>140</v>
      </c>
      <c r="E72" s="21">
        <f>'LA_(65_yr_olds)'!$D72/'LA_(65_yr_olds)'!$C72*100</f>
        <v>24.013722126929675</v>
      </c>
      <c r="F72" s="20">
        <v>645</v>
      </c>
      <c r="G72" s="20">
        <v>87</v>
      </c>
      <c r="H72" s="21">
        <f>'LA_(65_yr_olds)'!$G72/'LA_(65_yr_olds)'!$F72*100</f>
        <v>13.488372093023257</v>
      </c>
      <c r="I72" s="22"/>
      <c r="J72" s="22"/>
      <c r="L72" s="22"/>
      <c r="M72" s="22"/>
      <c r="O72" s="22"/>
      <c r="P72" s="22"/>
      <c r="R72" s="22"/>
      <c r="S72" s="22"/>
      <c r="U72" s="22"/>
      <c r="V72" s="22"/>
      <c r="X72" s="22"/>
      <c r="Y72" s="22"/>
      <c r="AA72" s="22"/>
      <c r="AB72" s="22"/>
      <c r="AD72" s="22"/>
      <c r="AE72" s="22"/>
    </row>
    <row r="73" spans="1:31" x14ac:dyDescent="0.35">
      <c r="A73" t="s">
        <v>473</v>
      </c>
      <c r="B73" t="s">
        <v>474</v>
      </c>
      <c r="C73" s="20">
        <v>660</v>
      </c>
      <c r="D73" s="20">
        <v>138</v>
      </c>
      <c r="E73" s="21">
        <f>'LA_(65_yr_olds)'!$D73/'LA_(65_yr_olds)'!$C73*100</f>
        <v>20.909090909090907</v>
      </c>
      <c r="F73" s="20">
        <v>711</v>
      </c>
      <c r="G73" s="20">
        <v>129</v>
      </c>
      <c r="H73" s="21">
        <f>'LA_(65_yr_olds)'!$G73/'LA_(65_yr_olds)'!$F73*100</f>
        <v>18.143459915611814</v>
      </c>
      <c r="I73" s="22"/>
      <c r="J73" s="22"/>
      <c r="L73" s="22"/>
      <c r="M73" s="22"/>
      <c r="O73" s="22"/>
      <c r="P73" s="22"/>
      <c r="R73" s="22"/>
      <c r="S73" s="22"/>
      <c r="U73" s="22"/>
      <c r="V73" s="22"/>
      <c r="X73" s="22"/>
      <c r="Y73" s="22"/>
      <c r="AA73" s="22"/>
      <c r="AB73" s="22"/>
      <c r="AD73" s="22"/>
      <c r="AE73" s="22"/>
    </row>
    <row r="74" spans="1:31" x14ac:dyDescent="0.35">
      <c r="A74" t="s">
        <v>475</v>
      </c>
      <c r="B74" t="s">
        <v>476</v>
      </c>
      <c r="C74" s="20">
        <v>936</v>
      </c>
      <c r="D74" s="20">
        <v>262</v>
      </c>
      <c r="E74" s="21">
        <f>'LA_(65_yr_olds)'!$D74/'LA_(65_yr_olds)'!$C74*100</f>
        <v>27.991452991452991</v>
      </c>
      <c r="F74" s="20">
        <v>872</v>
      </c>
      <c r="G74" s="20">
        <v>160</v>
      </c>
      <c r="H74" s="21">
        <f>'LA_(65_yr_olds)'!$G74/'LA_(65_yr_olds)'!$F74*100</f>
        <v>18.348623853211009</v>
      </c>
      <c r="I74" s="22"/>
      <c r="J74" s="22"/>
      <c r="L74" s="22"/>
      <c r="M74" s="22"/>
      <c r="O74" s="22"/>
      <c r="P74" s="22"/>
      <c r="R74" s="22"/>
      <c r="S74" s="22"/>
      <c r="U74" s="22"/>
      <c r="V74" s="22"/>
      <c r="X74" s="22"/>
      <c r="Y74" s="22"/>
      <c r="AA74" s="22"/>
      <c r="AB74" s="22"/>
      <c r="AD74" s="22"/>
      <c r="AE74" s="22"/>
    </row>
    <row r="75" spans="1:31" x14ac:dyDescent="0.35">
      <c r="A75" t="s">
        <v>477</v>
      </c>
      <c r="B75" t="s">
        <v>478</v>
      </c>
      <c r="C75" s="20">
        <v>622</v>
      </c>
      <c r="D75" s="20">
        <v>139</v>
      </c>
      <c r="E75" s="21">
        <f>'LA_(65_yr_olds)'!$D75/'LA_(65_yr_olds)'!$C75*100</f>
        <v>22.347266881028936</v>
      </c>
      <c r="F75" s="20">
        <v>646</v>
      </c>
      <c r="G75" s="20">
        <v>82</v>
      </c>
      <c r="H75" s="21">
        <f>'LA_(65_yr_olds)'!$G75/'LA_(65_yr_olds)'!$F75*100</f>
        <v>12.693498452012383</v>
      </c>
      <c r="I75" s="22"/>
      <c r="J75" s="22"/>
      <c r="L75" s="22"/>
      <c r="M75" s="22"/>
      <c r="O75" s="22"/>
      <c r="P75" s="22"/>
      <c r="R75" s="22"/>
      <c r="S75" s="22"/>
      <c r="U75" s="22"/>
      <c r="V75" s="22"/>
      <c r="X75" s="22"/>
      <c r="Y75" s="22"/>
      <c r="AA75" s="22"/>
      <c r="AB75" s="22"/>
      <c r="AD75" s="22"/>
      <c r="AE75" s="22"/>
    </row>
    <row r="76" spans="1:31" x14ac:dyDescent="0.35">
      <c r="A76" t="s">
        <v>479</v>
      </c>
      <c r="B76" t="s">
        <v>480</v>
      </c>
      <c r="C76" s="20">
        <v>608</v>
      </c>
      <c r="D76" s="20">
        <v>190</v>
      </c>
      <c r="E76" s="21">
        <f>'LA_(65_yr_olds)'!$D76/'LA_(65_yr_olds)'!$C76*100</f>
        <v>31.25</v>
      </c>
      <c r="F76" s="20">
        <v>634</v>
      </c>
      <c r="G76" s="20">
        <v>128</v>
      </c>
      <c r="H76" s="21">
        <f>'LA_(65_yr_olds)'!$G76/'LA_(65_yr_olds)'!$F76*100</f>
        <v>20.189274447949526</v>
      </c>
      <c r="I76" s="22"/>
      <c r="J76" s="22"/>
      <c r="L76" s="22"/>
      <c r="M76" s="22"/>
      <c r="O76" s="22"/>
      <c r="P76" s="22"/>
      <c r="R76" s="22"/>
      <c r="S76" s="22"/>
      <c r="U76" s="22"/>
      <c r="V76" s="22"/>
      <c r="X76" s="22"/>
      <c r="Y76" s="22"/>
      <c r="AA76" s="22"/>
      <c r="AB76" s="22"/>
      <c r="AD76" s="22"/>
      <c r="AE76" s="22"/>
    </row>
    <row r="77" spans="1:31" x14ac:dyDescent="0.35">
      <c r="A77" t="s">
        <v>481</v>
      </c>
      <c r="B77" t="s">
        <v>482</v>
      </c>
      <c r="C77" s="20">
        <v>1001</v>
      </c>
      <c r="D77" s="20">
        <v>251</v>
      </c>
      <c r="E77" s="21">
        <f>'LA_(65_yr_olds)'!$D77/'LA_(65_yr_olds)'!$C77*100</f>
        <v>25.074925074925076</v>
      </c>
      <c r="F77" s="20">
        <v>1007</v>
      </c>
      <c r="G77" s="20">
        <v>190</v>
      </c>
      <c r="H77" s="21">
        <f>'LA_(65_yr_olds)'!$G77/'LA_(65_yr_olds)'!$F77*100</f>
        <v>18.867924528301888</v>
      </c>
      <c r="I77" s="22"/>
      <c r="J77" s="22"/>
      <c r="L77" s="22"/>
      <c r="M77" s="22"/>
      <c r="O77" s="22"/>
      <c r="P77" s="22"/>
      <c r="R77" s="22"/>
      <c r="S77" s="22"/>
      <c r="U77" s="22"/>
      <c r="V77" s="22"/>
      <c r="X77" s="22"/>
      <c r="Y77" s="22"/>
      <c r="AA77" s="22"/>
      <c r="AB77" s="22"/>
      <c r="AD77" s="22"/>
      <c r="AE77" s="22"/>
    </row>
    <row r="78" spans="1:31" x14ac:dyDescent="0.35">
      <c r="A78" t="s">
        <v>483</v>
      </c>
      <c r="B78" t="s">
        <v>484</v>
      </c>
      <c r="C78" s="20">
        <v>473</v>
      </c>
      <c r="D78" s="20">
        <v>89</v>
      </c>
      <c r="E78" s="21">
        <f>'LA_(65_yr_olds)'!$D78/'LA_(65_yr_olds)'!$C78*100</f>
        <v>18.816067653276956</v>
      </c>
      <c r="F78" s="20">
        <v>476</v>
      </c>
      <c r="G78" s="20">
        <v>82</v>
      </c>
      <c r="H78" s="21">
        <f>'LA_(65_yr_olds)'!$G78/'LA_(65_yr_olds)'!$F78*100</f>
        <v>17.22689075630252</v>
      </c>
      <c r="I78" s="22"/>
      <c r="J78" s="22"/>
      <c r="L78" s="22"/>
      <c r="M78" s="22"/>
      <c r="O78" s="22"/>
      <c r="P78" s="22"/>
      <c r="R78" s="22"/>
      <c r="S78" s="22"/>
      <c r="U78" s="22"/>
      <c r="V78" s="22"/>
      <c r="X78" s="22"/>
      <c r="Y78" s="22"/>
      <c r="AA78" s="22"/>
      <c r="AB78" s="22"/>
      <c r="AD78" s="22"/>
      <c r="AE78" s="22"/>
    </row>
    <row r="79" spans="1:31" x14ac:dyDescent="0.35">
      <c r="A79" t="s">
        <v>485</v>
      </c>
      <c r="B79" t="s">
        <v>486</v>
      </c>
      <c r="C79" s="20">
        <v>1451</v>
      </c>
      <c r="D79" s="20">
        <v>275</v>
      </c>
      <c r="E79" s="21">
        <f>'LA_(65_yr_olds)'!$D79/'LA_(65_yr_olds)'!$C79*100</f>
        <v>18.952446588559614</v>
      </c>
      <c r="F79" s="20">
        <v>1521</v>
      </c>
      <c r="G79" s="20">
        <v>233</v>
      </c>
      <c r="H79" s="21">
        <f>'LA_(65_yr_olds)'!$G79/'LA_(65_yr_olds)'!$F79*100</f>
        <v>15.318869165023012</v>
      </c>
      <c r="I79" s="22"/>
      <c r="J79" s="22"/>
      <c r="L79" s="22"/>
      <c r="M79" s="22"/>
      <c r="O79" s="22"/>
      <c r="P79" s="22"/>
      <c r="R79" s="22"/>
      <c r="S79" s="22"/>
      <c r="U79" s="22"/>
      <c r="V79" s="22"/>
      <c r="X79" s="22"/>
      <c r="Y79" s="22"/>
      <c r="AA79" s="22"/>
      <c r="AB79" s="22"/>
      <c r="AD79" s="22"/>
      <c r="AE79" s="22"/>
    </row>
    <row r="80" spans="1:31" x14ac:dyDescent="0.35">
      <c r="A80" t="s">
        <v>487</v>
      </c>
      <c r="B80" t="s">
        <v>488</v>
      </c>
      <c r="C80" s="20">
        <v>560</v>
      </c>
      <c r="D80" s="20">
        <v>129</v>
      </c>
      <c r="E80" s="21">
        <f>'LA_(65_yr_olds)'!$D80/'LA_(65_yr_olds)'!$C80*100</f>
        <v>23.035714285714285</v>
      </c>
      <c r="F80" s="20">
        <v>612</v>
      </c>
      <c r="G80" s="20">
        <v>101</v>
      </c>
      <c r="H80" s="21">
        <f>'LA_(65_yr_olds)'!$G80/'LA_(65_yr_olds)'!$F80*100</f>
        <v>16.503267973856207</v>
      </c>
      <c r="I80" s="22"/>
      <c r="J80" s="22"/>
      <c r="L80" s="22"/>
      <c r="M80" s="22"/>
      <c r="O80" s="22"/>
      <c r="P80" s="22"/>
      <c r="R80" s="22"/>
      <c r="S80" s="22"/>
      <c r="U80" s="22"/>
      <c r="V80" s="22"/>
      <c r="X80" s="22"/>
      <c r="Y80" s="22"/>
      <c r="AA80" s="22"/>
      <c r="AB80" s="22"/>
      <c r="AD80" s="22"/>
      <c r="AE80" s="22"/>
    </row>
    <row r="81" spans="1:31" x14ac:dyDescent="0.35">
      <c r="A81" t="s">
        <v>489</v>
      </c>
      <c r="B81" t="s">
        <v>490</v>
      </c>
      <c r="C81" s="20">
        <v>872</v>
      </c>
      <c r="D81" s="20">
        <v>229</v>
      </c>
      <c r="E81" s="21">
        <f>'LA_(65_yr_olds)'!$D81/'LA_(65_yr_olds)'!$C81*100</f>
        <v>26.261467889908257</v>
      </c>
      <c r="F81" s="20">
        <v>922</v>
      </c>
      <c r="G81" s="20">
        <v>192</v>
      </c>
      <c r="H81" s="21">
        <f>'LA_(65_yr_olds)'!$G81/'LA_(65_yr_olds)'!$F81*100</f>
        <v>20.824295010845987</v>
      </c>
      <c r="I81" s="22"/>
      <c r="J81" s="22"/>
      <c r="L81" s="22"/>
      <c r="M81" s="22"/>
      <c r="O81" s="22"/>
      <c r="P81" s="22"/>
      <c r="R81" s="22"/>
      <c r="S81" s="22"/>
      <c r="U81" s="22"/>
      <c r="V81" s="22"/>
      <c r="X81" s="22"/>
      <c r="Y81" s="22"/>
      <c r="AA81" s="22"/>
      <c r="AB81" s="22"/>
      <c r="AD81" s="22"/>
      <c r="AE81" s="22"/>
    </row>
    <row r="82" spans="1:31" x14ac:dyDescent="0.35">
      <c r="A82" t="s">
        <v>491</v>
      </c>
      <c r="B82" t="s">
        <v>492</v>
      </c>
      <c r="C82" s="20">
        <v>1057</v>
      </c>
      <c r="D82" s="20">
        <v>273</v>
      </c>
      <c r="E82" s="21">
        <f>'LA_(65_yr_olds)'!$D82/'LA_(65_yr_olds)'!$C82*100</f>
        <v>25.827814569536422</v>
      </c>
      <c r="F82" s="20">
        <v>1114</v>
      </c>
      <c r="G82" s="20">
        <v>196</v>
      </c>
      <c r="H82" s="21">
        <f>'LA_(65_yr_olds)'!$G82/'LA_(65_yr_olds)'!$F82*100</f>
        <v>17.594254937163374</v>
      </c>
      <c r="I82" s="22"/>
      <c r="J82" s="22"/>
      <c r="L82" s="22"/>
      <c r="M82" s="22"/>
      <c r="O82" s="22"/>
      <c r="P82" s="22"/>
      <c r="R82" s="22"/>
      <c r="S82" s="22"/>
      <c r="U82" s="22"/>
      <c r="V82" s="22"/>
      <c r="X82" s="22"/>
      <c r="Y82" s="22"/>
      <c r="AA82" s="22"/>
      <c r="AB82" s="22"/>
      <c r="AD82" s="22"/>
      <c r="AE82" s="22"/>
    </row>
    <row r="83" spans="1:31" x14ac:dyDescent="0.35">
      <c r="A83" t="s">
        <v>493</v>
      </c>
      <c r="B83" t="s">
        <v>494</v>
      </c>
      <c r="C83" s="20">
        <v>733</v>
      </c>
      <c r="D83" s="20">
        <v>251</v>
      </c>
      <c r="E83" s="21">
        <f>'LA_(65_yr_olds)'!$D83/'LA_(65_yr_olds)'!$C83*100</f>
        <v>34.242837653478851</v>
      </c>
      <c r="F83" s="20">
        <v>788</v>
      </c>
      <c r="G83" s="20">
        <v>188</v>
      </c>
      <c r="H83" s="21">
        <f>'LA_(65_yr_olds)'!$G83/'LA_(65_yr_olds)'!$F83*100</f>
        <v>23.857868020304569</v>
      </c>
      <c r="I83" s="22"/>
      <c r="J83" s="22"/>
      <c r="L83" s="22"/>
      <c r="M83" s="22"/>
      <c r="O83" s="22"/>
      <c r="P83" s="22"/>
      <c r="R83" s="22"/>
      <c r="S83" s="22"/>
      <c r="U83" s="22"/>
      <c r="V83" s="22"/>
      <c r="X83" s="22"/>
      <c r="Y83" s="22"/>
      <c r="AA83" s="22"/>
      <c r="AB83" s="22"/>
      <c r="AD83" s="22"/>
      <c r="AE83" s="22"/>
    </row>
    <row r="84" spans="1:31" x14ac:dyDescent="0.35">
      <c r="A84" t="s">
        <v>495</v>
      </c>
      <c r="B84" t="s">
        <v>496</v>
      </c>
      <c r="C84" s="20">
        <v>958</v>
      </c>
      <c r="D84" s="20">
        <v>300</v>
      </c>
      <c r="E84" s="21">
        <f>'LA_(65_yr_olds)'!$D84/'LA_(65_yr_olds)'!$C84*100</f>
        <v>31.315240083507305</v>
      </c>
      <c r="F84" s="20">
        <v>1022</v>
      </c>
      <c r="G84" s="20">
        <v>238</v>
      </c>
      <c r="H84" s="21">
        <f>'LA_(65_yr_olds)'!$G84/'LA_(65_yr_olds)'!$F84*100</f>
        <v>23.287671232876711</v>
      </c>
      <c r="I84" s="22"/>
      <c r="J84" s="22"/>
      <c r="L84" s="22"/>
      <c r="M84" s="22"/>
      <c r="O84" s="22"/>
      <c r="P84" s="22"/>
      <c r="R84" s="22"/>
      <c r="S84" s="22"/>
      <c r="U84" s="22"/>
      <c r="V84" s="22"/>
      <c r="X84" s="22"/>
      <c r="Y84" s="22"/>
      <c r="AA84" s="22"/>
      <c r="AB84" s="22"/>
      <c r="AD84" s="22"/>
      <c r="AE84" s="22"/>
    </row>
    <row r="85" spans="1:31" x14ac:dyDescent="0.35">
      <c r="A85" t="s">
        <v>497</v>
      </c>
      <c r="B85" t="s">
        <v>498</v>
      </c>
      <c r="C85" s="20">
        <v>774</v>
      </c>
      <c r="D85" s="20">
        <v>209</v>
      </c>
      <c r="E85" s="21">
        <f>'LA_(65_yr_olds)'!$D85/'LA_(65_yr_olds)'!$C85*100</f>
        <v>27.002583979328165</v>
      </c>
      <c r="F85" s="20">
        <v>810</v>
      </c>
      <c r="G85" s="20">
        <v>165</v>
      </c>
      <c r="H85" s="21">
        <f>'LA_(65_yr_olds)'!$G85/'LA_(65_yr_olds)'!$F85*100</f>
        <v>20.37037037037037</v>
      </c>
      <c r="I85" s="22"/>
      <c r="J85" s="22"/>
      <c r="L85" s="22"/>
      <c r="M85" s="22"/>
      <c r="O85" s="22"/>
      <c r="P85" s="22"/>
      <c r="R85" s="22"/>
      <c r="S85" s="22"/>
      <c r="U85" s="22"/>
      <c r="V85" s="22"/>
      <c r="X85" s="22"/>
      <c r="Y85" s="22"/>
      <c r="AA85" s="22"/>
      <c r="AB85" s="22"/>
      <c r="AD85" s="22"/>
      <c r="AE85" s="22"/>
    </row>
    <row r="86" spans="1:31" x14ac:dyDescent="0.35">
      <c r="A86" t="s">
        <v>499</v>
      </c>
      <c r="B86" t="s">
        <v>500</v>
      </c>
      <c r="C86" s="20">
        <v>1387</v>
      </c>
      <c r="D86" s="20">
        <v>447</v>
      </c>
      <c r="E86" s="21">
        <f>'LA_(65_yr_olds)'!$D86/'LA_(65_yr_olds)'!$C86*100</f>
        <v>32.227829848594084</v>
      </c>
      <c r="F86" s="20">
        <v>1493</v>
      </c>
      <c r="G86" s="20">
        <v>372</v>
      </c>
      <c r="H86" s="21">
        <f>'LA_(65_yr_olds)'!$G86/'LA_(65_yr_olds)'!$F86*100</f>
        <v>24.916275954454122</v>
      </c>
      <c r="I86" s="22"/>
      <c r="J86" s="22"/>
      <c r="L86" s="22"/>
      <c r="M86" s="22"/>
      <c r="O86" s="22"/>
      <c r="P86" s="22"/>
      <c r="R86" s="22"/>
      <c r="S86" s="22"/>
      <c r="U86" s="22"/>
      <c r="V86" s="22"/>
      <c r="X86" s="22"/>
      <c r="Y86" s="22"/>
      <c r="AA86" s="22"/>
      <c r="AB86" s="22"/>
      <c r="AD86" s="22"/>
      <c r="AE86" s="22"/>
    </row>
    <row r="87" spans="1:31" x14ac:dyDescent="0.35">
      <c r="A87" t="s">
        <v>501</v>
      </c>
      <c r="B87" t="s">
        <v>502</v>
      </c>
      <c r="C87" s="20">
        <v>747</v>
      </c>
      <c r="D87" s="20">
        <v>225</v>
      </c>
      <c r="E87" s="21">
        <f>'LA_(65_yr_olds)'!$D87/'LA_(65_yr_olds)'!$C87*100</f>
        <v>30.120481927710845</v>
      </c>
      <c r="F87" s="20">
        <v>803</v>
      </c>
      <c r="G87" s="20">
        <v>166</v>
      </c>
      <c r="H87" s="21">
        <f>'LA_(65_yr_olds)'!$G87/'LA_(65_yr_olds)'!$F87*100</f>
        <v>20.672478206724783</v>
      </c>
      <c r="I87" s="22"/>
      <c r="J87" s="22"/>
      <c r="L87" s="22"/>
      <c r="M87" s="22"/>
      <c r="O87" s="22"/>
      <c r="P87" s="22"/>
      <c r="R87" s="22"/>
      <c r="S87" s="22"/>
      <c r="U87" s="22"/>
      <c r="V87" s="22"/>
      <c r="X87" s="22"/>
      <c r="Y87" s="22"/>
      <c r="AA87" s="22"/>
      <c r="AB87" s="22"/>
      <c r="AD87" s="22"/>
      <c r="AE87" s="22"/>
    </row>
    <row r="88" spans="1:31" x14ac:dyDescent="0.35">
      <c r="A88" t="s">
        <v>503</v>
      </c>
      <c r="B88" t="s">
        <v>504</v>
      </c>
      <c r="C88" s="20">
        <v>665</v>
      </c>
      <c r="D88" s="20">
        <v>186</v>
      </c>
      <c r="E88" s="21">
        <f>'LA_(65_yr_olds)'!$D88/'LA_(65_yr_olds)'!$C88*100</f>
        <v>27.969924812030072</v>
      </c>
      <c r="F88" s="20">
        <v>671</v>
      </c>
      <c r="G88" s="20">
        <v>130</v>
      </c>
      <c r="H88" s="21">
        <f>'LA_(65_yr_olds)'!$G88/'LA_(65_yr_olds)'!$F88*100</f>
        <v>19.374068554396423</v>
      </c>
      <c r="I88" s="22"/>
      <c r="J88" s="22"/>
      <c r="L88" s="22"/>
      <c r="M88" s="22"/>
      <c r="O88" s="22"/>
      <c r="P88" s="22"/>
      <c r="R88" s="22"/>
      <c r="S88" s="22"/>
      <c r="U88" s="22"/>
      <c r="V88" s="22"/>
      <c r="X88" s="22"/>
      <c r="Y88" s="22"/>
      <c r="AA88" s="22"/>
      <c r="AB88" s="22"/>
      <c r="AD88" s="22"/>
      <c r="AE88" s="22"/>
    </row>
    <row r="89" spans="1:31" x14ac:dyDescent="0.35">
      <c r="A89" t="s">
        <v>505</v>
      </c>
      <c r="B89" t="s">
        <v>506</v>
      </c>
      <c r="C89" s="20">
        <v>518</v>
      </c>
      <c r="D89" s="20">
        <v>144</v>
      </c>
      <c r="E89" s="21">
        <f>'LA_(65_yr_olds)'!$D89/'LA_(65_yr_olds)'!$C89*100</f>
        <v>27.799227799227801</v>
      </c>
      <c r="F89" s="20">
        <v>547</v>
      </c>
      <c r="G89" s="20">
        <v>115</v>
      </c>
      <c r="H89" s="21">
        <f>'LA_(65_yr_olds)'!$G89/'LA_(65_yr_olds)'!$F89*100</f>
        <v>21.023765996343695</v>
      </c>
      <c r="I89" s="22"/>
      <c r="J89" s="22"/>
      <c r="L89" s="22"/>
      <c r="M89" s="22"/>
      <c r="O89" s="22"/>
      <c r="P89" s="22"/>
      <c r="R89" s="22"/>
      <c r="S89" s="22"/>
      <c r="U89" s="22"/>
      <c r="V89" s="22"/>
      <c r="X89" s="22"/>
      <c r="Y89" s="22"/>
      <c r="AA89" s="22"/>
      <c r="AB89" s="22"/>
      <c r="AD89" s="22"/>
      <c r="AE89" s="22"/>
    </row>
    <row r="90" spans="1:31" x14ac:dyDescent="0.35">
      <c r="A90" t="s">
        <v>507</v>
      </c>
      <c r="B90" t="s">
        <v>508</v>
      </c>
      <c r="C90" s="20">
        <v>874</v>
      </c>
      <c r="D90" s="20">
        <v>257</v>
      </c>
      <c r="E90" s="21">
        <f>'LA_(65_yr_olds)'!$D90/'LA_(65_yr_olds)'!$C90*100</f>
        <v>29.40503432494279</v>
      </c>
      <c r="F90" s="20">
        <v>868</v>
      </c>
      <c r="G90" s="20">
        <v>201</v>
      </c>
      <c r="H90" s="21">
        <f>'LA_(65_yr_olds)'!$G90/'LA_(65_yr_olds)'!$F90*100</f>
        <v>23.156682027649769</v>
      </c>
      <c r="I90" s="22"/>
      <c r="J90" s="22"/>
      <c r="L90" s="22"/>
      <c r="M90" s="22"/>
      <c r="O90" s="22"/>
      <c r="P90" s="22"/>
      <c r="R90" s="22"/>
      <c r="S90" s="22"/>
      <c r="U90" s="22"/>
      <c r="V90" s="22"/>
      <c r="X90" s="22"/>
      <c r="Y90" s="22"/>
      <c r="AA90" s="22"/>
      <c r="AB90" s="22"/>
      <c r="AD90" s="22"/>
      <c r="AE90" s="22"/>
    </row>
    <row r="91" spans="1:31" x14ac:dyDescent="0.35">
      <c r="A91" t="s">
        <v>509</v>
      </c>
      <c r="B91" t="s">
        <v>510</v>
      </c>
      <c r="C91" s="20">
        <v>2644</v>
      </c>
      <c r="D91" s="20">
        <v>477</v>
      </c>
      <c r="E91" s="21">
        <f>'LA_(65_yr_olds)'!$D91/'LA_(65_yr_olds)'!$C91*100</f>
        <v>18.040847201210287</v>
      </c>
      <c r="F91" s="20">
        <v>2954</v>
      </c>
      <c r="G91" s="20">
        <v>392</v>
      </c>
      <c r="H91" s="21">
        <f>'LA_(65_yr_olds)'!$G91/'LA_(65_yr_olds)'!$F91*100</f>
        <v>13.270142180094787</v>
      </c>
      <c r="I91" s="22"/>
      <c r="J91" s="22"/>
      <c r="L91" s="22"/>
      <c r="M91" s="22"/>
      <c r="O91" s="22"/>
      <c r="P91" s="22"/>
      <c r="R91" s="22"/>
      <c r="S91" s="22"/>
      <c r="U91" s="22"/>
      <c r="V91" s="22"/>
      <c r="X91" s="22"/>
      <c r="Y91" s="22"/>
      <c r="AA91" s="22"/>
      <c r="AB91" s="22"/>
      <c r="AD91" s="22"/>
      <c r="AE91" s="22"/>
    </row>
    <row r="92" spans="1:31" x14ac:dyDescent="0.35">
      <c r="A92" t="s">
        <v>511</v>
      </c>
      <c r="B92" t="s">
        <v>512</v>
      </c>
      <c r="C92" s="20">
        <v>886</v>
      </c>
      <c r="D92" s="20">
        <v>232</v>
      </c>
      <c r="E92" s="21">
        <f>'LA_(65_yr_olds)'!$D92/'LA_(65_yr_olds)'!$C92*100</f>
        <v>26.185101580135438</v>
      </c>
      <c r="F92" s="20">
        <v>935</v>
      </c>
      <c r="G92" s="20">
        <v>184</v>
      </c>
      <c r="H92" s="21">
        <f>'LA_(65_yr_olds)'!$G92/'LA_(65_yr_olds)'!$F92*100</f>
        <v>19.679144385026738</v>
      </c>
      <c r="I92" s="22"/>
      <c r="J92" s="22"/>
      <c r="L92" s="22"/>
      <c r="M92" s="22"/>
      <c r="O92" s="22"/>
      <c r="P92" s="22"/>
      <c r="R92" s="22"/>
      <c r="S92" s="22"/>
      <c r="U92" s="22"/>
      <c r="V92" s="22"/>
      <c r="X92" s="22"/>
      <c r="Y92" s="22"/>
      <c r="AA92" s="22"/>
      <c r="AB92" s="22"/>
      <c r="AD92" s="22"/>
      <c r="AE92" s="22"/>
    </row>
    <row r="93" spans="1:31" x14ac:dyDescent="0.35">
      <c r="A93" t="s">
        <v>513</v>
      </c>
      <c r="B93" t="s">
        <v>514</v>
      </c>
      <c r="C93" s="20">
        <v>863</v>
      </c>
      <c r="D93" s="20">
        <v>183</v>
      </c>
      <c r="E93" s="21">
        <f>'LA_(65_yr_olds)'!$D93/'LA_(65_yr_olds)'!$C93*100</f>
        <v>21.205098493626885</v>
      </c>
      <c r="F93" s="20">
        <v>886</v>
      </c>
      <c r="G93" s="20">
        <v>131</v>
      </c>
      <c r="H93" s="21">
        <f>'LA_(65_yr_olds)'!$G93/'LA_(65_yr_olds)'!$F93*100</f>
        <v>14.785553047404063</v>
      </c>
      <c r="I93" s="22"/>
      <c r="J93" s="22"/>
      <c r="L93" s="22"/>
      <c r="M93" s="22"/>
      <c r="O93" s="22"/>
      <c r="P93" s="22"/>
      <c r="R93" s="22"/>
      <c r="S93" s="22"/>
      <c r="U93" s="22"/>
      <c r="V93" s="22"/>
      <c r="X93" s="22"/>
      <c r="Y93" s="22"/>
      <c r="AA93" s="22"/>
      <c r="AB93" s="22"/>
      <c r="AD93" s="22"/>
      <c r="AE93" s="22"/>
    </row>
    <row r="94" spans="1:31" x14ac:dyDescent="0.35">
      <c r="A94" t="s">
        <v>515</v>
      </c>
      <c r="B94" t="s">
        <v>516</v>
      </c>
      <c r="C94" s="20">
        <v>834</v>
      </c>
      <c r="D94" s="20">
        <v>147</v>
      </c>
      <c r="E94" s="21">
        <f>'LA_(65_yr_olds)'!$D94/'LA_(65_yr_olds)'!$C94*100</f>
        <v>17.625899280575538</v>
      </c>
      <c r="F94" s="20">
        <v>844</v>
      </c>
      <c r="G94" s="20">
        <v>100</v>
      </c>
      <c r="H94" s="21">
        <f>'LA_(65_yr_olds)'!$G94/'LA_(65_yr_olds)'!$F94*100</f>
        <v>11.848341232227488</v>
      </c>
      <c r="I94" s="22"/>
      <c r="J94" s="22"/>
      <c r="L94" s="22"/>
      <c r="M94" s="22"/>
      <c r="O94" s="22"/>
      <c r="P94" s="22"/>
      <c r="R94" s="22"/>
      <c r="S94" s="22"/>
      <c r="U94" s="22"/>
      <c r="V94" s="22"/>
      <c r="X94" s="22"/>
      <c r="Y94" s="22"/>
      <c r="AA94" s="22"/>
      <c r="AB94" s="22"/>
      <c r="AD94" s="22"/>
      <c r="AE94" s="22"/>
    </row>
    <row r="95" spans="1:31" x14ac:dyDescent="0.35">
      <c r="A95" t="s">
        <v>517</v>
      </c>
      <c r="B95" t="s">
        <v>518</v>
      </c>
      <c r="C95" s="20">
        <v>601</v>
      </c>
      <c r="D95" s="20">
        <v>147</v>
      </c>
      <c r="E95" s="21">
        <f>'LA_(65_yr_olds)'!$D95/'LA_(65_yr_olds)'!$C95*100</f>
        <v>24.459234608985025</v>
      </c>
      <c r="F95" s="20">
        <v>670</v>
      </c>
      <c r="G95" s="20">
        <v>139</v>
      </c>
      <c r="H95" s="21">
        <f>'LA_(65_yr_olds)'!$G95/'LA_(65_yr_olds)'!$F95*100</f>
        <v>20.746268656716417</v>
      </c>
      <c r="I95" s="22"/>
      <c r="J95" s="22"/>
      <c r="L95" s="22"/>
      <c r="M95" s="22"/>
      <c r="O95" s="22"/>
      <c r="P95" s="22"/>
      <c r="R95" s="22"/>
      <c r="S95" s="22"/>
      <c r="U95" s="22"/>
      <c r="V95" s="22"/>
      <c r="X95" s="22"/>
      <c r="Y95" s="22"/>
      <c r="AA95" s="22"/>
      <c r="AB95" s="22"/>
      <c r="AD95" s="22"/>
      <c r="AE95" s="22"/>
    </row>
    <row r="96" spans="1:31" x14ac:dyDescent="0.35">
      <c r="A96" t="s">
        <v>519</v>
      </c>
      <c r="B96" t="s">
        <v>520</v>
      </c>
      <c r="C96" s="20">
        <v>677</v>
      </c>
      <c r="D96" s="20">
        <v>122</v>
      </c>
      <c r="E96" s="21">
        <f>'LA_(65_yr_olds)'!$D96/'LA_(65_yr_olds)'!$C96*100</f>
        <v>18.020679468242246</v>
      </c>
      <c r="F96" s="20">
        <v>772</v>
      </c>
      <c r="G96" s="20">
        <v>93</v>
      </c>
      <c r="H96" s="21">
        <f>'LA_(65_yr_olds)'!$G96/'LA_(65_yr_olds)'!$F96*100</f>
        <v>12.046632124352332</v>
      </c>
      <c r="I96" s="22"/>
      <c r="J96" s="22"/>
      <c r="L96" s="22"/>
      <c r="M96" s="22"/>
      <c r="O96" s="22"/>
      <c r="P96" s="22"/>
      <c r="R96" s="22"/>
      <c r="S96" s="22"/>
      <c r="U96" s="22"/>
      <c r="V96" s="22"/>
      <c r="X96" s="22"/>
      <c r="Y96" s="22"/>
      <c r="AA96" s="22"/>
      <c r="AB96" s="22"/>
      <c r="AD96" s="22"/>
      <c r="AE96" s="22"/>
    </row>
    <row r="97" spans="1:31" x14ac:dyDescent="0.35">
      <c r="A97" t="s">
        <v>521</v>
      </c>
      <c r="B97" t="s">
        <v>522</v>
      </c>
      <c r="C97" s="20">
        <v>725</v>
      </c>
      <c r="D97" s="20">
        <v>148</v>
      </c>
      <c r="E97" s="21">
        <f>'LA_(65_yr_olds)'!$D97/'LA_(65_yr_olds)'!$C97*100</f>
        <v>20.413793103448278</v>
      </c>
      <c r="F97" s="20">
        <v>729</v>
      </c>
      <c r="G97" s="20">
        <v>108</v>
      </c>
      <c r="H97" s="21">
        <f>'LA_(65_yr_olds)'!$G97/'LA_(65_yr_olds)'!$F97*100</f>
        <v>14.814814814814813</v>
      </c>
      <c r="I97" s="22"/>
      <c r="J97" s="22"/>
      <c r="L97" s="22"/>
      <c r="M97" s="22"/>
      <c r="O97" s="22"/>
      <c r="P97" s="22"/>
      <c r="R97" s="22"/>
      <c r="S97" s="22"/>
      <c r="U97" s="22"/>
      <c r="V97" s="22"/>
      <c r="X97" s="22"/>
      <c r="Y97" s="22"/>
      <c r="AA97" s="22"/>
      <c r="AB97" s="22"/>
      <c r="AD97" s="22"/>
      <c r="AE97" s="22"/>
    </row>
    <row r="98" spans="1:31" x14ac:dyDescent="0.35">
      <c r="A98" t="s">
        <v>523</v>
      </c>
      <c r="B98" t="s">
        <v>524</v>
      </c>
      <c r="C98" s="20">
        <v>1379</v>
      </c>
      <c r="D98" s="20">
        <v>419</v>
      </c>
      <c r="E98" s="21">
        <f>'LA_(65_yr_olds)'!$D98/'LA_(65_yr_olds)'!$C98*100</f>
        <v>30.384336475707034</v>
      </c>
      <c r="F98" s="20">
        <v>1640</v>
      </c>
      <c r="G98" s="20">
        <v>416</v>
      </c>
      <c r="H98" s="21">
        <f>'LA_(65_yr_olds)'!$G98/'LA_(65_yr_olds)'!$F98*100</f>
        <v>25.365853658536587</v>
      </c>
      <c r="I98" s="22"/>
      <c r="J98" s="22"/>
      <c r="L98" s="22"/>
      <c r="M98" s="22"/>
      <c r="O98" s="22"/>
      <c r="P98" s="22"/>
      <c r="R98" s="22"/>
      <c r="S98" s="22"/>
      <c r="U98" s="22"/>
      <c r="V98" s="22"/>
      <c r="X98" s="22"/>
      <c r="Y98" s="22"/>
      <c r="AA98" s="22"/>
      <c r="AB98" s="22"/>
      <c r="AD98" s="22"/>
      <c r="AE98" s="22"/>
    </row>
    <row r="99" spans="1:31" x14ac:dyDescent="0.35">
      <c r="A99" t="s">
        <v>525</v>
      </c>
      <c r="B99" t="s">
        <v>526</v>
      </c>
      <c r="C99" s="20">
        <v>593</v>
      </c>
      <c r="D99" s="20">
        <v>231</v>
      </c>
      <c r="E99" s="21">
        <f>'LA_(65_yr_olds)'!$D99/'LA_(65_yr_olds)'!$C99*100</f>
        <v>38.954468802698145</v>
      </c>
      <c r="F99" s="20">
        <v>693</v>
      </c>
      <c r="G99" s="20">
        <v>202</v>
      </c>
      <c r="H99" s="21">
        <f>'LA_(65_yr_olds)'!$G99/'LA_(65_yr_olds)'!$F99*100</f>
        <v>29.148629148629148</v>
      </c>
      <c r="I99" s="22"/>
      <c r="J99" s="22"/>
      <c r="L99" s="22"/>
      <c r="M99" s="22"/>
      <c r="O99" s="22"/>
      <c r="P99" s="22"/>
      <c r="R99" s="22"/>
      <c r="S99" s="22"/>
      <c r="U99" s="22"/>
      <c r="V99" s="22"/>
      <c r="X99" s="22"/>
      <c r="Y99" s="22"/>
      <c r="AA99" s="22"/>
      <c r="AB99" s="22"/>
      <c r="AD99" s="22"/>
      <c r="AE99" s="22"/>
    </row>
    <row r="100" spans="1:31" x14ac:dyDescent="0.35">
      <c r="A100" t="s">
        <v>527</v>
      </c>
      <c r="B100" t="s">
        <v>528</v>
      </c>
      <c r="C100" s="20">
        <v>1119</v>
      </c>
      <c r="D100" s="20">
        <v>376</v>
      </c>
      <c r="E100" s="21">
        <f>'LA_(65_yr_olds)'!$D100/'LA_(65_yr_olds)'!$C100*100</f>
        <v>33.601429848078638</v>
      </c>
      <c r="F100" s="20">
        <v>1214</v>
      </c>
      <c r="G100" s="20">
        <v>309</v>
      </c>
      <c r="H100" s="21">
        <f>'LA_(65_yr_olds)'!$G100/'LA_(65_yr_olds)'!$F100*100</f>
        <v>25.45304777594728</v>
      </c>
      <c r="I100" s="22"/>
      <c r="J100" s="22"/>
      <c r="L100" s="22"/>
      <c r="M100" s="22"/>
      <c r="O100" s="22"/>
      <c r="P100" s="22"/>
      <c r="R100" s="22"/>
      <c r="S100" s="22"/>
      <c r="U100" s="22"/>
      <c r="V100" s="22"/>
      <c r="X100" s="22"/>
      <c r="Y100" s="22"/>
      <c r="AA100" s="22"/>
      <c r="AB100" s="22"/>
      <c r="AD100" s="22"/>
      <c r="AE100" s="22"/>
    </row>
    <row r="101" spans="1:31" x14ac:dyDescent="0.35">
      <c r="A101" t="s">
        <v>529</v>
      </c>
      <c r="B101" t="s">
        <v>530</v>
      </c>
      <c r="C101" s="20">
        <v>2049</v>
      </c>
      <c r="D101" s="20">
        <v>602</v>
      </c>
      <c r="E101" s="21">
        <f>'LA_(65_yr_olds)'!$D101/'LA_(65_yr_olds)'!$C101*100</f>
        <v>29.380185456320156</v>
      </c>
      <c r="F101" s="20">
        <v>2150</v>
      </c>
      <c r="G101" s="20">
        <v>452</v>
      </c>
      <c r="H101" s="21">
        <f>'LA_(65_yr_olds)'!$G101/'LA_(65_yr_olds)'!$F101*100</f>
        <v>21.02325581395349</v>
      </c>
      <c r="I101" s="22"/>
      <c r="J101" s="22"/>
      <c r="L101" s="22"/>
      <c r="M101" s="22"/>
      <c r="O101" s="22"/>
      <c r="P101" s="22"/>
      <c r="R101" s="22"/>
      <c r="S101" s="22"/>
      <c r="U101" s="22"/>
      <c r="V101" s="22"/>
      <c r="X101" s="22"/>
      <c r="Y101" s="22"/>
      <c r="AA101" s="22"/>
      <c r="AB101" s="22"/>
      <c r="AD101" s="22"/>
      <c r="AE101" s="22"/>
    </row>
    <row r="102" spans="1:31" x14ac:dyDescent="0.35">
      <c r="A102" t="s">
        <v>531</v>
      </c>
      <c r="B102" t="s">
        <v>532</v>
      </c>
      <c r="C102" s="20">
        <v>1106</v>
      </c>
      <c r="D102" s="20">
        <v>352</v>
      </c>
      <c r="E102" s="21">
        <f>'LA_(65_yr_olds)'!$D102/'LA_(65_yr_olds)'!$C102*100</f>
        <v>31.826401446654611</v>
      </c>
      <c r="F102" s="20">
        <v>1170</v>
      </c>
      <c r="G102" s="20">
        <v>266</v>
      </c>
      <c r="H102" s="21">
        <f>'LA_(65_yr_olds)'!$G102/'LA_(65_yr_olds)'!$F102*100</f>
        <v>22.735042735042736</v>
      </c>
      <c r="I102" s="22"/>
      <c r="J102" s="22"/>
      <c r="L102" s="22"/>
      <c r="M102" s="22"/>
      <c r="O102" s="22"/>
      <c r="P102" s="22"/>
      <c r="R102" s="22"/>
      <c r="S102" s="22"/>
      <c r="U102" s="22"/>
      <c r="V102" s="22"/>
      <c r="X102" s="22"/>
      <c r="Y102" s="22"/>
      <c r="AA102" s="22"/>
      <c r="AB102" s="22"/>
      <c r="AD102" s="22"/>
      <c r="AE102" s="22"/>
    </row>
    <row r="103" spans="1:31" x14ac:dyDescent="0.35">
      <c r="A103" t="s">
        <v>533</v>
      </c>
      <c r="B103" t="s">
        <v>534</v>
      </c>
      <c r="C103" s="20">
        <v>581</v>
      </c>
      <c r="D103" s="20">
        <v>171</v>
      </c>
      <c r="E103" s="21">
        <f>'LA_(65_yr_olds)'!$D103/'LA_(65_yr_olds)'!$C103*100</f>
        <v>29.43201376936317</v>
      </c>
      <c r="F103" s="20">
        <v>611</v>
      </c>
      <c r="G103" s="20">
        <v>136</v>
      </c>
      <c r="H103" s="21">
        <f>'LA_(65_yr_olds)'!$G103/'LA_(65_yr_olds)'!$F103*100</f>
        <v>22.25859247135843</v>
      </c>
      <c r="I103" s="22"/>
      <c r="J103" s="22"/>
      <c r="L103" s="22"/>
      <c r="M103" s="22"/>
      <c r="O103" s="22"/>
      <c r="P103" s="22"/>
      <c r="R103" s="22"/>
      <c r="S103" s="22"/>
      <c r="U103" s="22"/>
      <c r="V103" s="22"/>
      <c r="X103" s="22"/>
      <c r="Y103" s="22"/>
      <c r="AA103" s="22"/>
      <c r="AB103" s="22"/>
      <c r="AD103" s="22"/>
      <c r="AE103" s="22"/>
    </row>
    <row r="104" spans="1:31" x14ac:dyDescent="0.35">
      <c r="A104" t="s">
        <v>535</v>
      </c>
      <c r="B104" t="s">
        <v>536</v>
      </c>
      <c r="C104" s="20">
        <v>20</v>
      </c>
      <c r="D104" s="20">
        <v>2</v>
      </c>
      <c r="E104" s="21">
        <f>'LA_(65_yr_olds)'!$D104/'LA_(65_yr_olds)'!$C104*100</f>
        <v>10</v>
      </c>
      <c r="F104" s="20">
        <v>30</v>
      </c>
      <c r="G104" s="20">
        <v>5</v>
      </c>
      <c r="H104" s="21">
        <f>'LA_(65_yr_olds)'!$G104/'LA_(65_yr_olds)'!$F104*100</f>
        <v>16.666666666666664</v>
      </c>
      <c r="I104" s="22"/>
      <c r="J104" s="22"/>
      <c r="L104" s="22"/>
      <c r="M104" s="22"/>
      <c r="O104" s="22"/>
      <c r="P104" s="22"/>
      <c r="R104" s="22"/>
      <c r="S104" s="22"/>
      <c r="U104" s="22"/>
      <c r="V104" s="22"/>
      <c r="X104" s="22"/>
      <c r="Y104" s="22"/>
      <c r="AA104" s="22"/>
      <c r="AB104" s="22"/>
      <c r="AD104" s="22"/>
      <c r="AE104" s="22"/>
    </row>
    <row r="105" spans="1:31" x14ac:dyDescent="0.35">
      <c r="A105" t="s">
        <v>537</v>
      </c>
      <c r="B105" t="s">
        <v>538</v>
      </c>
      <c r="C105" s="20">
        <v>455</v>
      </c>
      <c r="D105" s="20">
        <v>53</v>
      </c>
      <c r="E105" s="21">
        <f>'LA_(65_yr_olds)'!$D105/'LA_(65_yr_olds)'!$C105*100</f>
        <v>11.648351648351648</v>
      </c>
      <c r="F105" s="20">
        <v>486</v>
      </c>
      <c r="G105" s="20">
        <v>32</v>
      </c>
      <c r="H105" s="21">
        <f>'LA_(65_yr_olds)'!$G105/'LA_(65_yr_olds)'!$F105*100</f>
        <v>6.5843621399176957</v>
      </c>
      <c r="I105" s="22"/>
      <c r="J105" s="22"/>
      <c r="L105" s="22"/>
      <c r="M105" s="22"/>
      <c r="O105" s="22"/>
      <c r="P105" s="22"/>
      <c r="R105" s="22"/>
      <c r="S105" s="22"/>
      <c r="U105" s="22"/>
      <c r="V105" s="22"/>
      <c r="X105" s="22"/>
      <c r="Y105" s="22"/>
      <c r="AA105" s="22"/>
      <c r="AB105" s="22"/>
      <c r="AD105" s="22"/>
      <c r="AE105" s="22"/>
    </row>
    <row r="106" spans="1:31" x14ac:dyDescent="0.35">
      <c r="A106" t="s">
        <v>539</v>
      </c>
      <c r="B106" t="s">
        <v>540</v>
      </c>
      <c r="C106" s="20">
        <v>1007</v>
      </c>
      <c r="D106" s="20">
        <v>171</v>
      </c>
      <c r="E106" s="21">
        <f>'LA_(65_yr_olds)'!$D106/'LA_(65_yr_olds)'!$C106*100</f>
        <v>16.981132075471699</v>
      </c>
      <c r="F106" s="20">
        <v>1016</v>
      </c>
      <c r="G106" s="20">
        <v>141</v>
      </c>
      <c r="H106" s="21">
        <f>'LA_(65_yr_olds)'!$G106/'LA_(65_yr_olds)'!$F106*100</f>
        <v>13.877952755905513</v>
      </c>
      <c r="I106" s="22"/>
      <c r="J106" s="22"/>
      <c r="L106" s="22"/>
      <c r="M106" s="22"/>
      <c r="O106" s="22"/>
      <c r="P106" s="22"/>
      <c r="R106" s="22"/>
      <c r="S106" s="22"/>
      <c r="U106" s="22"/>
      <c r="V106" s="22"/>
      <c r="X106" s="22"/>
      <c r="Y106" s="22"/>
      <c r="AA106" s="22"/>
      <c r="AB106" s="22"/>
      <c r="AD106" s="22"/>
      <c r="AE106" s="22"/>
    </row>
    <row r="107" spans="1:31" x14ac:dyDescent="0.35">
      <c r="A107" t="s">
        <v>541</v>
      </c>
      <c r="B107" t="s">
        <v>542</v>
      </c>
      <c r="C107" s="20">
        <v>581</v>
      </c>
      <c r="D107" s="20">
        <v>92</v>
      </c>
      <c r="E107" s="21">
        <f>'LA_(65_yr_olds)'!$D107/'LA_(65_yr_olds)'!$C107*100</f>
        <v>15.834767641996558</v>
      </c>
      <c r="F107" s="20">
        <v>622</v>
      </c>
      <c r="G107" s="20">
        <v>66</v>
      </c>
      <c r="H107" s="21">
        <f>'LA_(65_yr_olds)'!$G107/'LA_(65_yr_olds)'!$F107*100</f>
        <v>10.610932475884244</v>
      </c>
      <c r="I107" s="22"/>
      <c r="J107" s="22"/>
      <c r="L107" s="22"/>
      <c r="M107" s="22"/>
      <c r="O107" s="22"/>
      <c r="P107" s="22"/>
      <c r="R107" s="22"/>
      <c r="S107" s="22"/>
      <c r="U107" s="22"/>
      <c r="V107" s="22"/>
      <c r="X107" s="22"/>
      <c r="Y107" s="22"/>
      <c r="AA107" s="22"/>
      <c r="AB107" s="22"/>
      <c r="AD107" s="22"/>
      <c r="AE107" s="22"/>
    </row>
    <row r="108" spans="1:31" x14ac:dyDescent="0.35">
      <c r="A108" t="s">
        <v>543</v>
      </c>
      <c r="B108" t="s">
        <v>544</v>
      </c>
      <c r="C108" s="20">
        <v>919</v>
      </c>
      <c r="D108" s="20">
        <v>165</v>
      </c>
      <c r="E108" s="21">
        <f>'LA_(65_yr_olds)'!$D108/'LA_(65_yr_olds)'!$C108*100</f>
        <v>17.954298150163218</v>
      </c>
      <c r="F108" s="20">
        <v>922</v>
      </c>
      <c r="G108" s="20">
        <v>113</v>
      </c>
      <c r="H108" s="21">
        <f>'LA_(65_yr_olds)'!$G108/'LA_(65_yr_olds)'!$F108*100</f>
        <v>12.255965292841649</v>
      </c>
      <c r="I108" s="22"/>
      <c r="J108" s="22"/>
      <c r="L108" s="22"/>
      <c r="M108" s="22"/>
      <c r="O108" s="22"/>
      <c r="P108" s="22"/>
      <c r="R108" s="22"/>
      <c r="S108" s="22"/>
      <c r="U108" s="22"/>
      <c r="V108" s="22"/>
      <c r="X108" s="22"/>
      <c r="Y108" s="22"/>
      <c r="AA108" s="22"/>
      <c r="AB108" s="22"/>
      <c r="AD108" s="22"/>
      <c r="AE108" s="22"/>
    </row>
    <row r="109" spans="1:31" x14ac:dyDescent="0.35">
      <c r="A109" t="s">
        <v>545</v>
      </c>
      <c r="B109" t="s">
        <v>546</v>
      </c>
      <c r="C109" s="20">
        <v>891</v>
      </c>
      <c r="D109" s="20">
        <v>209</v>
      </c>
      <c r="E109" s="21">
        <f>'LA_(65_yr_olds)'!$D109/'LA_(65_yr_olds)'!$C109*100</f>
        <v>23.456790123456788</v>
      </c>
      <c r="F109" s="20">
        <v>927</v>
      </c>
      <c r="G109" s="20">
        <v>158</v>
      </c>
      <c r="H109" s="21">
        <f>'LA_(65_yr_olds)'!$G109/'LA_(65_yr_olds)'!$F109*100</f>
        <v>17.044228694714132</v>
      </c>
      <c r="I109" s="22"/>
      <c r="J109" s="22"/>
      <c r="L109" s="22"/>
      <c r="M109" s="22"/>
      <c r="O109" s="22"/>
      <c r="P109" s="22"/>
      <c r="R109" s="22"/>
      <c r="S109" s="22"/>
      <c r="U109" s="22"/>
      <c r="V109" s="22"/>
      <c r="X109" s="22"/>
      <c r="Y109" s="22"/>
      <c r="AA109" s="22"/>
      <c r="AB109" s="22"/>
      <c r="AD109" s="22"/>
      <c r="AE109" s="22"/>
    </row>
    <row r="110" spans="1:31" x14ac:dyDescent="0.35">
      <c r="A110" t="s">
        <v>547</v>
      </c>
      <c r="B110" t="s">
        <v>548</v>
      </c>
      <c r="C110" s="20">
        <v>507</v>
      </c>
      <c r="D110" s="20">
        <v>75</v>
      </c>
      <c r="E110" s="21">
        <f>'LA_(65_yr_olds)'!$D110/'LA_(65_yr_olds)'!$C110*100</f>
        <v>14.792899408284024</v>
      </c>
      <c r="F110" s="20">
        <v>560</v>
      </c>
      <c r="G110" s="20">
        <v>50</v>
      </c>
      <c r="H110" s="21">
        <f>'LA_(65_yr_olds)'!$G110/'LA_(65_yr_olds)'!$F110*100</f>
        <v>8.9285714285714288</v>
      </c>
      <c r="I110" s="22"/>
      <c r="J110" s="22"/>
      <c r="L110" s="22"/>
      <c r="M110" s="22"/>
      <c r="O110" s="22"/>
      <c r="P110" s="22"/>
      <c r="R110" s="22"/>
      <c r="S110" s="22"/>
      <c r="U110" s="22"/>
      <c r="V110" s="22"/>
      <c r="X110" s="22"/>
      <c r="Y110" s="22"/>
      <c r="AA110" s="22"/>
      <c r="AB110" s="22"/>
      <c r="AD110" s="22"/>
      <c r="AE110" s="22"/>
    </row>
    <row r="111" spans="1:31" x14ac:dyDescent="0.35">
      <c r="A111" t="s">
        <v>549</v>
      </c>
      <c r="B111" t="s">
        <v>550</v>
      </c>
      <c r="C111" s="20">
        <v>1006</v>
      </c>
      <c r="D111" s="20">
        <v>221</v>
      </c>
      <c r="E111" s="21">
        <f>'LA_(65_yr_olds)'!$D111/'LA_(65_yr_olds)'!$C111*100</f>
        <v>21.968190854870777</v>
      </c>
      <c r="F111" s="20">
        <v>974</v>
      </c>
      <c r="G111" s="20">
        <v>160</v>
      </c>
      <c r="H111" s="21">
        <f>'LA_(65_yr_olds)'!$G111/'LA_(65_yr_olds)'!$F111*100</f>
        <v>16.427104722792606</v>
      </c>
      <c r="I111" s="22"/>
      <c r="J111" s="22"/>
      <c r="L111" s="22"/>
      <c r="M111" s="22"/>
      <c r="O111" s="22"/>
      <c r="P111" s="22"/>
      <c r="R111" s="22"/>
      <c r="S111" s="22"/>
      <c r="U111" s="22"/>
      <c r="V111" s="22"/>
      <c r="X111" s="22"/>
      <c r="Y111" s="22"/>
      <c r="AA111" s="22"/>
      <c r="AB111" s="22"/>
      <c r="AD111" s="22"/>
      <c r="AE111" s="22"/>
    </row>
    <row r="112" spans="1:31" x14ac:dyDescent="0.35">
      <c r="A112" t="s">
        <v>551</v>
      </c>
      <c r="B112" t="s">
        <v>552</v>
      </c>
      <c r="C112" s="20">
        <v>951</v>
      </c>
      <c r="D112" s="20">
        <v>251</v>
      </c>
      <c r="E112" s="21">
        <f>'LA_(65_yr_olds)'!$D112/'LA_(65_yr_olds)'!$C112*100</f>
        <v>26.393270241850686</v>
      </c>
      <c r="F112" s="20">
        <v>1010</v>
      </c>
      <c r="G112" s="20">
        <v>200</v>
      </c>
      <c r="H112" s="21">
        <f>'LA_(65_yr_olds)'!$G112/'LA_(65_yr_olds)'!$F112*100</f>
        <v>19.801980198019802</v>
      </c>
      <c r="I112" s="22"/>
      <c r="J112" s="22"/>
      <c r="L112" s="22"/>
      <c r="M112" s="22"/>
      <c r="O112" s="22"/>
      <c r="P112" s="22"/>
      <c r="R112" s="22"/>
      <c r="S112" s="22"/>
      <c r="U112" s="22"/>
      <c r="V112" s="22"/>
      <c r="X112" s="22"/>
      <c r="Y112" s="22"/>
      <c r="AA112" s="22"/>
      <c r="AB112" s="22"/>
      <c r="AD112" s="22"/>
      <c r="AE112" s="22"/>
    </row>
    <row r="113" spans="1:31" x14ac:dyDescent="0.35">
      <c r="A113" t="s">
        <v>553</v>
      </c>
      <c r="B113" t="s">
        <v>554</v>
      </c>
      <c r="C113" s="20">
        <v>841</v>
      </c>
      <c r="D113" s="20">
        <v>154</v>
      </c>
      <c r="E113" s="21">
        <f>'LA_(65_yr_olds)'!$D113/'LA_(65_yr_olds)'!$C113*100</f>
        <v>18.311533888228297</v>
      </c>
      <c r="F113" s="20">
        <v>890</v>
      </c>
      <c r="G113" s="20">
        <v>98</v>
      </c>
      <c r="H113" s="21">
        <f>'LA_(65_yr_olds)'!$G113/'LA_(65_yr_olds)'!$F113*100</f>
        <v>11.011235955056179</v>
      </c>
      <c r="I113" s="22"/>
      <c r="J113" s="22"/>
      <c r="L113" s="22"/>
      <c r="M113" s="22"/>
      <c r="O113" s="22"/>
      <c r="P113" s="22"/>
      <c r="R113" s="22"/>
      <c r="S113" s="22"/>
      <c r="U113" s="22"/>
      <c r="V113" s="22"/>
      <c r="X113" s="22"/>
      <c r="Y113" s="22"/>
      <c r="AA113" s="22"/>
      <c r="AB113" s="22"/>
      <c r="AD113" s="22"/>
      <c r="AE113" s="22"/>
    </row>
    <row r="114" spans="1:31" x14ac:dyDescent="0.35">
      <c r="A114" t="s">
        <v>555</v>
      </c>
      <c r="B114" t="s">
        <v>556</v>
      </c>
      <c r="C114" s="20">
        <v>608</v>
      </c>
      <c r="D114" s="20">
        <v>115</v>
      </c>
      <c r="E114" s="21">
        <f>'LA_(65_yr_olds)'!$D114/'LA_(65_yr_olds)'!$C114*100</f>
        <v>18.914473684210524</v>
      </c>
      <c r="F114" s="20">
        <v>619</v>
      </c>
      <c r="G114" s="20">
        <v>82</v>
      </c>
      <c r="H114" s="21">
        <f>'LA_(65_yr_olds)'!$G114/'LA_(65_yr_olds)'!$F114*100</f>
        <v>13.247172859450727</v>
      </c>
      <c r="I114" s="22"/>
      <c r="J114" s="22"/>
      <c r="L114" s="22"/>
      <c r="M114" s="22"/>
      <c r="O114" s="22"/>
      <c r="P114" s="22"/>
      <c r="R114" s="22"/>
      <c r="S114" s="22"/>
      <c r="U114" s="22"/>
      <c r="V114" s="22"/>
      <c r="X114" s="22"/>
      <c r="Y114" s="22"/>
      <c r="AA114" s="22"/>
      <c r="AB114" s="22"/>
      <c r="AD114" s="22"/>
      <c r="AE114" s="22"/>
    </row>
    <row r="115" spans="1:31" x14ac:dyDescent="0.35">
      <c r="A115" t="s">
        <v>557</v>
      </c>
      <c r="B115" t="s">
        <v>558</v>
      </c>
      <c r="C115" s="20">
        <v>512</v>
      </c>
      <c r="D115" s="20">
        <v>71</v>
      </c>
      <c r="E115" s="21">
        <f>'LA_(65_yr_olds)'!$D115/'LA_(65_yr_olds)'!$C115*100</f>
        <v>13.8671875</v>
      </c>
      <c r="F115" s="20">
        <v>597</v>
      </c>
      <c r="G115" s="20">
        <v>50</v>
      </c>
      <c r="H115" s="21">
        <f>'LA_(65_yr_olds)'!$G115/'LA_(65_yr_olds)'!$F115*100</f>
        <v>8.3752093802345069</v>
      </c>
      <c r="I115" s="22"/>
      <c r="J115" s="22"/>
      <c r="L115" s="22"/>
      <c r="M115" s="22"/>
      <c r="O115" s="22"/>
      <c r="P115" s="22"/>
      <c r="R115" s="22"/>
      <c r="S115" s="22"/>
      <c r="U115" s="22"/>
      <c r="V115" s="22"/>
      <c r="X115" s="22"/>
      <c r="Y115" s="22"/>
      <c r="AA115" s="22"/>
      <c r="AB115" s="22"/>
      <c r="AD115" s="22"/>
      <c r="AE115" s="22"/>
    </row>
    <row r="116" spans="1:31" x14ac:dyDescent="0.35">
      <c r="A116" t="s">
        <v>559</v>
      </c>
      <c r="B116" t="s">
        <v>560</v>
      </c>
      <c r="C116" s="20">
        <v>458</v>
      </c>
      <c r="D116" s="20">
        <v>56</v>
      </c>
      <c r="E116" s="21">
        <f>'LA_(65_yr_olds)'!$D116/'LA_(65_yr_olds)'!$C116*100</f>
        <v>12.22707423580786</v>
      </c>
      <c r="F116" s="20">
        <v>467</v>
      </c>
      <c r="G116" s="20">
        <v>59</v>
      </c>
      <c r="H116" s="21">
        <f>'LA_(65_yr_olds)'!$G116/'LA_(65_yr_olds)'!$F116*100</f>
        <v>12.633832976445397</v>
      </c>
      <c r="I116" s="22"/>
      <c r="J116" s="22"/>
      <c r="L116" s="22"/>
      <c r="M116" s="22"/>
      <c r="O116" s="22"/>
      <c r="P116" s="22"/>
      <c r="R116" s="22"/>
      <c r="S116" s="22"/>
      <c r="U116" s="22"/>
      <c r="V116" s="22"/>
      <c r="X116" s="22"/>
      <c r="Y116" s="22"/>
      <c r="AA116" s="22"/>
      <c r="AB116" s="22"/>
      <c r="AD116" s="22"/>
      <c r="AE116" s="22"/>
    </row>
    <row r="117" spans="1:31" x14ac:dyDescent="0.35">
      <c r="A117" t="s">
        <v>561</v>
      </c>
      <c r="B117" t="s">
        <v>562</v>
      </c>
      <c r="C117" s="20">
        <v>707</v>
      </c>
      <c r="D117" s="20">
        <v>110</v>
      </c>
      <c r="E117" s="21">
        <f>'LA_(65_yr_olds)'!$D117/'LA_(65_yr_olds)'!$C117*100</f>
        <v>15.558698727015557</v>
      </c>
      <c r="F117" s="20">
        <v>706</v>
      </c>
      <c r="G117" s="20">
        <v>66</v>
      </c>
      <c r="H117" s="21">
        <f>'LA_(65_yr_olds)'!$G117/'LA_(65_yr_olds)'!$F117*100</f>
        <v>9.3484419263456093</v>
      </c>
      <c r="I117" s="22"/>
      <c r="J117" s="22"/>
      <c r="L117" s="22"/>
      <c r="M117" s="22"/>
      <c r="O117" s="22"/>
      <c r="P117" s="22"/>
      <c r="R117" s="22"/>
      <c r="S117" s="22"/>
      <c r="U117" s="22"/>
      <c r="V117" s="22"/>
      <c r="X117" s="22"/>
      <c r="Y117" s="22"/>
      <c r="AA117" s="22"/>
      <c r="AB117" s="22"/>
      <c r="AD117" s="22"/>
      <c r="AE117" s="22"/>
    </row>
    <row r="118" spans="1:31" x14ac:dyDescent="0.35">
      <c r="A118" t="s">
        <v>563</v>
      </c>
      <c r="B118" t="s">
        <v>564</v>
      </c>
      <c r="C118" s="20">
        <v>625</v>
      </c>
      <c r="D118" s="20">
        <v>124</v>
      </c>
      <c r="E118" s="21">
        <f>'LA_(65_yr_olds)'!$D118/'LA_(65_yr_olds)'!$C118*100</f>
        <v>19.84</v>
      </c>
      <c r="F118" s="20">
        <v>639</v>
      </c>
      <c r="G118" s="20">
        <v>74</v>
      </c>
      <c r="H118" s="21">
        <f>'LA_(65_yr_olds)'!$G118/'LA_(65_yr_olds)'!$F118*100</f>
        <v>11.580594679186229</v>
      </c>
      <c r="I118" s="22"/>
      <c r="J118" s="22"/>
      <c r="L118" s="22"/>
      <c r="M118" s="22"/>
      <c r="O118" s="22"/>
      <c r="P118" s="22"/>
      <c r="R118" s="22"/>
      <c r="S118" s="22"/>
      <c r="U118" s="22"/>
      <c r="V118" s="22"/>
      <c r="X118" s="22"/>
      <c r="Y118" s="22"/>
      <c r="AA118" s="22"/>
      <c r="AB118" s="22"/>
      <c r="AD118" s="22"/>
      <c r="AE118" s="22"/>
    </row>
    <row r="119" spans="1:31" x14ac:dyDescent="0.35">
      <c r="A119" t="s">
        <v>565</v>
      </c>
      <c r="B119" t="s">
        <v>566</v>
      </c>
      <c r="C119" s="20">
        <v>653</v>
      </c>
      <c r="D119" s="20">
        <v>204</v>
      </c>
      <c r="E119" s="21">
        <f>'LA_(65_yr_olds)'!$D119/'LA_(65_yr_olds)'!$C119*100</f>
        <v>31.240428790199083</v>
      </c>
      <c r="F119" s="20">
        <v>708</v>
      </c>
      <c r="G119" s="20">
        <v>135</v>
      </c>
      <c r="H119" s="21">
        <f>'LA_(65_yr_olds)'!$G119/'LA_(65_yr_olds)'!$F119*100</f>
        <v>19.067796610169491</v>
      </c>
      <c r="I119" s="22"/>
      <c r="J119" s="22"/>
      <c r="L119" s="22"/>
      <c r="M119" s="22"/>
      <c r="O119" s="22"/>
      <c r="P119" s="22"/>
      <c r="R119" s="22"/>
      <c r="S119" s="22"/>
      <c r="U119" s="22"/>
      <c r="V119" s="22"/>
      <c r="X119" s="22"/>
      <c r="Y119" s="22"/>
      <c r="AA119" s="22"/>
      <c r="AB119" s="22"/>
      <c r="AD119" s="22"/>
      <c r="AE119" s="22"/>
    </row>
    <row r="120" spans="1:31" x14ac:dyDescent="0.35">
      <c r="A120" t="s">
        <v>567</v>
      </c>
      <c r="B120" t="s">
        <v>568</v>
      </c>
      <c r="C120" s="20">
        <v>750</v>
      </c>
      <c r="D120" s="20">
        <v>179</v>
      </c>
      <c r="E120" s="21">
        <f>'LA_(65_yr_olds)'!$D120/'LA_(65_yr_olds)'!$C120*100</f>
        <v>23.866666666666667</v>
      </c>
      <c r="F120" s="20">
        <v>764</v>
      </c>
      <c r="G120" s="20">
        <v>123</v>
      </c>
      <c r="H120" s="21">
        <f>'LA_(65_yr_olds)'!$G120/'LA_(65_yr_olds)'!$F120*100</f>
        <v>16.099476439790575</v>
      </c>
      <c r="I120" s="22"/>
      <c r="J120" s="22"/>
      <c r="L120" s="22"/>
      <c r="M120" s="22"/>
      <c r="O120" s="22"/>
      <c r="P120" s="22"/>
      <c r="R120" s="22"/>
      <c r="S120" s="22"/>
      <c r="U120" s="22"/>
      <c r="V120" s="22"/>
      <c r="X120" s="22"/>
      <c r="Y120" s="22"/>
      <c r="AA120" s="22"/>
      <c r="AB120" s="22"/>
      <c r="AD120" s="22"/>
      <c r="AE120" s="22"/>
    </row>
    <row r="121" spans="1:31" x14ac:dyDescent="0.35">
      <c r="A121" t="s">
        <v>569</v>
      </c>
      <c r="B121" t="s">
        <v>570</v>
      </c>
      <c r="C121" s="20">
        <v>720</v>
      </c>
      <c r="D121" s="20">
        <v>163</v>
      </c>
      <c r="E121" s="21">
        <f>'LA_(65_yr_olds)'!$D121/'LA_(65_yr_olds)'!$C121*100</f>
        <v>22.638888888888889</v>
      </c>
      <c r="F121" s="20">
        <v>743</v>
      </c>
      <c r="G121" s="20">
        <v>130</v>
      </c>
      <c r="H121" s="21">
        <f>'LA_(65_yr_olds)'!$G121/'LA_(65_yr_olds)'!$F121*100</f>
        <v>17.496635262449526</v>
      </c>
      <c r="I121" s="22"/>
      <c r="J121" s="22"/>
      <c r="L121" s="22"/>
      <c r="M121" s="22"/>
      <c r="O121" s="22"/>
      <c r="P121" s="22"/>
      <c r="R121" s="22"/>
      <c r="S121" s="22"/>
      <c r="U121" s="22"/>
      <c r="V121" s="22"/>
      <c r="X121" s="22"/>
      <c r="Y121" s="22"/>
      <c r="AA121" s="22"/>
      <c r="AB121" s="22"/>
      <c r="AD121" s="22"/>
      <c r="AE121" s="22"/>
    </row>
    <row r="122" spans="1:31" x14ac:dyDescent="0.35">
      <c r="A122" t="s">
        <v>571</v>
      </c>
      <c r="B122" t="s">
        <v>572</v>
      </c>
      <c r="C122" s="20">
        <v>462</v>
      </c>
      <c r="D122" s="20">
        <v>70</v>
      </c>
      <c r="E122" s="21">
        <f>'LA_(65_yr_olds)'!$D122/'LA_(65_yr_olds)'!$C122*100</f>
        <v>15.151515151515152</v>
      </c>
      <c r="F122" s="20">
        <v>465</v>
      </c>
      <c r="G122" s="20">
        <v>42</v>
      </c>
      <c r="H122" s="21">
        <f>'LA_(65_yr_olds)'!$G122/'LA_(65_yr_olds)'!$F122*100</f>
        <v>9.0322580645161281</v>
      </c>
      <c r="I122" s="22"/>
      <c r="J122" s="22"/>
      <c r="L122" s="22"/>
      <c r="M122" s="22"/>
      <c r="O122" s="22"/>
      <c r="P122" s="22"/>
      <c r="R122" s="22"/>
      <c r="S122" s="22"/>
      <c r="U122" s="22"/>
      <c r="V122" s="22"/>
      <c r="X122" s="22"/>
      <c r="Y122" s="22"/>
      <c r="AA122" s="22"/>
      <c r="AB122" s="22"/>
      <c r="AD122" s="22"/>
      <c r="AE122" s="22"/>
    </row>
    <row r="123" spans="1:31" x14ac:dyDescent="0.35">
      <c r="A123" t="s">
        <v>573</v>
      </c>
      <c r="B123" t="s">
        <v>574</v>
      </c>
      <c r="C123" s="20">
        <v>505</v>
      </c>
      <c r="D123" s="20">
        <v>58</v>
      </c>
      <c r="E123" s="21">
        <f>'LA_(65_yr_olds)'!$D123/'LA_(65_yr_olds)'!$C123*100</f>
        <v>11.485148514851486</v>
      </c>
      <c r="F123" s="20">
        <v>503</v>
      </c>
      <c r="G123" s="20">
        <v>62</v>
      </c>
      <c r="H123" s="21">
        <f>'LA_(65_yr_olds)'!$G123/'LA_(65_yr_olds)'!$F123*100</f>
        <v>12.326043737574553</v>
      </c>
      <c r="I123" s="22"/>
      <c r="J123" s="22"/>
      <c r="L123" s="22"/>
      <c r="M123" s="22"/>
      <c r="O123" s="22"/>
      <c r="P123" s="22"/>
      <c r="R123" s="22"/>
      <c r="S123" s="22"/>
      <c r="U123" s="22"/>
      <c r="V123" s="22"/>
      <c r="X123" s="22"/>
      <c r="Y123" s="22"/>
      <c r="AA123" s="22"/>
      <c r="AB123" s="22"/>
      <c r="AD123" s="22"/>
      <c r="AE123" s="22"/>
    </row>
    <row r="124" spans="1:31" x14ac:dyDescent="0.35">
      <c r="A124" t="s">
        <v>575</v>
      </c>
      <c r="B124" t="s">
        <v>576</v>
      </c>
      <c r="C124" s="20">
        <v>486</v>
      </c>
      <c r="D124" s="20">
        <v>132</v>
      </c>
      <c r="E124" s="21">
        <f>'LA_(65_yr_olds)'!$D124/'LA_(65_yr_olds)'!$C124*100</f>
        <v>27.160493827160494</v>
      </c>
      <c r="F124" s="20">
        <v>479</v>
      </c>
      <c r="G124" s="20">
        <v>97</v>
      </c>
      <c r="H124" s="21">
        <f>'LA_(65_yr_olds)'!$G124/'LA_(65_yr_olds)'!$F124*100</f>
        <v>20.250521920668056</v>
      </c>
      <c r="I124" s="22"/>
      <c r="J124" s="22"/>
      <c r="L124" s="22"/>
      <c r="M124" s="22"/>
      <c r="O124" s="22"/>
      <c r="P124" s="22"/>
      <c r="R124" s="22"/>
      <c r="S124" s="22"/>
      <c r="U124" s="22"/>
      <c r="V124" s="22"/>
      <c r="X124" s="22"/>
      <c r="Y124" s="22"/>
      <c r="AA124" s="22"/>
      <c r="AB124" s="22"/>
      <c r="AD124" s="22"/>
      <c r="AE124" s="22"/>
    </row>
    <row r="125" spans="1:31" x14ac:dyDescent="0.35">
      <c r="A125" t="s">
        <v>577</v>
      </c>
      <c r="B125" t="s">
        <v>578</v>
      </c>
      <c r="C125" s="20">
        <v>817</v>
      </c>
      <c r="D125" s="20">
        <v>121</v>
      </c>
      <c r="E125" s="21">
        <f>'LA_(65_yr_olds)'!$D125/'LA_(65_yr_olds)'!$C125*100</f>
        <v>14.810281517747859</v>
      </c>
      <c r="F125" s="20">
        <v>834</v>
      </c>
      <c r="G125" s="20">
        <v>79</v>
      </c>
      <c r="H125" s="21">
        <f>'LA_(65_yr_olds)'!$G125/'LA_(65_yr_olds)'!$F125*100</f>
        <v>9.4724220623501196</v>
      </c>
      <c r="I125" s="22"/>
      <c r="J125" s="22"/>
      <c r="L125" s="22"/>
      <c r="M125" s="22"/>
      <c r="O125" s="22"/>
      <c r="P125" s="22"/>
      <c r="R125" s="22"/>
      <c r="S125" s="22"/>
      <c r="U125" s="22"/>
      <c r="V125" s="22"/>
      <c r="X125" s="22"/>
      <c r="Y125" s="22"/>
      <c r="AA125" s="22"/>
      <c r="AB125" s="22"/>
      <c r="AD125" s="22"/>
      <c r="AE125" s="22"/>
    </row>
    <row r="126" spans="1:31" x14ac:dyDescent="0.35">
      <c r="A126" t="s">
        <v>579</v>
      </c>
      <c r="B126" t="s">
        <v>580</v>
      </c>
      <c r="C126" s="20">
        <v>664</v>
      </c>
      <c r="D126" s="20">
        <v>81</v>
      </c>
      <c r="E126" s="21">
        <f>'LA_(65_yr_olds)'!$D126/'LA_(65_yr_olds)'!$C126*100</f>
        <v>12.198795180722891</v>
      </c>
      <c r="F126" s="20">
        <v>662</v>
      </c>
      <c r="G126" s="20">
        <v>60</v>
      </c>
      <c r="H126" s="21">
        <f>'LA_(65_yr_olds)'!$G126/'LA_(65_yr_olds)'!$F126*100</f>
        <v>9.0634441087613293</v>
      </c>
      <c r="I126" s="22"/>
      <c r="J126" s="22"/>
      <c r="L126" s="22"/>
      <c r="M126" s="22"/>
      <c r="O126" s="22"/>
      <c r="P126" s="22"/>
      <c r="R126" s="22"/>
      <c r="S126" s="22"/>
      <c r="U126" s="22"/>
      <c r="V126" s="22"/>
      <c r="X126" s="22"/>
      <c r="Y126" s="22"/>
      <c r="AA126" s="22"/>
      <c r="AB126" s="22"/>
      <c r="AD126" s="22"/>
      <c r="AE126" s="22"/>
    </row>
    <row r="127" spans="1:31" x14ac:dyDescent="0.35">
      <c r="A127" t="s">
        <v>581</v>
      </c>
      <c r="B127" t="s">
        <v>582</v>
      </c>
      <c r="C127" s="20">
        <v>479</v>
      </c>
      <c r="D127" s="20">
        <v>72</v>
      </c>
      <c r="E127" s="21">
        <f>'LA_(65_yr_olds)'!$D127/'LA_(65_yr_olds)'!$C127*100</f>
        <v>15.031315240083506</v>
      </c>
      <c r="F127" s="20">
        <v>449</v>
      </c>
      <c r="G127" s="20">
        <v>43</v>
      </c>
      <c r="H127" s="21">
        <f>'LA_(65_yr_olds)'!$G127/'LA_(65_yr_olds)'!$F127*100</f>
        <v>9.5768374164810695</v>
      </c>
      <c r="I127" s="22"/>
      <c r="J127" s="22"/>
      <c r="L127" s="22"/>
      <c r="M127" s="22"/>
      <c r="O127" s="22"/>
      <c r="P127" s="22"/>
      <c r="R127" s="22"/>
      <c r="S127" s="22"/>
      <c r="U127" s="22"/>
      <c r="V127" s="22"/>
      <c r="X127" s="22"/>
      <c r="Y127" s="22"/>
      <c r="AA127" s="22"/>
      <c r="AB127" s="22"/>
      <c r="AD127" s="22"/>
      <c r="AE127" s="22"/>
    </row>
    <row r="128" spans="1:31" x14ac:dyDescent="0.35">
      <c r="A128" t="s">
        <v>583</v>
      </c>
      <c r="B128" t="s">
        <v>584</v>
      </c>
      <c r="C128" s="20">
        <v>605</v>
      </c>
      <c r="D128" s="20">
        <v>75</v>
      </c>
      <c r="E128" s="21">
        <f>'LA_(65_yr_olds)'!$D128/'LA_(65_yr_olds)'!$C128*100</f>
        <v>12.396694214876034</v>
      </c>
      <c r="F128" s="20">
        <v>728</v>
      </c>
      <c r="G128" s="20">
        <v>45</v>
      </c>
      <c r="H128" s="21">
        <f>'LA_(65_yr_olds)'!$G128/'LA_(65_yr_olds)'!$F128*100</f>
        <v>6.1813186813186816</v>
      </c>
      <c r="I128" s="22"/>
      <c r="J128" s="22"/>
      <c r="L128" s="22"/>
      <c r="M128" s="22"/>
      <c r="O128" s="22"/>
      <c r="P128" s="22"/>
      <c r="R128" s="22"/>
      <c r="S128" s="22"/>
      <c r="U128" s="22"/>
      <c r="V128" s="22"/>
      <c r="X128" s="22"/>
      <c r="Y128" s="22"/>
      <c r="AA128" s="22"/>
      <c r="AB128" s="22"/>
      <c r="AD128" s="22"/>
      <c r="AE128" s="22"/>
    </row>
    <row r="129" spans="1:31" x14ac:dyDescent="0.35">
      <c r="A129" t="s">
        <v>585</v>
      </c>
      <c r="B129" t="s">
        <v>586</v>
      </c>
      <c r="C129" s="20">
        <v>658</v>
      </c>
      <c r="D129" s="20">
        <v>119</v>
      </c>
      <c r="E129" s="21">
        <f>'LA_(65_yr_olds)'!$D129/'LA_(65_yr_olds)'!$C129*100</f>
        <v>18.085106382978726</v>
      </c>
      <c r="F129" s="20">
        <v>765</v>
      </c>
      <c r="G129" s="20">
        <v>86</v>
      </c>
      <c r="H129" s="21">
        <f>'LA_(65_yr_olds)'!$G129/'LA_(65_yr_olds)'!$F129*100</f>
        <v>11.241830065359478</v>
      </c>
      <c r="I129" s="22"/>
      <c r="J129" s="22"/>
      <c r="L129" s="22"/>
      <c r="M129" s="22"/>
      <c r="O129" s="22"/>
      <c r="P129" s="22"/>
      <c r="R129" s="22"/>
      <c r="S129" s="22"/>
      <c r="U129" s="22"/>
      <c r="V129" s="22"/>
      <c r="X129" s="22"/>
      <c r="Y129" s="22"/>
      <c r="AA129" s="22"/>
      <c r="AB129" s="22"/>
      <c r="AD129" s="22"/>
      <c r="AE129" s="22"/>
    </row>
    <row r="130" spans="1:31" x14ac:dyDescent="0.35">
      <c r="A130" t="s">
        <v>587</v>
      </c>
      <c r="B130" t="s">
        <v>588</v>
      </c>
      <c r="C130" s="20">
        <v>452</v>
      </c>
      <c r="D130" s="20">
        <v>123</v>
      </c>
      <c r="E130" s="21">
        <f>'LA_(65_yr_olds)'!$D130/'LA_(65_yr_olds)'!$C130*100</f>
        <v>27.212389380530972</v>
      </c>
      <c r="F130" s="20">
        <v>411</v>
      </c>
      <c r="G130" s="20">
        <v>53</v>
      </c>
      <c r="H130" s="21">
        <f>'LA_(65_yr_olds)'!$G130/'LA_(65_yr_olds)'!$F130*100</f>
        <v>12.895377128953772</v>
      </c>
      <c r="I130" s="22"/>
      <c r="J130" s="22"/>
      <c r="L130" s="22"/>
      <c r="M130" s="22"/>
      <c r="O130" s="22"/>
      <c r="P130" s="22"/>
      <c r="R130" s="22"/>
      <c r="S130" s="22"/>
      <c r="U130" s="22"/>
      <c r="V130" s="22"/>
      <c r="X130" s="22"/>
      <c r="Y130" s="22"/>
      <c r="AA130" s="22"/>
      <c r="AB130" s="22"/>
      <c r="AD130" s="22"/>
      <c r="AE130" s="22"/>
    </row>
    <row r="131" spans="1:31" x14ac:dyDescent="0.35">
      <c r="A131" t="s">
        <v>589</v>
      </c>
      <c r="B131" t="s">
        <v>590</v>
      </c>
      <c r="C131" s="20">
        <v>648</v>
      </c>
      <c r="D131" s="20">
        <v>69</v>
      </c>
      <c r="E131" s="21">
        <f>'LA_(65_yr_olds)'!$D131/'LA_(65_yr_olds)'!$C131*100</f>
        <v>10.648148148148149</v>
      </c>
      <c r="F131" s="20">
        <v>694</v>
      </c>
      <c r="G131" s="20">
        <v>46</v>
      </c>
      <c r="H131" s="21">
        <f>'LA_(65_yr_olds)'!$G131/'LA_(65_yr_olds)'!$F131*100</f>
        <v>6.6282420749279538</v>
      </c>
      <c r="I131" s="22"/>
      <c r="J131" s="22"/>
      <c r="L131" s="22"/>
      <c r="M131" s="22"/>
      <c r="O131" s="22"/>
      <c r="P131" s="22"/>
      <c r="R131" s="22"/>
      <c r="S131" s="22"/>
      <c r="U131" s="22"/>
      <c r="V131" s="22"/>
      <c r="X131" s="22"/>
      <c r="Y131" s="22"/>
      <c r="AA131" s="22"/>
      <c r="AB131" s="22"/>
      <c r="AD131" s="22"/>
      <c r="AE131" s="22"/>
    </row>
    <row r="132" spans="1:31" x14ac:dyDescent="0.35">
      <c r="A132" t="s">
        <v>591</v>
      </c>
      <c r="B132" t="s">
        <v>592</v>
      </c>
      <c r="C132" s="20">
        <v>511</v>
      </c>
      <c r="D132" s="20">
        <v>135</v>
      </c>
      <c r="E132" s="21">
        <f>'LA_(65_yr_olds)'!$D132/'LA_(65_yr_olds)'!$C132*100</f>
        <v>26.418786692759294</v>
      </c>
      <c r="F132" s="20">
        <v>490</v>
      </c>
      <c r="G132" s="20">
        <v>87</v>
      </c>
      <c r="H132" s="21">
        <f>'LA_(65_yr_olds)'!$G132/'LA_(65_yr_olds)'!$F132*100</f>
        <v>17.755102040816325</v>
      </c>
      <c r="I132" s="22"/>
      <c r="J132" s="22"/>
      <c r="L132" s="22"/>
      <c r="M132" s="22"/>
      <c r="O132" s="22"/>
      <c r="P132" s="22"/>
      <c r="R132" s="22"/>
      <c r="S132" s="22"/>
      <c r="U132" s="22"/>
      <c r="V132" s="22"/>
      <c r="X132" s="22"/>
      <c r="Y132" s="22"/>
      <c r="AA132" s="22"/>
      <c r="AB132" s="22"/>
      <c r="AD132" s="22"/>
      <c r="AE132" s="22"/>
    </row>
    <row r="133" spans="1:31" x14ac:dyDescent="0.35">
      <c r="A133" t="s">
        <v>593</v>
      </c>
      <c r="B133" t="s">
        <v>594</v>
      </c>
      <c r="C133" s="20">
        <v>376</v>
      </c>
      <c r="D133" s="20">
        <v>39</v>
      </c>
      <c r="E133" s="21">
        <f>'LA_(65_yr_olds)'!$D133/'LA_(65_yr_olds)'!$C133*100</f>
        <v>10.372340425531915</v>
      </c>
      <c r="F133" s="20">
        <v>488</v>
      </c>
      <c r="G133" s="20">
        <v>32</v>
      </c>
      <c r="H133" s="21">
        <f>'LA_(65_yr_olds)'!$G133/'LA_(65_yr_olds)'!$F133*100</f>
        <v>6.557377049180328</v>
      </c>
      <c r="I133" s="22"/>
      <c r="J133" s="22"/>
      <c r="L133" s="22"/>
      <c r="M133" s="22"/>
      <c r="O133" s="22"/>
      <c r="P133" s="22"/>
      <c r="R133" s="22"/>
      <c r="S133" s="22"/>
      <c r="U133" s="22"/>
      <c r="V133" s="22"/>
      <c r="X133" s="22"/>
      <c r="Y133" s="22"/>
      <c r="AA133" s="22"/>
      <c r="AB133" s="22"/>
      <c r="AD133" s="22"/>
      <c r="AE133" s="22"/>
    </row>
    <row r="134" spans="1:31" x14ac:dyDescent="0.35">
      <c r="A134" t="s">
        <v>595</v>
      </c>
      <c r="B134" t="s">
        <v>596</v>
      </c>
      <c r="C134" s="20">
        <v>632</v>
      </c>
      <c r="D134" s="20">
        <v>75</v>
      </c>
      <c r="E134" s="21">
        <f>'LA_(65_yr_olds)'!$D134/'LA_(65_yr_olds)'!$C134*100</f>
        <v>11.867088607594937</v>
      </c>
      <c r="F134" s="20">
        <v>677</v>
      </c>
      <c r="G134" s="20">
        <v>56</v>
      </c>
      <c r="H134" s="21">
        <f>'LA_(65_yr_olds)'!$G134/'LA_(65_yr_olds)'!$F134*100</f>
        <v>8.2717872968980792</v>
      </c>
      <c r="I134" s="22"/>
      <c r="J134" s="22"/>
      <c r="L134" s="22"/>
      <c r="M134" s="22"/>
      <c r="O134" s="22"/>
      <c r="P134" s="22"/>
      <c r="R134" s="22"/>
      <c r="S134" s="22"/>
      <c r="U134" s="22"/>
      <c r="V134" s="22"/>
      <c r="X134" s="22"/>
      <c r="Y134" s="22"/>
      <c r="AA134" s="22"/>
      <c r="AB134" s="22"/>
      <c r="AD134" s="22"/>
      <c r="AE134" s="22"/>
    </row>
    <row r="135" spans="1:31" x14ac:dyDescent="0.35">
      <c r="A135" t="s">
        <v>597</v>
      </c>
      <c r="B135" t="s">
        <v>598</v>
      </c>
      <c r="C135" s="20">
        <v>636</v>
      </c>
      <c r="D135" s="20">
        <v>153</v>
      </c>
      <c r="E135" s="21">
        <f>'LA_(65_yr_olds)'!$D135/'LA_(65_yr_olds)'!$C135*100</f>
        <v>24.056603773584907</v>
      </c>
      <c r="F135" s="20">
        <v>652</v>
      </c>
      <c r="G135" s="20">
        <v>96</v>
      </c>
      <c r="H135" s="21">
        <f>'LA_(65_yr_olds)'!$G135/'LA_(65_yr_olds)'!$F135*100</f>
        <v>14.723926380368098</v>
      </c>
      <c r="I135" s="22"/>
      <c r="J135" s="22"/>
      <c r="L135" s="22"/>
      <c r="M135" s="22"/>
      <c r="O135" s="22"/>
      <c r="P135" s="22"/>
      <c r="R135" s="22"/>
      <c r="S135" s="22"/>
      <c r="U135" s="22"/>
      <c r="V135" s="22"/>
      <c r="X135" s="22"/>
      <c r="Y135" s="22"/>
      <c r="AA135" s="22"/>
      <c r="AB135" s="22"/>
      <c r="AD135" s="22"/>
      <c r="AE135" s="22"/>
    </row>
    <row r="136" spans="1:31" x14ac:dyDescent="0.35">
      <c r="A136" t="s">
        <v>599</v>
      </c>
      <c r="B136" t="s">
        <v>600</v>
      </c>
      <c r="C136" s="20">
        <v>566</v>
      </c>
      <c r="D136" s="20">
        <v>79</v>
      </c>
      <c r="E136" s="21">
        <f>'LA_(65_yr_olds)'!$D136/'LA_(65_yr_olds)'!$C136*100</f>
        <v>13.957597173144876</v>
      </c>
      <c r="F136" s="20">
        <v>560</v>
      </c>
      <c r="G136" s="20">
        <v>57</v>
      </c>
      <c r="H136" s="21">
        <f>'LA_(65_yr_olds)'!$G136/'LA_(65_yr_olds)'!$F136*100</f>
        <v>10.178571428571429</v>
      </c>
      <c r="I136" s="22"/>
      <c r="J136" s="22"/>
      <c r="L136" s="22"/>
      <c r="M136" s="22"/>
      <c r="O136" s="22"/>
      <c r="P136" s="22"/>
      <c r="R136" s="22"/>
      <c r="S136" s="22"/>
      <c r="U136" s="22"/>
      <c r="V136" s="22"/>
      <c r="X136" s="22"/>
      <c r="Y136" s="22"/>
      <c r="AA136" s="22"/>
      <c r="AB136" s="22"/>
      <c r="AD136" s="22"/>
      <c r="AE136" s="22"/>
    </row>
    <row r="137" spans="1:31" x14ac:dyDescent="0.35">
      <c r="A137" t="s">
        <v>601</v>
      </c>
      <c r="B137" t="s">
        <v>602</v>
      </c>
      <c r="C137" s="20">
        <v>1829</v>
      </c>
      <c r="D137" s="20">
        <v>551</v>
      </c>
      <c r="E137" s="21">
        <f>'LA_(65_yr_olds)'!$D137/'LA_(65_yr_olds)'!$C137*100</f>
        <v>30.125751776927284</v>
      </c>
      <c r="F137" s="20">
        <v>1917</v>
      </c>
      <c r="G137" s="20">
        <v>461</v>
      </c>
      <c r="H137" s="21">
        <f>'LA_(65_yr_olds)'!$G137/'LA_(65_yr_olds)'!$F137*100</f>
        <v>24.047991653625456</v>
      </c>
      <c r="I137" s="22"/>
      <c r="J137" s="22"/>
      <c r="L137" s="22"/>
      <c r="M137" s="22"/>
      <c r="O137" s="22"/>
      <c r="P137" s="22"/>
      <c r="R137" s="22"/>
      <c r="S137" s="22"/>
      <c r="U137" s="22"/>
      <c r="V137" s="22"/>
      <c r="X137" s="22"/>
      <c r="Y137" s="22"/>
      <c r="AA137" s="22"/>
      <c r="AB137" s="22"/>
      <c r="AD137" s="22"/>
      <c r="AE137" s="22"/>
    </row>
    <row r="138" spans="1:31" x14ac:dyDescent="0.35">
      <c r="A138" t="s">
        <v>603</v>
      </c>
      <c r="B138" t="s">
        <v>604</v>
      </c>
      <c r="C138" s="20">
        <v>2689</v>
      </c>
      <c r="D138" s="20">
        <v>1051</v>
      </c>
      <c r="E138" s="21">
        <f>'LA_(65_yr_olds)'!$D138/'LA_(65_yr_olds)'!$C138*100</f>
        <v>39.085161770174786</v>
      </c>
      <c r="F138" s="20">
        <v>2755</v>
      </c>
      <c r="G138" s="20">
        <v>848</v>
      </c>
      <c r="H138" s="21">
        <f>'LA_(65_yr_olds)'!$G138/'LA_(65_yr_olds)'!$F138*100</f>
        <v>30.780399274047188</v>
      </c>
      <c r="I138" s="22"/>
      <c r="J138" s="22"/>
      <c r="L138" s="22"/>
      <c r="M138" s="22"/>
      <c r="O138" s="22"/>
      <c r="P138" s="22"/>
      <c r="R138" s="22"/>
      <c r="S138" s="22"/>
      <c r="U138" s="22"/>
      <c r="V138" s="22"/>
      <c r="X138" s="22"/>
      <c r="Y138" s="22"/>
      <c r="AA138" s="22"/>
      <c r="AB138" s="22"/>
      <c r="AD138" s="22"/>
      <c r="AE138" s="22"/>
    </row>
    <row r="139" spans="1:31" x14ac:dyDescent="0.35">
      <c r="A139" t="s">
        <v>605</v>
      </c>
      <c r="B139" t="s">
        <v>54</v>
      </c>
      <c r="C139" s="20">
        <v>2883</v>
      </c>
      <c r="D139" s="20">
        <v>1187</v>
      </c>
      <c r="E139" s="21">
        <f>'LA_(65_yr_olds)'!$D139/'LA_(65_yr_olds)'!$C139*100</f>
        <v>41.172389871661466</v>
      </c>
      <c r="F139" s="20">
        <v>3013</v>
      </c>
      <c r="G139" s="20">
        <v>932</v>
      </c>
      <c r="H139" s="21">
        <f>'LA_(65_yr_olds)'!$G139/'LA_(65_yr_olds)'!$F139*100</f>
        <v>30.932625290408232</v>
      </c>
      <c r="I139" s="22"/>
      <c r="J139" s="22"/>
      <c r="L139" s="22"/>
      <c r="M139" s="22"/>
      <c r="O139" s="22"/>
      <c r="P139" s="22"/>
      <c r="R139" s="22"/>
      <c r="S139" s="22"/>
      <c r="U139" s="22"/>
      <c r="V139" s="22"/>
      <c r="X139" s="22"/>
      <c r="Y139" s="22"/>
      <c r="AA139" s="22"/>
      <c r="AB139" s="22"/>
      <c r="AD139" s="22"/>
      <c r="AE139" s="22"/>
    </row>
    <row r="140" spans="1:31" x14ac:dyDescent="0.35">
      <c r="A140" t="s">
        <v>606</v>
      </c>
      <c r="B140" t="s">
        <v>607</v>
      </c>
      <c r="C140" s="20">
        <v>1825</v>
      </c>
      <c r="D140" s="20">
        <v>558</v>
      </c>
      <c r="E140" s="21">
        <f>'LA_(65_yr_olds)'!$D140/'LA_(65_yr_olds)'!$C140*100</f>
        <v>30.575342465753426</v>
      </c>
      <c r="F140" s="20">
        <v>1907</v>
      </c>
      <c r="G140" s="20">
        <v>377</v>
      </c>
      <c r="H140" s="21">
        <f>'LA_(65_yr_olds)'!$G140/'LA_(65_yr_olds)'!$F140*100</f>
        <v>19.769271106449921</v>
      </c>
      <c r="I140" s="22"/>
      <c r="J140" s="22"/>
      <c r="L140" s="22"/>
      <c r="M140" s="22"/>
      <c r="O140" s="22"/>
      <c r="P140" s="22"/>
      <c r="R140" s="22"/>
      <c r="S140" s="22"/>
      <c r="U140" s="22"/>
      <c r="V140" s="22"/>
      <c r="X140" s="22"/>
      <c r="Y140" s="22"/>
      <c r="AA140" s="22"/>
      <c r="AB140" s="22"/>
      <c r="AD140" s="22"/>
      <c r="AE140" s="22"/>
    </row>
    <row r="141" spans="1:31" x14ac:dyDescent="0.35">
      <c r="A141" t="s">
        <v>608</v>
      </c>
      <c r="B141" t="s">
        <v>609</v>
      </c>
      <c r="C141" s="20">
        <v>4235</v>
      </c>
      <c r="D141" s="20">
        <v>1102</v>
      </c>
      <c r="E141" s="21">
        <f>'LA_(65_yr_olds)'!$D141/'LA_(65_yr_olds)'!$C141*100</f>
        <v>26.02125147579693</v>
      </c>
      <c r="F141" s="20">
        <v>4427</v>
      </c>
      <c r="G141" s="20">
        <v>835</v>
      </c>
      <c r="H141" s="21">
        <f>'LA_(65_yr_olds)'!$G141/'LA_(65_yr_olds)'!$F141*100</f>
        <v>18.861531511181386</v>
      </c>
      <c r="I141" s="22"/>
      <c r="J141" s="22"/>
      <c r="L141" s="22"/>
      <c r="M141" s="22"/>
      <c r="O141" s="22"/>
      <c r="P141" s="22"/>
      <c r="R141" s="22"/>
      <c r="S141" s="22"/>
      <c r="U141" s="22"/>
      <c r="V141" s="22"/>
      <c r="X141" s="22"/>
      <c r="Y141" s="22"/>
      <c r="AA141" s="22"/>
      <c r="AB141" s="22"/>
      <c r="AD141" s="22"/>
      <c r="AE141" s="22"/>
    </row>
    <row r="142" spans="1:31" x14ac:dyDescent="0.35">
      <c r="A142" t="s">
        <v>610</v>
      </c>
      <c r="B142" t="s">
        <v>611</v>
      </c>
      <c r="C142" s="20">
        <v>2016</v>
      </c>
      <c r="D142" s="20">
        <v>717</v>
      </c>
      <c r="E142" s="21">
        <f>'LA_(65_yr_olds)'!$D142/'LA_(65_yr_olds)'!$C142*100</f>
        <v>35.56547619047619</v>
      </c>
      <c r="F142" s="20">
        <v>2108</v>
      </c>
      <c r="G142" s="20">
        <v>579</v>
      </c>
      <c r="H142" s="21">
        <f>'LA_(65_yr_olds)'!$G142/'LA_(65_yr_olds)'!$F142*100</f>
        <v>27.466793168880454</v>
      </c>
      <c r="I142" s="22"/>
      <c r="J142" s="22"/>
      <c r="L142" s="22"/>
      <c r="M142" s="22"/>
      <c r="O142" s="22"/>
      <c r="P142" s="22"/>
      <c r="R142" s="22"/>
      <c r="S142" s="22"/>
      <c r="U142" s="22"/>
      <c r="V142" s="22"/>
      <c r="X142" s="22"/>
      <c r="Y142" s="22"/>
      <c r="AA142" s="22"/>
      <c r="AB142" s="22"/>
      <c r="AD142" s="22"/>
      <c r="AE142" s="22"/>
    </row>
    <row r="143" spans="1:31" x14ac:dyDescent="0.35">
      <c r="A143" t="s">
        <v>612</v>
      </c>
      <c r="B143" t="s">
        <v>613</v>
      </c>
      <c r="C143" s="20">
        <v>3530</v>
      </c>
      <c r="D143" s="20">
        <v>1250</v>
      </c>
      <c r="E143" s="21">
        <f>'LA_(65_yr_olds)'!$D143/'LA_(65_yr_olds)'!$C143*100</f>
        <v>35.410764872521241</v>
      </c>
      <c r="F143" s="20">
        <v>3716</v>
      </c>
      <c r="G143" s="20">
        <v>1020</v>
      </c>
      <c r="H143" s="21">
        <f>'LA_(65_yr_olds)'!$G143/'LA_(65_yr_olds)'!$F143*100</f>
        <v>27.448869752421963</v>
      </c>
      <c r="I143" s="22"/>
      <c r="J143" s="22"/>
      <c r="L143" s="22"/>
      <c r="M143" s="22"/>
      <c r="O143" s="22"/>
      <c r="P143" s="22"/>
      <c r="R143" s="22"/>
      <c r="S143" s="22"/>
      <c r="U143" s="22"/>
      <c r="V143" s="22"/>
      <c r="X143" s="22"/>
      <c r="Y143" s="22"/>
      <c r="AA143" s="22"/>
      <c r="AB143" s="22"/>
      <c r="AD143" s="22"/>
      <c r="AE143" s="22"/>
    </row>
    <row r="144" spans="1:31" x14ac:dyDescent="0.35">
      <c r="A144" t="s">
        <v>614</v>
      </c>
      <c r="B144" t="s">
        <v>615</v>
      </c>
      <c r="C144" s="20">
        <v>3104</v>
      </c>
      <c r="D144" s="20">
        <v>946</v>
      </c>
      <c r="E144" s="21">
        <f>'LA_(65_yr_olds)'!$D144/'LA_(65_yr_olds)'!$C144*100</f>
        <v>30.476804123711343</v>
      </c>
      <c r="F144" s="20">
        <v>3121</v>
      </c>
      <c r="G144" s="20">
        <v>681</v>
      </c>
      <c r="H144" s="21">
        <f>'LA_(65_yr_olds)'!$G144/'LA_(65_yr_olds)'!$F144*100</f>
        <v>21.819929509772511</v>
      </c>
      <c r="I144" s="22"/>
      <c r="J144" s="22"/>
      <c r="L144" s="22"/>
      <c r="M144" s="22"/>
      <c r="O144" s="22"/>
      <c r="P144" s="22"/>
      <c r="R144" s="22"/>
      <c r="S144" s="22"/>
      <c r="U144" s="22"/>
      <c r="V144" s="22"/>
      <c r="X144" s="22"/>
      <c r="Y144" s="22"/>
      <c r="AA144" s="22"/>
      <c r="AB144" s="22"/>
      <c r="AD144" s="22"/>
      <c r="AE144" s="22"/>
    </row>
    <row r="145" spans="1:31" x14ac:dyDescent="0.35">
      <c r="A145" t="s">
        <v>616</v>
      </c>
      <c r="B145" t="s">
        <v>617</v>
      </c>
      <c r="C145" s="20">
        <v>4614</v>
      </c>
      <c r="D145" s="20">
        <v>1490</v>
      </c>
      <c r="E145" s="21">
        <f>'LA_(65_yr_olds)'!$D145/'LA_(65_yr_olds)'!$C145*100</f>
        <v>32.293021239705247</v>
      </c>
      <c r="F145" s="20">
        <v>4799</v>
      </c>
      <c r="G145" s="20">
        <v>1129</v>
      </c>
      <c r="H145" s="21">
        <f>'LA_(65_yr_olds)'!$G145/'LA_(65_yr_olds)'!$F145*100</f>
        <v>23.525734528026675</v>
      </c>
      <c r="I145" s="22"/>
      <c r="J145" s="22"/>
      <c r="L145" s="22"/>
      <c r="M145" s="22"/>
      <c r="O145" s="22"/>
      <c r="P145" s="22"/>
      <c r="R145" s="22"/>
      <c r="S145" s="22"/>
      <c r="U145" s="22"/>
      <c r="V145" s="22"/>
      <c r="X145" s="22"/>
      <c r="Y145" s="22"/>
      <c r="AA145" s="22"/>
      <c r="AB145" s="22"/>
      <c r="AD145" s="22"/>
      <c r="AE145" s="22"/>
    </row>
    <row r="146" spans="1:31" x14ac:dyDescent="0.35">
      <c r="A146" t="s">
        <v>618</v>
      </c>
      <c r="B146" t="s">
        <v>619</v>
      </c>
      <c r="C146" s="20">
        <v>3604</v>
      </c>
      <c r="D146" s="20">
        <v>994</v>
      </c>
      <c r="E146" s="21">
        <f>'LA_(65_yr_olds)'!$D146/'LA_(65_yr_olds)'!$C146*100</f>
        <v>27.580466148723641</v>
      </c>
      <c r="F146" s="20">
        <v>3696</v>
      </c>
      <c r="G146" s="20">
        <v>770</v>
      </c>
      <c r="H146" s="21">
        <f>'LA_(65_yr_olds)'!$G146/'LA_(65_yr_olds)'!$F146*100</f>
        <v>20.833333333333336</v>
      </c>
      <c r="I146" s="22"/>
      <c r="J146" s="22"/>
      <c r="L146" s="22"/>
      <c r="M146" s="22"/>
      <c r="O146" s="22"/>
      <c r="P146" s="22"/>
      <c r="R146" s="22"/>
      <c r="S146" s="22"/>
      <c r="U146" s="22"/>
      <c r="V146" s="22"/>
      <c r="X146" s="22"/>
      <c r="Y146" s="22"/>
      <c r="AA146" s="22"/>
      <c r="AB146" s="22"/>
      <c r="AD146" s="22"/>
      <c r="AE146" s="22"/>
    </row>
    <row r="147" spans="1:31" x14ac:dyDescent="0.35">
      <c r="A147" t="s">
        <v>620</v>
      </c>
      <c r="B147" t="s">
        <v>621</v>
      </c>
      <c r="C147" s="20">
        <v>2105</v>
      </c>
      <c r="D147" s="20">
        <v>635</v>
      </c>
      <c r="E147" s="21">
        <f>'LA_(65_yr_olds)'!$D147/'LA_(65_yr_olds)'!$C147*100</f>
        <v>30.166270783847981</v>
      </c>
      <c r="F147" s="20">
        <v>2219</v>
      </c>
      <c r="G147" s="20">
        <v>539</v>
      </c>
      <c r="H147" s="21">
        <f>'LA_(65_yr_olds)'!$G147/'LA_(65_yr_olds)'!$F147*100</f>
        <v>24.290220820189273</v>
      </c>
      <c r="I147" s="22"/>
      <c r="J147" s="22"/>
      <c r="L147" s="22"/>
      <c r="M147" s="22"/>
      <c r="O147" s="22"/>
      <c r="P147" s="22"/>
      <c r="R147" s="22"/>
      <c r="S147" s="22"/>
      <c r="U147" s="22"/>
      <c r="V147" s="22"/>
      <c r="X147" s="22"/>
      <c r="Y147" s="22"/>
      <c r="AA147" s="22"/>
      <c r="AB147" s="22"/>
      <c r="AD147" s="22"/>
      <c r="AE147" s="22"/>
    </row>
    <row r="148" spans="1:31" x14ac:dyDescent="0.35">
      <c r="A148" t="s">
        <v>622</v>
      </c>
      <c r="B148" t="s">
        <v>56</v>
      </c>
      <c r="C148" s="20">
        <v>2474</v>
      </c>
      <c r="D148" s="20">
        <v>830</v>
      </c>
      <c r="E148" s="21">
        <f>'LA_(65_yr_olds)'!$D148/'LA_(65_yr_olds)'!$C148*100</f>
        <v>33.548908649959579</v>
      </c>
      <c r="F148" s="20">
        <v>2538</v>
      </c>
      <c r="G148" s="20">
        <v>651</v>
      </c>
      <c r="H148" s="21">
        <f>'LA_(65_yr_olds)'!$G148/'LA_(65_yr_olds)'!$F148*100</f>
        <v>25.650118203309692</v>
      </c>
      <c r="I148" s="22"/>
      <c r="J148" s="22"/>
      <c r="L148" s="22"/>
      <c r="M148" s="22"/>
      <c r="O148" s="22"/>
      <c r="P148" s="22"/>
      <c r="R148" s="22"/>
      <c r="S148" s="22"/>
      <c r="U148" s="22"/>
      <c r="V148" s="22"/>
      <c r="X148" s="22"/>
      <c r="Y148" s="22"/>
      <c r="AA148" s="22"/>
      <c r="AB148" s="22"/>
      <c r="AD148" s="22"/>
      <c r="AE148" s="22"/>
    </row>
    <row r="149" spans="1:31" x14ac:dyDescent="0.35">
      <c r="A149" t="s">
        <v>623</v>
      </c>
      <c r="B149" t="s">
        <v>624</v>
      </c>
      <c r="C149" s="20">
        <v>2897</v>
      </c>
      <c r="D149" s="20">
        <v>943</v>
      </c>
      <c r="E149" s="21">
        <f>'LA_(65_yr_olds)'!$D149/'LA_(65_yr_olds)'!$C149*100</f>
        <v>32.550914739385576</v>
      </c>
      <c r="F149" s="20">
        <v>2963</v>
      </c>
      <c r="G149" s="20">
        <v>777</v>
      </c>
      <c r="H149" s="21">
        <f>'LA_(65_yr_olds)'!$G149/'LA_(65_yr_olds)'!$F149*100</f>
        <v>26.223422207222409</v>
      </c>
      <c r="I149" s="22"/>
      <c r="J149" s="22"/>
      <c r="L149" s="22"/>
      <c r="M149" s="22"/>
      <c r="O149" s="22"/>
      <c r="P149" s="22"/>
      <c r="R149" s="22"/>
      <c r="S149" s="22"/>
      <c r="U149" s="22"/>
      <c r="V149" s="22"/>
      <c r="X149" s="22"/>
      <c r="Y149" s="22"/>
      <c r="AA149" s="22"/>
      <c r="AB149" s="22"/>
      <c r="AD149" s="22"/>
      <c r="AE149" s="22"/>
    </row>
    <row r="150" spans="1:31" x14ac:dyDescent="0.35">
      <c r="A150" t="s">
        <v>625</v>
      </c>
      <c r="B150" t="s">
        <v>626</v>
      </c>
      <c r="C150" s="20">
        <v>2451</v>
      </c>
      <c r="D150" s="20">
        <v>717</v>
      </c>
      <c r="E150" s="21">
        <f>'LA_(65_yr_olds)'!$D150/'LA_(65_yr_olds)'!$C150*100</f>
        <v>29.253365973072214</v>
      </c>
      <c r="F150" s="20">
        <v>2631</v>
      </c>
      <c r="G150" s="20">
        <v>632</v>
      </c>
      <c r="H150" s="21">
        <f>'LA_(65_yr_olds)'!$G150/'LA_(65_yr_olds)'!$F150*100</f>
        <v>24.021284682630178</v>
      </c>
      <c r="I150" s="22"/>
      <c r="J150" s="22"/>
      <c r="L150" s="22"/>
      <c r="M150" s="22"/>
      <c r="O150" s="22"/>
      <c r="P150" s="22"/>
      <c r="R150" s="22"/>
      <c r="S150" s="22"/>
      <c r="U150" s="22"/>
      <c r="V150" s="22"/>
      <c r="X150" s="22"/>
      <c r="Y150" s="22"/>
      <c r="AA150" s="22"/>
      <c r="AB150" s="22"/>
      <c r="AD150" s="22"/>
      <c r="AE150" s="22"/>
    </row>
    <row r="151" spans="1:31" x14ac:dyDescent="0.35">
      <c r="A151" t="s">
        <v>627</v>
      </c>
      <c r="B151" t="s">
        <v>628</v>
      </c>
      <c r="C151" s="20">
        <v>1880</v>
      </c>
      <c r="D151" s="20">
        <v>690</v>
      </c>
      <c r="E151" s="21">
        <f>'LA_(65_yr_olds)'!$D151/'LA_(65_yr_olds)'!$C151*100</f>
        <v>36.702127659574465</v>
      </c>
      <c r="F151" s="20">
        <v>1938</v>
      </c>
      <c r="G151" s="20">
        <v>520</v>
      </c>
      <c r="H151" s="21">
        <f>'LA_(65_yr_olds)'!$G151/'LA_(65_yr_olds)'!$F151*100</f>
        <v>26.831785345717236</v>
      </c>
      <c r="I151" s="22"/>
      <c r="J151" s="22"/>
      <c r="L151" s="22"/>
      <c r="M151" s="22"/>
      <c r="O151" s="22"/>
      <c r="P151" s="22"/>
      <c r="R151" s="22"/>
      <c r="S151" s="22"/>
      <c r="U151" s="22"/>
      <c r="V151" s="22"/>
      <c r="X151" s="22"/>
      <c r="Y151" s="22"/>
      <c r="AA151" s="22"/>
      <c r="AB151" s="22"/>
      <c r="AD151" s="22"/>
      <c r="AE151" s="22"/>
    </row>
    <row r="152" spans="1:31" x14ac:dyDescent="0.35">
      <c r="A152" t="s">
        <v>629</v>
      </c>
      <c r="B152" t="s">
        <v>630</v>
      </c>
      <c r="C152" s="20">
        <v>2596</v>
      </c>
      <c r="D152" s="20">
        <v>777</v>
      </c>
      <c r="E152" s="21">
        <f>'LA_(65_yr_olds)'!$D152/'LA_(65_yr_olds)'!$C152*100</f>
        <v>29.930662557781201</v>
      </c>
      <c r="F152" s="20">
        <v>2593</v>
      </c>
      <c r="G152" s="20">
        <v>542</v>
      </c>
      <c r="H152" s="21">
        <f>'LA_(65_yr_olds)'!$G152/'LA_(65_yr_olds)'!$F152*100</f>
        <v>20.902429618202852</v>
      </c>
      <c r="I152" s="22"/>
      <c r="J152" s="22"/>
      <c r="L152" s="22"/>
      <c r="M152" s="22"/>
      <c r="O152" s="22"/>
      <c r="P152" s="22"/>
      <c r="R152" s="22"/>
      <c r="S152" s="22"/>
      <c r="U152" s="22"/>
      <c r="V152" s="22"/>
      <c r="X152" s="22"/>
      <c r="Y152" s="22"/>
      <c r="AA152" s="22"/>
      <c r="AB152" s="22"/>
      <c r="AD152" s="22"/>
      <c r="AE152" s="22"/>
    </row>
    <row r="153" spans="1:31" x14ac:dyDescent="0.35">
      <c r="A153" t="s">
        <v>631</v>
      </c>
      <c r="B153" t="s">
        <v>632</v>
      </c>
      <c r="C153" s="20">
        <v>2504</v>
      </c>
      <c r="D153" s="20">
        <v>1009</v>
      </c>
      <c r="E153" s="21">
        <f>'LA_(65_yr_olds)'!$D153/'LA_(65_yr_olds)'!$C153*100</f>
        <v>40.295527156549518</v>
      </c>
      <c r="F153" s="20">
        <v>2579</v>
      </c>
      <c r="G153" s="20">
        <v>825</v>
      </c>
      <c r="H153" s="21">
        <f>'LA_(65_yr_olds)'!$G153/'LA_(65_yr_olds)'!$F153*100</f>
        <v>31.989143078712679</v>
      </c>
      <c r="I153" s="22"/>
      <c r="J153" s="22"/>
      <c r="L153" s="22"/>
      <c r="M153" s="22"/>
      <c r="O153" s="22"/>
      <c r="P153" s="22"/>
      <c r="R153" s="22"/>
      <c r="S153" s="22"/>
      <c r="U153" s="22"/>
      <c r="V153" s="22"/>
      <c r="X153" s="22"/>
      <c r="Y153" s="22"/>
      <c r="AA153" s="22"/>
      <c r="AB153" s="22"/>
      <c r="AD153" s="22"/>
      <c r="AE153" s="22"/>
    </row>
    <row r="154" spans="1:31" x14ac:dyDescent="0.35">
      <c r="A154" t="s">
        <v>633</v>
      </c>
      <c r="B154" t="s">
        <v>634</v>
      </c>
      <c r="C154" s="20">
        <v>3152</v>
      </c>
      <c r="D154" s="20">
        <v>954</v>
      </c>
      <c r="E154" s="21">
        <f>'LA_(65_yr_olds)'!$D154/'LA_(65_yr_olds)'!$C154*100</f>
        <v>30.266497461928932</v>
      </c>
      <c r="F154" s="20">
        <v>3229</v>
      </c>
      <c r="G154" s="20">
        <v>784</v>
      </c>
      <c r="H154" s="21">
        <f>'LA_(65_yr_olds)'!$G154/'LA_(65_yr_olds)'!$F154*100</f>
        <v>24.279962836791576</v>
      </c>
      <c r="I154" s="22"/>
      <c r="J154" s="22"/>
      <c r="L154" s="22"/>
      <c r="M154" s="22"/>
      <c r="O154" s="22"/>
      <c r="P154" s="22"/>
      <c r="R154" s="22"/>
      <c r="S154" s="22"/>
      <c r="U154" s="22"/>
      <c r="V154" s="22"/>
      <c r="X154" s="22"/>
      <c r="Y154" s="22"/>
      <c r="AA154" s="22"/>
      <c r="AB154" s="22"/>
      <c r="AD154" s="22"/>
      <c r="AE154" s="22"/>
    </row>
    <row r="155" spans="1:31" x14ac:dyDescent="0.35">
      <c r="A155" t="s">
        <v>635</v>
      </c>
      <c r="B155" t="s">
        <v>636</v>
      </c>
      <c r="C155" s="20">
        <v>1708</v>
      </c>
      <c r="D155" s="20">
        <v>564</v>
      </c>
      <c r="E155" s="21">
        <f>'LA_(65_yr_olds)'!$D155/'LA_(65_yr_olds)'!$C155*100</f>
        <v>33.021077283372364</v>
      </c>
      <c r="F155" s="20">
        <v>1764</v>
      </c>
      <c r="G155" s="20">
        <v>450</v>
      </c>
      <c r="H155" s="21">
        <f>'LA_(65_yr_olds)'!$G155/'LA_(65_yr_olds)'!$F155*100</f>
        <v>25.510204081632654</v>
      </c>
      <c r="I155" s="22"/>
      <c r="J155" s="22"/>
      <c r="L155" s="22"/>
      <c r="M155" s="22"/>
      <c r="O155" s="22"/>
      <c r="P155" s="22"/>
      <c r="R155" s="22"/>
      <c r="S155" s="22"/>
      <c r="U155" s="22"/>
      <c r="V155" s="22"/>
      <c r="X155" s="22"/>
      <c r="Y155" s="22"/>
      <c r="AA155" s="22"/>
      <c r="AB155" s="22"/>
      <c r="AD155" s="22"/>
      <c r="AE155" s="22"/>
    </row>
    <row r="156" spans="1:31" x14ac:dyDescent="0.35">
      <c r="A156" t="s">
        <v>637</v>
      </c>
      <c r="B156" t="s">
        <v>638</v>
      </c>
      <c r="C156" s="20">
        <v>2837</v>
      </c>
      <c r="D156" s="20">
        <v>1074</v>
      </c>
      <c r="E156" s="21">
        <f>'LA_(65_yr_olds)'!$D156/'LA_(65_yr_olds)'!$C156*100</f>
        <v>37.85689108212901</v>
      </c>
      <c r="F156" s="20">
        <v>2801</v>
      </c>
      <c r="G156" s="20">
        <v>745</v>
      </c>
      <c r="H156" s="21">
        <f>'LA_(65_yr_olds)'!$G156/'LA_(65_yr_olds)'!$F156*100</f>
        <v>26.59764369867904</v>
      </c>
      <c r="I156" s="22"/>
      <c r="J156" s="22"/>
      <c r="L156" s="22"/>
      <c r="M156" s="22"/>
      <c r="O156" s="22"/>
      <c r="P156" s="22"/>
      <c r="R156" s="22"/>
      <c r="S156" s="22"/>
      <c r="U156" s="22"/>
      <c r="V156" s="22"/>
      <c r="X156" s="22"/>
      <c r="Y156" s="22"/>
      <c r="AA156" s="22"/>
      <c r="AB156" s="22"/>
      <c r="AD156" s="22"/>
      <c r="AE156" s="22"/>
    </row>
    <row r="157" spans="1:31" x14ac:dyDescent="0.35">
      <c r="A157" t="s">
        <v>639</v>
      </c>
      <c r="B157" t="s">
        <v>640</v>
      </c>
      <c r="C157" s="20">
        <v>1829</v>
      </c>
      <c r="D157" s="20">
        <v>695</v>
      </c>
      <c r="E157" s="21">
        <f>'LA_(65_yr_olds)'!$D157/'LA_(65_yr_olds)'!$C157*100</f>
        <v>37.998906506287589</v>
      </c>
      <c r="F157" s="20">
        <v>1861</v>
      </c>
      <c r="G157" s="20">
        <v>553</v>
      </c>
      <c r="H157" s="21">
        <f>'LA_(65_yr_olds)'!$G157/'LA_(65_yr_olds)'!$F157*100</f>
        <v>29.71520687802257</v>
      </c>
      <c r="I157" s="22"/>
      <c r="J157" s="22"/>
      <c r="L157" s="22"/>
      <c r="M157" s="22"/>
      <c r="O157" s="22"/>
      <c r="P157" s="22"/>
      <c r="R157" s="22"/>
      <c r="S157" s="22"/>
      <c r="U157" s="22"/>
      <c r="V157" s="22"/>
      <c r="X157" s="22"/>
      <c r="Y157" s="22"/>
      <c r="AA157" s="22"/>
      <c r="AB157" s="22"/>
      <c r="AD157" s="22"/>
      <c r="AE157" s="22"/>
    </row>
    <row r="158" spans="1:31" x14ac:dyDescent="0.35">
      <c r="A158" s="15" t="s">
        <v>119</v>
      </c>
      <c r="B158" s="15" t="s">
        <v>119</v>
      </c>
      <c r="C158" s="23">
        <f>SUM(C5:C157)</f>
        <v>158166</v>
      </c>
      <c r="D158" s="23">
        <f>SUM(D5:D157)</f>
        <v>45275</v>
      </c>
      <c r="E158" s="24">
        <f>'LA_(65_yr_olds)'!$D158/'LA_(65_yr_olds)'!$C158*100</f>
        <v>28.624988935675177</v>
      </c>
      <c r="F158" s="23">
        <f>SUM(F5:F157)</f>
        <v>164581</v>
      </c>
      <c r="G158" s="23">
        <f>SUM(G5:G157)</f>
        <v>35248</v>
      </c>
      <c r="H158" s="24">
        <f>'LA_(65_yr_olds)'!$G158/'LA_(65_yr_olds)'!$F158*100</f>
        <v>21.416809959837405</v>
      </c>
      <c r="I158" s="22"/>
      <c r="J158" s="22"/>
      <c r="L158" s="22"/>
      <c r="M158" s="22"/>
      <c r="O158" s="22"/>
      <c r="P158" s="22"/>
      <c r="R158" s="22"/>
      <c r="S158" s="22"/>
      <c r="U158" s="22"/>
      <c r="V158" s="22"/>
      <c r="X158" s="22"/>
      <c r="Y158" s="22"/>
      <c r="AA158" s="22"/>
      <c r="AB158" s="22"/>
      <c r="AD158" s="22"/>
      <c r="AE158" s="22"/>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12"/>
  <sheetViews>
    <sheetView workbookViewId="0">
      <selection activeCell="A4" sqref="A4:XFD4"/>
    </sheetView>
  </sheetViews>
  <sheetFormatPr defaultColWidth="11.23046875" defaultRowHeight="15.5" x14ac:dyDescent="0.35"/>
  <cols>
    <col min="1" max="1" width="11.23046875" customWidth="1"/>
    <col min="2" max="2" width="84.3046875" customWidth="1"/>
    <col min="3" max="3" width="61.23046875" customWidth="1"/>
    <col min="4" max="4" width="47.53515625" customWidth="1"/>
    <col min="5" max="5" width="40.765625" customWidth="1"/>
    <col min="6" max="6" width="40.07421875" bestFit="1" customWidth="1"/>
    <col min="7" max="7" width="43.23046875" bestFit="1" customWidth="1"/>
    <col min="8" max="8" width="38.07421875" bestFit="1" customWidth="1"/>
    <col min="9" max="9" width="11.23046875" customWidth="1"/>
  </cols>
  <sheetData>
    <row r="1" spans="1:31" ht="20" x14ac:dyDescent="0.4">
      <c r="A1" s="16" t="s">
        <v>24</v>
      </c>
      <c r="B1" s="14"/>
      <c r="C1" s="14"/>
      <c r="D1" s="14"/>
      <c r="E1" s="14"/>
    </row>
    <row r="2" spans="1:31" ht="18" x14ac:dyDescent="0.4">
      <c r="A2" s="17" t="s">
        <v>641</v>
      </c>
      <c r="B2" s="18"/>
      <c r="C2" s="18"/>
      <c r="D2" s="18"/>
      <c r="E2" s="18"/>
    </row>
    <row r="3" spans="1:31" x14ac:dyDescent="0.35">
      <c r="A3" t="s">
        <v>26</v>
      </c>
    </row>
    <row r="4" spans="1:31" x14ac:dyDescent="0.35">
      <c r="A4" s="15" t="s">
        <v>27</v>
      </c>
      <c r="B4" s="15" t="s">
        <v>28</v>
      </c>
      <c r="C4" s="19" t="s">
        <v>642</v>
      </c>
      <c r="D4" s="19" t="s">
        <v>643</v>
      </c>
      <c r="E4" s="19" t="s">
        <v>644</v>
      </c>
      <c r="F4" s="19" t="s">
        <v>645</v>
      </c>
      <c r="G4" s="19" t="s">
        <v>646</v>
      </c>
      <c r="H4" s="19" t="s">
        <v>647</v>
      </c>
    </row>
    <row r="5" spans="1:31" x14ac:dyDescent="0.35">
      <c r="A5" t="s">
        <v>35</v>
      </c>
      <c r="B5" t="s">
        <v>36</v>
      </c>
      <c r="C5" s="20">
        <v>4240</v>
      </c>
      <c r="D5" s="20">
        <v>1602</v>
      </c>
      <c r="E5" s="21">
        <f>'ICB_(70_yr_olds)'!$D5/'ICB_(70_yr_olds)'!$C5*100</f>
        <v>37.783018867924525</v>
      </c>
      <c r="F5" s="20">
        <v>4408</v>
      </c>
      <c r="G5" s="20">
        <v>1136</v>
      </c>
      <c r="H5" s="21">
        <f>'ICB_(70_yr_olds)'!$G5/'ICB_(70_yr_olds)'!$F5*100</f>
        <v>25.771324863883848</v>
      </c>
      <c r="I5" s="22"/>
      <c r="J5" s="22"/>
      <c r="L5" s="22"/>
      <c r="M5" s="22"/>
      <c r="O5" s="22"/>
      <c r="P5" s="22"/>
      <c r="R5" s="22"/>
      <c r="S5" s="22"/>
      <c r="U5" s="22"/>
      <c r="V5" s="22"/>
      <c r="X5" s="22"/>
      <c r="Y5" s="22"/>
      <c r="AA5" s="22"/>
      <c r="AB5" s="22"/>
      <c r="AD5" s="22"/>
      <c r="AE5" s="22"/>
    </row>
    <row r="6" spans="1:31" x14ac:dyDescent="0.35">
      <c r="A6" t="s">
        <v>37</v>
      </c>
      <c r="B6" t="s">
        <v>38</v>
      </c>
      <c r="C6" s="20">
        <v>3209</v>
      </c>
      <c r="D6" s="20">
        <v>1339</v>
      </c>
      <c r="E6" s="21">
        <f>'ICB_(70_yr_olds)'!$D6/'ICB_(70_yr_olds)'!$C6*100</f>
        <v>41.726394515425362</v>
      </c>
      <c r="F6" s="20">
        <v>3468</v>
      </c>
      <c r="G6" s="20">
        <v>1151</v>
      </c>
      <c r="H6" s="21">
        <f>'ICB_(70_yr_olds)'!$G6/'ICB_(70_yr_olds)'!$F6*100</f>
        <v>33.189158016147637</v>
      </c>
      <c r="I6" s="22"/>
      <c r="J6" s="22"/>
      <c r="L6" s="22"/>
      <c r="M6" s="22"/>
      <c r="O6" s="22"/>
      <c r="P6" s="22"/>
      <c r="R6" s="22"/>
      <c r="S6" s="22"/>
      <c r="U6" s="22"/>
      <c r="V6" s="22"/>
      <c r="X6" s="22"/>
      <c r="Y6" s="22"/>
      <c r="AA6" s="22"/>
      <c r="AB6" s="22"/>
      <c r="AD6" s="22"/>
      <c r="AE6" s="22"/>
    </row>
    <row r="7" spans="1:31" x14ac:dyDescent="0.35">
      <c r="A7" t="s">
        <v>39</v>
      </c>
      <c r="B7" t="s">
        <v>40</v>
      </c>
      <c r="C7" s="20">
        <v>2145</v>
      </c>
      <c r="D7" s="20">
        <v>1065</v>
      </c>
      <c r="E7" s="21">
        <f>'ICB_(70_yr_olds)'!$D7/'ICB_(70_yr_olds)'!$C7*100</f>
        <v>49.650349650349654</v>
      </c>
      <c r="F7" s="20">
        <v>2317</v>
      </c>
      <c r="G7" s="20">
        <v>846</v>
      </c>
      <c r="H7" s="21">
        <f>'ICB_(70_yr_olds)'!$G7/'ICB_(70_yr_olds)'!$F7*100</f>
        <v>36.512731981009928</v>
      </c>
      <c r="I7" s="22"/>
      <c r="J7" s="22"/>
      <c r="L7" s="22"/>
      <c r="M7" s="22"/>
      <c r="O7" s="22"/>
      <c r="P7" s="22"/>
      <c r="R7" s="22"/>
      <c r="S7" s="22"/>
      <c r="U7" s="22"/>
      <c r="V7" s="22"/>
      <c r="X7" s="22"/>
      <c r="Y7" s="22"/>
      <c r="AA7" s="22"/>
      <c r="AB7" s="22"/>
      <c r="AD7" s="22"/>
      <c r="AE7" s="22"/>
    </row>
    <row r="8" spans="1:31" x14ac:dyDescent="0.35">
      <c r="A8" t="s">
        <v>41</v>
      </c>
      <c r="B8" t="s">
        <v>42</v>
      </c>
      <c r="C8" s="20">
        <v>2672</v>
      </c>
      <c r="D8" s="20">
        <v>909</v>
      </c>
      <c r="E8" s="21">
        <f>'ICB_(70_yr_olds)'!$D8/'ICB_(70_yr_olds)'!$C8*100</f>
        <v>34.019461077844312</v>
      </c>
      <c r="F8" s="20">
        <v>2787</v>
      </c>
      <c r="G8" s="20">
        <v>820</v>
      </c>
      <c r="H8" s="21">
        <f>'ICB_(70_yr_olds)'!$G8/'ICB_(70_yr_olds)'!$F8*100</f>
        <v>29.42231790455687</v>
      </c>
      <c r="I8" s="22"/>
      <c r="J8" s="22"/>
      <c r="L8" s="22"/>
      <c r="M8" s="22"/>
      <c r="O8" s="22"/>
      <c r="P8" s="22"/>
      <c r="R8" s="22"/>
      <c r="S8" s="22"/>
      <c r="U8" s="22"/>
      <c r="V8" s="22"/>
      <c r="X8" s="22"/>
      <c r="Y8" s="22"/>
      <c r="AA8" s="22"/>
      <c r="AB8" s="22"/>
      <c r="AD8" s="22"/>
      <c r="AE8" s="22"/>
    </row>
    <row r="9" spans="1:31" x14ac:dyDescent="0.35">
      <c r="A9" t="s">
        <v>43</v>
      </c>
      <c r="B9" t="s">
        <v>44</v>
      </c>
      <c r="C9" s="20">
        <v>1953</v>
      </c>
      <c r="D9" s="20">
        <v>773</v>
      </c>
      <c r="E9" s="21">
        <f>'ICB_(70_yr_olds)'!$D9/'ICB_(70_yr_olds)'!$C9*100</f>
        <v>39.580133128520224</v>
      </c>
      <c r="F9" s="20">
        <v>2102</v>
      </c>
      <c r="G9" s="20">
        <v>690</v>
      </c>
      <c r="H9" s="21">
        <f>'ICB_(70_yr_olds)'!$G9/'ICB_(70_yr_olds)'!$F9*100</f>
        <v>32.825880114176975</v>
      </c>
      <c r="I9" s="22"/>
      <c r="J9" s="22"/>
      <c r="L9" s="22"/>
      <c r="M9" s="22"/>
      <c r="O9" s="22"/>
      <c r="P9" s="22"/>
      <c r="R9" s="22"/>
      <c r="S9" s="22"/>
      <c r="U9" s="22"/>
      <c r="V9" s="22"/>
      <c r="X9" s="22"/>
      <c r="Y9" s="22"/>
      <c r="AA9" s="22"/>
      <c r="AB9" s="22"/>
      <c r="AD9" s="22"/>
      <c r="AE9" s="22"/>
    </row>
    <row r="10" spans="1:31" x14ac:dyDescent="0.35">
      <c r="A10" t="s">
        <v>45</v>
      </c>
      <c r="B10" t="s">
        <v>46</v>
      </c>
      <c r="C10" s="20">
        <v>2641</v>
      </c>
      <c r="D10" s="20">
        <v>796</v>
      </c>
      <c r="E10" s="21">
        <f>'ICB_(70_yr_olds)'!$D10/'ICB_(70_yr_olds)'!$C10*100</f>
        <v>30.140098447557744</v>
      </c>
      <c r="F10" s="20">
        <v>2757</v>
      </c>
      <c r="G10" s="20">
        <v>627</v>
      </c>
      <c r="H10" s="21">
        <f>'ICB_(70_yr_olds)'!$G10/'ICB_(70_yr_olds)'!$F10*100</f>
        <v>22.742110990206747</v>
      </c>
      <c r="I10" s="22"/>
      <c r="J10" s="22"/>
      <c r="L10" s="22"/>
      <c r="M10" s="22"/>
      <c r="O10" s="22"/>
      <c r="P10" s="22"/>
      <c r="R10" s="22"/>
      <c r="S10" s="22"/>
      <c r="U10" s="22"/>
      <c r="V10" s="22"/>
      <c r="X10" s="22"/>
      <c r="Y10" s="22"/>
      <c r="AA10" s="22"/>
      <c r="AB10" s="22"/>
      <c r="AD10" s="22"/>
      <c r="AE10" s="22"/>
    </row>
    <row r="11" spans="1:31" x14ac:dyDescent="0.35">
      <c r="A11" t="s">
        <v>47</v>
      </c>
      <c r="B11" t="s">
        <v>48</v>
      </c>
      <c r="C11" s="20">
        <v>7983</v>
      </c>
      <c r="D11" s="20">
        <v>3181</v>
      </c>
      <c r="E11" s="21">
        <f>'ICB_(70_yr_olds)'!$D11/'ICB_(70_yr_olds)'!$C11*100</f>
        <v>39.847175247400727</v>
      </c>
      <c r="F11" s="20">
        <v>8157</v>
      </c>
      <c r="G11" s="20">
        <v>2655</v>
      </c>
      <c r="H11" s="21">
        <f>'ICB_(70_yr_olds)'!$G11/'ICB_(70_yr_olds)'!$F11*100</f>
        <v>32.548731151158513</v>
      </c>
      <c r="I11" s="22"/>
      <c r="J11" s="22"/>
      <c r="L11" s="22"/>
      <c r="M11" s="22"/>
      <c r="O11" s="22"/>
      <c r="P11" s="22"/>
      <c r="R11" s="22"/>
      <c r="S11" s="22"/>
      <c r="U11" s="22"/>
      <c r="V11" s="22"/>
      <c r="X11" s="22"/>
      <c r="Y11" s="22"/>
      <c r="AA11" s="22"/>
      <c r="AB11" s="22"/>
      <c r="AD11" s="22"/>
      <c r="AE11" s="22"/>
    </row>
    <row r="12" spans="1:31" x14ac:dyDescent="0.35">
      <c r="A12" t="s">
        <v>49</v>
      </c>
      <c r="B12" t="s">
        <v>50</v>
      </c>
      <c r="C12" s="20">
        <v>2680</v>
      </c>
      <c r="D12" s="20">
        <v>1274</v>
      </c>
      <c r="E12" s="21">
        <f>'ICB_(70_yr_olds)'!$D12/'ICB_(70_yr_olds)'!$C12*100</f>
        <v>47.537313432835823</v>
      </c>
      <c r="F12" s="20">
        <v>2889</v>
      </c>
      <c r="G12" s="20">
        <v>1244</v>
      </c>
      <c r="H12" s="21">
        <f>'ICB_(70_yr_olds)'!$G12/'ICB_(70_yr_olds)'!$F12*100</f>
        <v>43.059882312218761</v>
      </c>
      <c r="I12" s="22"/>
      <c r="J12" s="22"/>
      <c r="L12" s="22"/>
      <c r="M12" s="22"/>
      <c r="O12" s="22"/>
      <c r="P12" s="22"/>
      <c r="R12" s="22"/>
      <c r="S12" s="22"/>
      <c r="U12" s="22"/>
      <c r="V12" s="22"/>
      <c r="X12" s="22"/>
      <c r="Y12" s="22"/>
      <c r="AA12" s="22"/>
      <c r="AB12" s="22"/>
      <c r="AD12" s="22"/>
      <c r="AE12" s="22"/>
    </row>
    <row r="13" spans="1:31" x14ac:dyDescent="0.35">
      <c r="A13" t="s">
        <v>51</v>
      </c>
      <c r="B13" t="s">
        <v>52</v>
      </c>
      <c r="C13" s="20">
        <v>2682</v>
      </c>
      <c r="D13" s="20">
        <v>1176</v>
      </c>
      <c r="E13" s="21">
        <f>'ICB_(70_yr_olds)'!$D13/'ICB_(70_yr_olds)'!$C13*100</f>
        <v>43.847874720357943</v>
      </c>
      <c r="F13" s="20">
        <v>2786</v>
      </c>
      <c r="G13" s="20">
        <v>1168</v>
      </c>
      <c r="H13" s="21">
        <f>'ICB_(70_yr_olds)'!$G13/'ICB_(70_yr_olds)'!$F13*100</f>
        <v>41.92390524048816</v>
      </c>
      <c r="I13" s="22"/>
      <c r="J13" s="22"/>
      <c r="L13" s="22"/>
      <c r="M13" s="22"/>
      <c r="O13" s="22"/>
      <c r="P13" s="22"/>
      <c r="R13" s="22"/>
      <c r="S13" s="22"/>
      <c r="U13" s="22"/>
      <c r="V13" s="22"/>
      <c r="X13" s="22"/>
      <c r="Y13" s="22"/>
      <c r="AA13" s="22"/>
      <c r="AB13" s="22"/>
      <c r="AD13" s="22"/>
      <c r="AE13" s="22"/>
    </row>
    <row r="14" spans="1:31" x14ac:dyDescent="0.35">
      <c r="A14" t="s">
        <v>53</v>
      </c>
      <c r="B14" t="s">
        <v>54</v>
      </c>
      <c r="C14" s="20">
        <v>3491</v>
      </c>
      <c r="D14" s="20">
        <v>1541</v>
      </c>
      <c r="E14" s="21">
        <f>'ICB_(70_yr_olds)'!$D14/'ICB_(70_yr_olds)'!$C14*100</f>
        <v>44.142079633342881</v>
      </c>
      <c r="F14" s="20">
        <v>3600</v>
      </c>
      <c r="G14" s="20">
        <v>1395</v>
      </c>
      <c r="H14" s="21">
        <f>'ICB_(70_yr_olds)'!$G14/'ICB_(70_yr_olds)'!$F14*100</f>
        <v>38.75</v>
      </c>
      <c r="I14" s="22"/>
      <c r="J14" s="22"/>
      <c r="L14" s="22"/>
      <c r="M14" s="22"/>
      <c r="O14" s="22"/>
      <c r="P14" s="22"/>
      <c r="R14" s="22"/>
      <c r="S14" s="22"/>
      <c r="U14" s="22"/>
      <c r="V14" s="22"/>
      <c r="X14" s="22"/>
      <c r="Y14" s="22"/>
      <c r="AA14" s="22"/>
      <c r="AB14" s="22"/>
      <c r="AD14" s="22"/>
      <c r="AE14" s="22"/>
    </row>
    <row r="15" spans="1:31" x14ac:dyDescent="0.35">
      <c r="A15" t="s">
        <v>55</v>
      </c>
      <c r="B15" t="s">
        <v>56</v>
      </c>
      <c r="C15" s="20">
        <v>2094</v>
      </c>
      <c r="D15" s="20">
        <v>915</v>
      </c>
      <c r="E15" s="21">
        <f>'ICB_(70_yr_olds)'!$D15/'ICB_(70_yr_olds)'!$C15*100</f>
        <v>43.696275071633238</v>
      </c>
      <c r="F15" s="20">
        <v>2252</v>
      </c>
      <c r="G15" s="20">
        <v>825</v>
      </c>
      <c r="H15" s="21">
        <f>'ICB_(70_yr_olds)'!$G15/'ICB_(70_yr_olds)'!$F15*100</f>
        <v>36.634103019538188</v>
      </c>
      <c r="I15" s="22"/>
      <c r="J15" s="22"/>
      <c r="L15" s="22"/>
      <c r="M15" s="22"/>
      <c r="O15" s="22"/>
      <c r="P15" s="22"/>
      <c r="R15" s="22"/>
      <c r="S15" s="22"/>
      <c r="U15" s="22"/>
      <c r="V15" s="22"/>
      <c r="X15" s="22"/>
      <c r="Y15" s="22"/>
      <c r="AA15" s="22"/>
      <c r="AB15" s="22"/>
      <c r="AD15" s="22"/>
      <c r="AE15" s="22"/>
    </row>
    <row r="16" spans="1:31" x14ac:dyDescent="0.35">
      <c r="A16" t="s">
        <v>57</v>
      </c>
      <c r="B16" t="s">
        <v>58</v>
      </c>
      <c r="C16" s="20">
        <v>2645</v>
      </c>
      <c r="D16" s="20">
        <v>1060</v>
      </c>
      <c r="E16" s="21">
        <f>'ICB_(70_yr_olds)'!$D16/'ICB_(70_yr_olds)'!$C16*100</f>
        <v>40.075614366729681</v>
      </c>
      <c r="F16" s="20">
        <v>2648</v>
      </c>
      <c r="G16" s="20">
        <v>862</v>
      </c>
      <c r="H16" s="21">
        <f>'ICB_(70_yr_olds)'!$G16/'ICB_(70_yr_olds)'!$F16*100</f>
        <v>32.552870090634443</v>
      </c>
      <c r="I16" s="22"/>
      <c r="J16" s="22"/>
      <c r="L16" s="22"/>
      <c r="M16" s="22"/>
      <c r="O16" s="22"/>
      <c r="P16" s="22"/>
      <c r="R16" s="22"/>
      <c r="S16" s="22"/>
      <c r="U16" s="22"/>
      <c r="V16" s="22"/>
      <c r="X16" s="22"/>
      <c r="Y16" s="22"/>
      <c r="AA16" s="22"/>
      <c r="AB16" s="22"/>
      <c r="AD16" s="22"/>
      <c r="AE16" s="22"/>
    </row>
    <row r="17" spans="1:31" x14ac:dyDescent="0.35">
      <c r="A17" t="s">
        <v>59</v>
      </c>
      <c r="B17" t="s">
        <v>60</v>
      </c>
      <c r="C17" s="20">
        <v>2799</v>
      </c>
      <c r="D17" s="20">
        <v>756</v>
      </c>
      <c r="E17" s="21">
        <f>'ICB_(70_yr_olds)'!$D17/'ICB_(70_yr_olds)'!$C17*100</f>
        <v>27.009646302250808</v>
      </c>
      <c r="F17" s="20">
        <v>3078</v>
      </c>
      <c r="G17" s="20">
        <v>569</v>
      </c>
      <c r="H17" s="21">
        <f>'ICB_(70_yr_olds)'!$G17/'ICB_(70_yr_olds)'!$F17*100</f>
        <v>18.48602988953866</v>
      </c>
      <c r="I17" s="22"/>
      <c r="J17" s="22"/>
      <c r="L17" s="22"/>
      <c r="M17" s="22"/>
      <c r="O17" s="22"/>
      <c r="P17" s="22"/>
      <c r="R17" s="22"/>
      <c r="S17" s="22"/>
      <c r="U17" s="22"/>
      <c r="V17" s="22"/>
      <c r="X17" s="22"/>
      <c r="Y17" s="22"/>
      <c r="AA17" s="22"/>
      <c r="AB17" s="22"/>
      <c r="AD17" s="22"/>
      <c r="AE17" s="22"/>
    </row>
    <row r="18" spans="1:31" x14ac:dyDescent="0.35">
      <c r="A18" t="s">
        <v>61</v>
      </c>
      <c r="B18" t="s">
        <v>62</v>
      </c>
      <c r="C18" s="20">
        <v>4508</v>
      </c>
      <c r="D18" s="20">
        <v>2008</v>
      </c>
      <c r="E18" s="21">
        <f>'ICB_(70_yr_olds)'!$D18/'ICB_(70_yr_olds)'!$C18*100</f>
        <v>44.54303460514641</v>
      </c>
      <c r="F18" s="20">
        <v>4593</v>
      </c>
      <c r="G18" s="20">
        <v>1421</v>
      </c>
      <c r="H18" s="21">
        <f>'ICB_(70_yr_olds)'!$G18/'ICB_(70_yr_olds)'!$F18*100</f>
        <v>30.938384498149357</v>
      </c>
      <c r="I18" s="22"/>
      <c r="J18" s="22"/>
      <c r="L18" s="22"/>
      <c r="M18" s="22"/>
      <c r="O18" s="22"/>
      <c r="P18" s="22"/>
      <c r="R18" s="22"/>
      <c r="S18" s="22"/>
      <c r="U18" s="22"/>
      <c r="V18" s="22"/>
      <c r="X18" s="22"/>
      <c r="Y18" s="22"/>
      <c r="AA18" s="22"/>
      <c r="AB18" s="22"/>
      <c r="AD18" s="22"/>
      <c r="AE18" s="22"/>
    </row>
    <row r="19" spans="1:31" x14ac:dyDescent="0.35">
      <c r="A19" t="s">
        <v>63</v>
      </c>
      <c r="B19" t="s">
        <v>64</v>
      </c>
      <c r="C19" s="20">
        <v>3069</v>
      </c>
      <c r="D19" s="20">
        <v>1179</v>
      </c>
      <c r="E19" s="21">
        <f>'ICB_(70_yr_olds)'!$D19/'ICB_(70_yr_olds)'!$C19*100</f>
        <v>38.416422287390027</v>
      </c>
      <c r="F19" s="20">
        <v>3014</v>
      </c>
      <c r="G19" s="20">
        <v>918</v>
      </c>
      <c r="H19" s="21">
        <f>'ICB_(70_yr_olds)'!$G19/'ICB_(70_yr_olds)'!$F19*100</f>
        <v>30.45786330457863</v>
      </c>
      <c r="I19" s="22"/>
      <c r="J19" s="22"/>
      <c r="L19" s="22"/>
      <c r="M19" s="22"/>
      <c r="O19" s="22"/>
      <c r="P19" s="22"/>
      <c r="R19" s="22"/>
      <c r="S19" s="22"/>
      <c r="U19" s="22"/>
      <c r="V19" s="22"/>
      <c r="X19" s="22"/>
      <c r="Y19" s="22"/>
      <c r="AA19" s="22"/>
      <c r="AB19" s="22"/>
      <c r="AD19" s="22"/>
      <c r="AE19" s="22"/>
    </row>
    <row r="20" spans="1:31" x14ac:dyDescent="0.35">
      <c r="A20" t="s">
        <v>65</v>
      </c>
      <c r="B20" t="s">
        <v>66</v>
      </c>
      <c r="C20" s="20">
        <v>2788</v>
      </c>
      <c r="D20" s="20">
        <v>718</v>
      </c>
      <c r="E20" s="21">
        <f>'ICB_(70_yr_olds)'!$D20/'ICB_(70_yr_olds)'!$C20*100</f>
        <v>25.753228120516496</v>
      </c>
      <c r="F20" s="20">
        <v>3137</v>
      </c>
      <c r="G20" s="20">
        <v>553</v>
      </c>
      <c r="H20" s="21">
        <f>'ICB_(70_yr_olds)'!$G20/'ICB_(70_yr_olds)'!$F20*100</f>
        <v>17.628307299968121</v>
      </c>
      <c r="I20" s="22"/>
      <c r="J20" s="22"/>
      <c r="L20" s="22"/>
      <c r="M20" s="22"/>
      <c r="O20" s="22"/>
      <c r="P20" s="22"/>
      <c r="R20" s="22"/>
      <c r="S20" s="22"/>
      <c r="U20" s="22"/>
      <c r="V20" s="22"/>
      <c r="X20" s="22"/>
      <c r="Y20" s="22"/>
      <c r="AA20" s="22"/>
      <c r="AB20" s="22"/>
      <c r="AD20" s="22"/>
      <c r="AE20" s="22"/>
    </row>
    <row r="21" spans="1:31" x14ac:dyDescent="0.35">
      <c r="A21" t="s">
        <v>67</v>
      </c>
      <c r="B21" t="s">
        <v>68</v>
      </c>
      <c r="C21" s="20">
        <v>2419</v>
      </c>
      <c r="D21" s="20">
        <v>631</v>
      </c>
      <c r="E21" s="21">
        <f>'ICB_(70_yr_olds)'!$D21/'ICB_(70_yr_olds)'!$C21*100</f>
        <v>26.085159156676312</v>
      </c>
      <c r="F21" s="20">
        <v>2623</v>
      </c>
      <c r="G21" s="20">
        <v>427</v>
      </c>
      <c r="H21" s="21">
        <f>'ICB_(70_yr_olds)'!$G21/'ICB_(70_yr_olds)'!$F21*100</f>
        <v>16.279069767441861</v>
      </c>
      <c r="I21" s="22"/>
      <c r="J21" s="22"/>
      <c r="L21" s="22"/>
      <c r="M21" s="22"/>
      <c r="O21" s="22"/>
      <c r="P21" s="22"/>
      <c r="R21" s="22"/>
      <c r="S21" s="22"/>
      <c r="U21" s="22"/>
      <c r="V21" s="22"/>
      <c r="X21" s="22"/>
      <c r="Y21" s="22"/>
      <c r="AA21" s="22"/>
      <c r="AB21" s="22"/>
      <c r="AD21" s="22"/>
      <c r="AE21" s="22"/>
    </row>
    <row r="22" spans="1:31" x14ac:dyDescent="0.35">
      <c r="A22" t="s">
        <v>69</v>
      </c>
      <c r="B22" t="s">
        <v>70</v>
      </c>
      <c r="C22" s="20">
        <v>2949</v>
      </c>
      <c r="D22" s="20">
        <v>1312</v>
      </c>
      <c r="E22" s="21">
        <f>'ICB_(70_yr_olds)'!$D22/'ICB_(70_yr_olds)'!$C22*100</f>
        <v>44.489657511020688</v>
      </c>
      <c r="F22" s="20">
        <v>3057</v>
      </c>
      <c r="G22" s="20">
        <v>1210</v>
      </c>
      <c r="H22" s="21">
        <f>'ICB_(70_yr_olds)'!$G22/'ICB_(70_yr_olds)'!$F22*100</f>
        <v>39.581288845273143</v>
      </c>
      <c r="I22" s="22"/>
      <c r="J22" s="22"/>
      <c r="L22" s="22"/>
      <c r="M22" s="22"/>
      <c r="O22" s="22"/>
      <c r="P22" s="22"/>
      <c r="R22" s="22"/>
      <c r="S22" s="22"/>
      <c r="U22" s="22"/>
      <c r="V22" s="22"/>
      <c r="X22" s="22"/>
      <c r="Y22" s="22"/>
      <c r="AA22" s="22"/>
      <c r="AB22" s="22"/>
      <c r="AD22" s="22"/>
      <c r="AE22" s="22"/>
    </row>
    <row r="23" spans="1:31" x14ac:dyDescent="0.35">
      <c r="A23" t="s">
        <v>71</v>
      </c>
      <c r="B23" t="s">
        <v>72</v>
      </c>
      <c r="C23" s="20">
        <v>2907</v>
      </c>
      <c r="D23" s="20">
        <v>1132</v>
      </c>
      <c r="E23" s="21">
        <f>'ICB_(70_yr_olds)'!$D23/'ICB_(70_yr_olds)'!$C23*100</f>
        <v>38.940488476092192</v>
      </c>
      <c r="F23" s="20">
        <v>2933</v>
      </c>
      <c r="G23" s="20">
        <v>853</v>
      </c>
      <c r="H23" s="21">
        <f>'ICB_(70_yr_olds)'!$G23/'ICB_(70_yr_olds)'!$F23*100</f>
        <v>29.082850323900445</v>
      </c>
      <c r="I23" s="22"/>
      <c r="J23" s="22"/>
      <c r="L23" s="22"/>
      <c r="M23" s="22"/>
      <c r="O23" s="22"/>
      <c r="P23" s="22"/>
      <c r="R23" s="22"/>
      <c r="S23" s="22"/>
      <c r="U23" s="22"/>
      <c r="V23" s="22"/>
      <c r="X23" s="22"/>
      <c r="Y23" s="22"/>
      <c r="AA23" s="22"/>
      <c r="AB23" s="22"/>
      <c r="AD23" s="22"/>
      <c r="AE23" s="22"/>
    </row>
    <row r="24" spans="1:31" x14ac:dyDescent="0.35">
      <c r="A24" t="s">
        <v>73</v>
      </c>
      <c r="B24" t="s">
        <v>74</v>
      </c>
      <c r="C24" s="20">
        <v>1393</v>
      </c>
      <c r="D24" s="20">
        <v>571</v>
      </c>
      <c r="E24" s="21">
        <f>'ICB_(70_yr_olds)'!$D24/'ICB_(70_yr_olds)'!$C24*100</f>
        <v>40.990667623833453</v>
      </c>
      <c r="F24" s="20">
        <v>1486</v>
      </c>
      <c r="G24" s="20">
        <v>432</v>
      </c>
      <c r="H24" s="21">
        <f>'ICB_(70_yr_olds)'!$G24/'ICB_(70_yr_olds)'!$F24*100</f>
        <v>29.071332436069987</v>
      </c>
      <c r="I24" s="22"/>
      <c r="J24" s="22"/>
      <c r="L24" s="22"/>
      <c r="M24" s="22"/>
      <c r="O24" s="22"/>
      <c r="P24" s="22"/>
      <c r="R24" s="22"/>
      <c r="S24" s="22"/>
      <c r="U24" s="22"/>
      <c r="V24" s="22"/>
      <c r="X24" s="22"/>
      <c r="Y24" s="22"/>
      <c r="AA24" s="22"/>
      <c r="AB24" s="22"/>
      <c r="AD24" s="22"/>
      <c r="AE24" s="22"/>
    </row>
    <row r="25" spans="1:31" x14ac:dyDescent="0.35">
      <c r="A25" t="s">
        <v>75</v>
      </c>
      <c r="B25" t="s">
        <v>76</v>
      </c>
      <c r="C25" s="20">
        <v>4357</v>
      </c>
      <c r="D25" s="20">
        <v>1814</v>
      </c>
      <c r="E25" s="21">
        <f>'ICB_(70_yr_olds)'!$D25/'ICB_(70_yr_olds)'!$C25*100</f>
        <v>41.63415193940785</v>
      </c>
      <c r="F25" s="20">
        <v>4762</v>
      </c>
      <c r="G25" s="20">
        <v>1585</v>
      </c>
      <c r="H25" s="21">
        <f>'ICB_(70_yr_olds)'!$G25/'ICB_(70_yr_olds)'!$F25*100</f>
        <v>33.284334313313735</v>
      </c>
      <c r="I25" s="22"/>
      <c r="J25" s="22"/>
      <c r="L25" s="22"/>
      <c r="M25" s="22"/>
      <c r="O25" s="22"/>
      <c r="P25" s="22"/>
      <c r="R25" s="22"/>
      <c r="S25" s="22"/>
      <c r="U25" s="22"/>
      <c r="V25" s="22"/>
      <c r="X25" s="22"/>
      <c r="Y25" s="22"/>
      <c r="AA25" s="22"/>
      <c r="AB25" s="22"/>
      <c r="AD25" s="22"/>
      <c r="AE25" s="22"/>
    </row>
    <row r="26" spans="1:31" x14ac:dyDescent="0.35">
      <c r="A26" t="s">
        <v>77</v>
      </c>
      <c r="B26" t="s">
        <v>78</v>
      </c>
      <c r="C26" s="20">
        <v>1360</v>
      </c>
      <c r="D26" s="20">
        <v>558</v>
      </c>
      <c r="E26" s="21">
        <f>'ICB_(70_yr_olds)'!$D26/'ICB_(70_yr_olds)'!$C26*100</f>
        <v>41.029411764705884</v>
      </c>
      <c r="F26" s="20">
        <v>1326</v>
      </c>
      <c r="G26" s="20">
        <v>440</v>
      </c>
      <c r="H26" s="21">
        <f>'ICB_(70_yr_olds)'!$G26/'ICB_(70_yr_olds)'!$F26*100</f>
        <v>33.182503770739061</v>
      </c>
      <c r="I26" s="22"/>
      <c r="J26" s="22"/>
      <c r="L26" s="22"/>
      <c r="M26" s="22"/>
      <c r="O26" s="22"/>
      <c r="P26" s="22"/>
      <c r="R26" s="22"/>
      <c r="S26" s="22"/>
      <c r="U26" s="22"/>
      <c r="V26" s="22"/>
      <c r="X26" s="22"/>
      <c r="Y26" s="22"/>
      <c r="AA26" s="22"/>
      <c r="AB26" s="22"/>
      <c r="AD26" s="22"/>
      <c r="AE26" s="22"/>
    </row>
    <row r="27" spans="1:31" x14ac:dyDescent="0.35">
      <c r="A27" t="s">
        <v>79</v>
      </c>
      <c r="B27" t="s">
        <v>80</v>
      </c>
      <c r="C27" s="20">
        <v>5833</v>
      </c>
      <c r="D27" s="20">
        <v>2038</v>
      </c>
      <c r="E27" s="21">
        <f>'ICB_(70_yr_olds)'!$D27/'ICB_(70_yr_olds)'!$C27*100</f>
        <v>34.939139379393112</v>
      </c>
      <c r="F27" s="20">
        <v>6346</v>
      </c>
      <c r="G27" s="20">
        <v>1528</v>
      </c>
      <c r="H27" s="21">
        <f>'ICB_(70_yr_olds)'!$G27/'ICB_(70_yr_olds)'!$F27*100</f>
        <v>24.078159470532619</v>
      </c>
      <c r="I27" s="22"/>
      <c r="J27" s="22"/>
      <c r="L27" s="22"/>
      <c r="M27" s="22"/>
      <c r="O27" s="22"/>
      <c r="P27" s="22"/>
      <c r="R27" s="22"/>
      <c r="S27" s="22"/>
      <c r="U27" s="22"/>
      <c r="V27" s="22"/>
      <c r="X27" s="22"/>
      <c r="Y27" s="22"/>
      <c r="AA27" s="22"/>
      <c r="AB27" s="22"/>
      <c r="AD27" s="22"/>
      <c r="AE27" s="22"/>
    </row>
    <row r="28" spans="1:31" x14ac:dyDescent="0.35">
      <c r="A28" t="s">
        <v>81</v>
      </c>
      <c r="B28" t="s">
        <v>82</v>
      </c>
      <c r="C28" s="20">
        <v>4630</v>
      </c>
      <c r="D28" s="20">
        <v>1895</v>
      </c>
      <c r="E28" s="21">
        <f>'ICB_(70_yr_olds)'!$D28/'ICB_(70_yr_olds)'!$C28*100</f>
        <v>40.928725701943847</v>
      </c>
      <c r="F28" s="20">
        <v>4869</v>
      </c>
      <c r="G28" s="20">
        <v>1832</v>
      </c>
      <c r="H28" s="21">
        <f>'ICB_(70_yr_olds)'!$G28/'ICB_(70_yr_olds)'!$F28*100</f>
        <v>37.625795851304169</v>
      </c>
      <c r="I28" s="22"/>
      <c r="J28" s="22"/>
      <c r="L28" s="22"/>
      <c r="M28" s="22"/>
      <c r="O28" s="22"/>
      <c r="P28" s="22"/>
      <c r="R28" s="22"/>
      <c r="S28" s="22"/>
      <c r="U28" s="22"/>
      <c r="V28" s="22"/>
      <c r="X28" s="22"/>
      <c r="Y28" s="22"/>
      <c r="AA28" s="22"/>
      <c r="AB28" s="22"/>
      <c r="AD28" s="22"/>
      <c r="AE28" s="22"/>
    </row>
    <row r="29" spans="1:31" x14ac:dyDescent="0.35">
      <c r="A29" t="s">
        <v>83</v>
      </c>
      <c r="B29" t="s">
        <v>84</v>
      </c>
      <c r="C29" s="20">
        <v>2439</v>
      </c>
      <c r="D29" s="20">
        <v>1062</v>
      </c>
      <c r="E29" s="21">
        <f>'ICB_(70_yr_olds)'!$D29/'ICB_(70_yr_olds)'!$C29*100</f>
        <v>43.542435424354245</v>
      </c>
      <c r="F29" s="20">
        <v>2433</v>
      </c>
      <c r="G29" s="20">
        <v>876</v>
      </c>
      <c r="H29" s="21">
        <f>'ICB_(70_yr_olds)'!$G29/'ICB_(70_yr_olds)'!$F29*100</f>
        <v>36.004932182490748</v>
      </c>
      <c r="I29" s="22"/>
      <c r="J29" s="22"/>
      <c r="L29" s="22"/>
      <c r="M29" s="22"/>
      <c r="O29" s="22"/>
      <c r="P29" s="22"/>
      <c r="R29" s="22"/>
      <c r="S29" s="22"/>
      <c r="U29" s="22"/>
      <c r="V29" s="22"/>
      <c r="X29" s="22"/>
      <c r="Y29" s="22"/>
      <c r="AA29" s="22"/>
      <c r="AB29" s="22"/>
      <c r="AD29" s="22"/>
      <c r="AE29" s="22"/>
    </row>
    <row r="30" spans="1:31" x14ac:dyDescent="0.35">
      <c r="A30" t="s">
        <v>85</v>
      </c>
      <c r="B30" t="s">
        <v>86</v>
      </c>
      <c r="C30" s="20">
        <v>1720</v>
      </c>
      <c r="D30" s="20">
        <v>582</v>
      </c>
      <c r="E30" s="21">
        <f>'ICB_(70_yr_olds)'!$D30/'ICB_(70_yr_olds)'!$C30*100</f>
        <v>33.837209302325583</v>
      </c>
      <c r="F30" s="20">
        <v>1747</v>
      </c>
      <c r="G30" s="20">
        <v>489</v>
      </c>
      <c r="H30" s="21">
        <f>'ICB_(70_yr_olds)'!$G30/'ICB_(70_yr_olds)'!$F30*100</f>
        <v>27.990841442472806</v>
      </c>
      <c r="I30" s="22"/>
      <c r="J30" s="22"/>
      <c r="L30" s="22"/>
      <c r="M30" s="22"/>
      <c r="O30" s="22"/>
      <c r="P30" s="22"/>
      <c r="R30" s="22"/>
      <c r="S30" s="22"/>
      <c r="U30" s="22"/>
      <c r="V30" s="22"/>
      <c r="X30" s="22"/>
      <c r="Y30" s="22"/>
      <c r="AA30" s="22"/>
      <c r="AB30" s="22"/>
      <c r="AD30" s="22"/>
      <c r="AE30" s="22"/>
    </row>
    <row r="31" spans="1:31" x14ac:dyDescent="0.35">
      <c r="A31" t="s">
        <v>87</v>
      </c>
      <c r="B31" t="s">
        <v>88</v>
      </c>
      <c r="C31" s="20">
        <v>1676</v>
      </c>
      <c r="D31" s="20">
        <v>692</v>
      </c>
      <c r="E31" s="21">
        <f>'ICB_(70_yr_olds)'!$D31/'ICB_(70_yr_olds)'!$C31*100</f>
        <v>41.288782816229116</v>
      </c>
      <c r="F31" s="20">
        <v>1773</v>
      </c>
      <c r="G31" s="20">
        <v>686</v>
      </c>
      <c r="H31" s="21">
        <f>'ICB_(70_yr_olds)'!$G31/'ICB_(70_yr_olds)'!$F31*100</f>
        <v>38.691483361534125</v>
      </c>
      <c r="I31" s="22"/>
      <c r="J31" s="22"/>
      <c r="L31" s="22"/>
      <c r="M31" s="22"/>
      <c r="O31" s="22"/>
      <c r="P31" s="22"/>
      <c r="R31" s="22"/>
      <c r="S31" s="22"/>
      <c r="U31" s="22"/>
      <c r="V31" s="22"/>
      <c r="X31" s="22"/>
      <c r="Y31" s="22"/>
      <c r="AA31" s="22"/>
      <c r="AB31" s="22"/>
      <c r="AD31" s="22"/>
      <c r="AE31" s="22"/>
    </row>
    <row r="32" spans="1:31" x14ac:dyDescent="0.35">
      <c r="A32" t="s">
        <v>89</v>
      </c>
      <c r="B32" t="s">
        <v>90</v>
      </c>
      <c r="C32" s="20">
        <v>3993</v>
      </c>
      <c r="D32" s="20">
        <v>1801</v>
      </c>
      <c r="E32" s="21">
        <f>'ICB_(70_yr_olds)'!$D32/'ICB_(70_yr_olds)'!$C32*100</f>
        <v>45.103931880791386</v>
      </c>
      <c r="F32" s="20">
        <v>4225</v>
      </c>
      <c r="G32" s="20">
        <v>1566</v>
      </c>
      <c r="H32" s="21">
        <f>'ICB_(70_yr_olds)'!$G32/'ICB_(70_yr_olds)'!$F32*100</f>
        <v>37.065088757396445</v>
      </c>
      <c r="I32" s="22"/>
      <c r="J32" s="22"/>
      <c r="L32" s="22"/>
      <c r="M32" s="22"/>
      <c r="O32" s="22"/>
      <c r="P32" s="22"/>
      <c r="R32" s="22"/>
      <c r="S32" s="22"/>
      <c r="U32" s="22"/>
      <c r="V32" s="22"/>
      <c r="X32" s="22"/>
      <c r="Y32" s="22"/>
      <c r="AA32" s="22"/>
      <c r="AB32" s="22"/>
      <c r="AD32" s="22"/>
      <c r="AE32" s="22"/>
    </row>
    <row r="33" spans="1:31" x14ac:dyDescent="0.35">
      <c r="A33" t="s">
        <v>91</v>
      </c>
      <c r="B33" t="s">
        <v>92</v>
      </c>
      <c r="C33" s="20">
        <v>3867</v>
      </c>
      <c r="D33" s="20">
        <v>1020</v>
      </c>
      <c r="E33" s="21">
        <f>'ICB_(70_yr_olds)'!$D33/'ICB_(70_yr_olds)'!$C33*100</f>
        <v>26.377036462373933</v>
      </c>
      <c r="F33" s="20">
        <v>4291</v>
      </c>
      <c r="G33" s="20">
        <v>779</v>
      </c>
      <c r="H33" s="21">
        <f>'ICB_(70_yr_olds)'!$G33/'ICB_(70_yr_olds)'!$F33*100</f>
        <v>18.154276392449312</v>
      </c>
      <c r="I33" s="22"/>
      <c r="J33" s="22"/>
      <c r="L33" s="22"/>
      <c r="M33" s="22"/>
      <c r="O33" s="22"/>
      <c r="P33" s="22"/>
      <c r="R33" s="22"/>
      <c r="S33" s="22"/>
      <c r="U33" s="22"/>
      <c r="V33" s="22"/>
      <c r="X33" s="22"/>
      <c r="Y33" s="22"/>
      <c r="AA33" s="22"/>
      <c r="AB33" s="22"/>
      <c r="AD33" s="22"/>
      <c r="AE33" s="22"/>
    </row>
    <row r="34" spans="1:31" x14ac:dyDescent="0.35">
      <c r="A34" t="s">
        <v>93</v>
      </c>
      <c r="B34" t="s">
        <v>94</v>
      </c>
      <c r="C34" s="20">
        <v>1639</v>
      </c>
      <c r="D34" s="20">
        <v>652</v>
      </c>
      <c r="E34" s="21">
        <f>'ICB_(70_yr_olds)'!$D34/'ICB_(70_yr_olds)'!$C34*100</f>
        <v>39.780353874313604</v>
      </c>
      <c r="F34" s="20">
        <v>1794</v>
      </c>
      <c r="G34" s="20">
        <v>575</v>
      </c>
      <c r="H34" s="21">
        <f>'ICB_(70_yr_olds)'!$G34/'ICB_(70_yr_olds)'!$F34*100</f>
        <v>32.051282051282051</v>
      </c>
      <c r="I34" s="22"/>
      <c r="J34" s="22"/>
      <c r="L34" s="22"/>
      <c r="M34" s="22"/>
      <c r="O34" s="22"/>
      <c r="P34" s="22"/>
      <c r="R34" s="22"/>
      <c r="S34" s="22"/>
      <c r="U34" s="22"/>
      <c r="V34" s="22"/>
      <c r="X34" s="22"/>
      <c r="Y34" s="22"/>
      <c r="AA34" s="22"/>
      <c r="AB34" s="22"/>
      <c r="AD34" s="22"/>
      <c r="AE34" s="22"/>
    </row>
    <row r="35" spans="1:31" x14ac:dyDescent="0.35">
      <c r="A35" t="s">
        <v>95</v>
      </c>
      <c r="B35" t="s">
        <v>96</v>
      </c>
      <c r="C35" s="20">
        <v>2729</v>
      </c>
      <c r="D35" s="20">
        <v>1055</v>
      </c>
      <c r="E35" s="21">
        <f>'ICB_(70_yr_olds)'!$D35/'ICB_(70_yr_olds)'!$C35*100</f>
        <v>38.658849395382923</v>
      </c>
      <c r="F35" s="20">
        <v>2797</v>
      </c>
      <c r="G35" s="20">
        <v>889</v>
      </c>
      <c r="H35" s="21">
        <f>'ICB_(70_yr_olds)'!$G35/'ICB_(70_yr_olds)'!$F35*100</f>
        <v>31.784054343939939</v>
      </c>
      <c r="I35" s="22"/>
      <c r="J35" s="22"/>
      <c r="L35" s="22"/>
      <c r="M35" s="22"/>
      <c r="O35" s="22"/>
      <c r="P35" s="22"/>
      <c r="R35" s="22"/>
      <c r="S35" s="22"/>
      <c r="U35" s="22"/>
      <c r="V35" s="22"/>
      <c r="X35" s="22"/>
      <c r="Y35" s="22"/>
      <c r="AA35" s="22"/>
      <c r="AB35" s="22"/>
      <c r="AD35" s="22"/>
      <c r="AE35" s="22"/>
    </row>
    <row r="36" spans="1:31" x14ac:dyDescent="0.35">
      <c r="A36" t="s">
        <v>97</v>
      </c>
      <c r="B36" t="s">
        <v>98</v>
      </c>
      <c r="C36" s="20">
        <v>1716</v>
      </c>
      <c r="D36" s="20">
        <v>664</v>
      </c>
      <c r="E36" s="21">
        <f>'ICB_(70_yr_olds)'!$D36/'ICB_(70_yr_olds)'!$C36*100</f>
        <v>38.694638694638698</v>
      </c>
      <c r="F36" s="20">
        <v>1694</v>
      </c>
      <c r="G36" s="20">
        <v>507</v>
      </c>
      <c r="H36" s="21">
        <f>'ICB_(70_yr_olds)'!$G36/'ICB_(70_yr_olds)'!$F36*100</f>
        <v>29.929161747343564</v>
      </c>
      <c r="I36" s="22"/>
      <c r="J36" s="22"/>
      <c r="L36" s="22"/>
      <c r="M36" s="22"/>
      <c r="O36" s="22"/>
      <c r="P36" s="22"/>
      <c r="R36" s="22"/>
      <c r="S36" s="22"/>
      <c r="U36" s="22"/>
      <c r="V36" s="22"/>
      <c r="X36" s="22"/>
      <c r="Y36" s="22"/>
      <c r="AA36" s="22"/>
      <c r="AB36" s="22"/>
      <c r="AD36" s="22"/>
      <c r="AE36" s="22"/>
    </row>
    <row r="37" spans="1:31" x14ac:dyDescent="0.35">
      <c r="A37" t="s">
        <v>99</v>
      </c>
      <c r="B37" t="s">
        <v>100</v>
      </c>
      <c r="C37" s="20">
        <v>3707</v>
      </c>
      <c r="D37" s="20">
        <v>1645</v>
      </c>
      <c r="E37" s="21">
        <f>'ICB_(70_yr_olds)'!$D37/'ICB_(70_yr_olds)'!$C37*100</f>
        <v>44.375505799838145</v>
      </c>
      <c r="F37" s="20">
        <v>3922</v>
      </c>
      <c r="G37" s="20">
        <v>1287</v>
      </c>
      <c r="H37" s="21">
        <f>'ICB_(70_yr_olds)'!$G37/'ICB_(70_yr_olds)'!$F37*100</f>
        <v>32.814890362060176</v>
      </c>
      <c r="I37" s="22"/>
      <c r="J37" s="22"/>
      <c r="L37" s="22"/>
      <c r="M37" s="22"/>
      <c r="O37" s="22"/>
      <c r="P37" s="22"/>
      <c r="R37" s="22"/>
      <c r="S37" s="22"/>
      <c r="U37" s="22"/>
      <c r="V37" s="22"/>
      <c r="X37" s="22"/>
      <c r="Y37" s="22"/>
      <c r="AA37" s="22"/>
      <c r="AB37" s="22"/>
      <c r="AD37" s="22"/>
      <c r="AE37" s="22"/>
    </row>
    <row r="38" spans="1:31" x14ac:dyDescent="0.35">
      <c r="A38" t="s">
        <v>101</v>
      </c>
      <c r="B38" t="s">
        <v>102</v>
      </c>
      <c r="C38" s="20">
        <v>2431</v>
      </c>
      <c r="D38" s="20">
        <v>751</v>
      </c>
      <c r="E38" s="21">
        <f>'ICB_(70_yr_olds)'!$D38/'ICB_(70_yr_olds)'!$C38*100</f>
        <v>30.892636774989718</v>
      </c>
      <c r="F38" s="20">
        <v>2677</v>
      </c>
      <c r="G38" s="20">
        <v>581</v>
      </c>
      <c r="H38" s="21">
        <f>'ICB_(70_yr_olds)'!$G38/'ICB_(70_yr_olds)'!$F38*100</f>
        <v>21.703399327605531</v>
      </c>
      <c r="I38" s="22"/>
      <c r="J38" s="22"/>
      <c r="L38" s="22"/>
      <c r="M38" s="22"/>
      <c r="O38" s="22"/>
      <c r="P38" s="22"/>
      <c r="R38" s="22"/>
      <c r="S38" s="22"/>
      <c r="U38" s="22"/>
      <c r="V38" s="22"/>
      <c r="X38" s="22"/>
      <c r="Y38" s="22"/>
      <c r="AA38" s="22"/>
      <c r="AB38" s="22"/>
      <c r="AD38" s="22"/>
      <c r="AE38" s="22"/>
    </row>
    <row r="39" spans="1:31" x14ac:dyDescent="0.35">
      <c r="A39" t="s">
        <v>103</v>
      </c>
      <c r="B39" t="s">
        <v>104</v>
      </c>
      <c r="C39" s="20">
        <v>2046</v>
      </c>
      <c r="D39" s="20">
        <v>760</v>
      </c>
      <c r="E39" s="21">
        <f>'ICB_(70_yr_olds)'!$D39/'ICB_(70_yr_olds)'!$C39*100</f>
        <v>37.145650048875858</v>
      </c>
      <c r="F39" s="20">
        <v>2094</v>
      </c>
      <c r="G39" s="20">
        <v>686</v>
      </c>
      <c r="H39" s="21">
        <f>'ICB_(70_yr_olds)'!$G39/'ICB_(70_yr_olds)'!$F39*100</f>
        <v>32.760267430754539</v>
      </c>
      <c r="I39" s="22"/>
      <c r="J39" s="22"/>
      <c r="L39" s="22"/>
      <c r="M39" s="22"/>
      <c r="O39" s="22"/>
      <c r="P39" s="22"/>
      <c r="R39" s="22"/>
      <c r="S39" s="22"/>
      <c r="U39" s="22"/>
      <c r="V39" s="22"/>
      <c r="X39" s="22"/>
      <c r="Y39" s="22"/>
      <c r="AA39" s="22"/>
      <c r="AB39" s="22"/>
      <c r="AD39" s="22"/>
      <c r="AE39" s="22"/>
    </row>
    <row r="40" spans="1:31" x14ac:dyDescent="0.35">
      <c r="A40" t="s">
        <v>105</v>
      </c>
      <c r="B40" t="s">
        <v>106</v>
      </c>
      <c r="C40" s="20">
        <v>1943</v>
      </c>
      <c r="D40" s="20">
        <v>787</v>
      </c>
      <c r="E40" s="21">
        <f>'ICB_(70_yr_olds)'!$D40/'ICB_(70_yr_olds)'!$C40*100</f>
        <v>40.504374678332475</v>
      </c>
      <c r="F40" s="20">
        <v>2066</v>
      </c>
      <c r="G40" s="20">
        <v>648</v>
      </c>
      <c r="H40" s="21">
        <f>'ICB_(70_yr_olds)'!$G40/'ICB_(70_yr_olds)'!$F40*100</f>
        <v>31.364956437560505</v>
      </c>
      <c r="I40" s="22"/>
      <c r="J40" s="22"/>
      <c r="L40" s="22"/>
      <c r="M40" s="22"/>
      <c r="O40" s="22"/>
      <c r="P40" s="22"/>
      <c r="R40" s="22"/>
      <c r="S40" s="22"/>
      <c r="U40" s="22"/>
      <c r="V40" s="22"/>
      <c r="X40" s="22"/>
      <c r="Y40" s="22"/>
      <c r="AA40" s="22"/>
      <c r="AB40" s="22"/>
      <c r="AD40" s="22"/>
      <c r="AE40" s="22"/>
    </row>
    <row r="41" spans="1:31" x14ac:dyDescent="0.35">
      <c r="A41" t="s">
        <v>107</v>
      </c>
      <c r="B41" t="s">
        <v>108</v>
      </c>
      <c r="C41" s="20">
        <v>2354</v>
      </c>
      <c r="D41" s="20">
        <v>924</v>
      </c>
      <c r="E41" s="21">
        <f>'ICB_(70_yr_olds)'!$D41/'ICB_(70_yr_olds)'!$C41*100</f>
        <v>39.252336448598129</v>
      </c>
      <c r="F41" s="20">
        <v>2289</v>
      </c>
      <c r="G41" s="20">
        <v>875</v>
      </c>
      <c r="H41" s="21">
        <f>'ICB_(70_yr_olds)'!$G41/'ICB_(70_yr_olds)'!$F41*100</f>
        <v>38.226299694189606</v>
      </c>
      <c r="I41" s="22"/>
      <c r="J41" s="22"/>
      <c r="L41" s="22"/>
      <c r="M41" s="22"/>
      <c r="O41" s="22"/>
      <c r="P41" s="22"/>
      <c r="R41" s="22"/>
      <c r="S41" s="22"/>
      <c r="U41" s="22"/>
      <c r="V41" s="22"/>
      <c r="X41" s="22"/>
      <c r="Y41" s="22"/>
      <c r="AA41" s="22"/>
      <c r="AB41" s="22"/>
      <c r="AD41" s="22"/>
      <c r="AE41" s="22"/>
    </row>
    <row r="42" spans="1:31" x14ac:dyDescent="0.35">
      <c r="A42" t="s">
        <v>109</v>
      </c>
      <c r="B42" t="s">
        <v>110</v>
      </c>
      <c r="C42" s="20">
        <v>2548</v>
      </c>
      <c r="D42" s="20">
        <v>821</v>
      </c>
      <c r="E42" s="21">
        <f>'ICB_(70_yr_olds)'!$D42/'ICB_(70_yr_olds)'!$C42*100</f>
        <v>32.221350078492932</v>
      </c>
      <c r="F42" s="20">
        <v>2674</v>
      </c>
      <c r="G42" s="20">
        <v>583</v>
      </c>
      <c r="H42" s="21">
        <f>'ICB_(70_yr_olds)'!$G42/'ICB_(70_yr_olds)'!$F42*100</f>
        <v>21.80254300673149</v>
      </c>
      <c r="I42" s="22"/>
      <c r="J42" s="22"/>
      <c r="L42" s="22"/>
      <c r="M42" s="22"/>
      <c r="O42" s="22"/>
      <c r="P42" s="22"/>
      <c r="R42" s="22"/>
      <c r="S42" s="22"/>
      <c r="U42" s="22"/>
      <c r="V42" s="22"/>
      <c r="X42" s="22"/>
      <c r="Y42" s="22"/>
      <c r="AA42" s="22"/>
      <c r="AB42" s="22"/>
      <c r="AD42" s="22"/>
      <c r="AE42" s="22"/>
    </row>
    <row r="43" spans="1:31" x14ac:dyDescent="0.35">
      <c r="A43" t="s">
        <v>111</v>
      </c>
      <c r="B43" t="s">
        <v>112</v>
      </c>
      <c r="C43" s="20">
        <v>5279</v>
      </c>
      <c r="D43" s="20">
        <v>2247</v>
      </c>
      <c r="E43" s="21">
        <f>'ICB_(70_yr_olds)'!$D43/'ICB_(70_yr_olds)'!$C43*100</f>
        <v>42.564879712066677</v>
      </c>
      <c r="F43" s="20">
        <v>5540</v>
      </c>
      <c r="G43" s="20">
        <v>1931</v>
      </c>
      <c r="H43" s="21">
        <f>'ICB_(70_yr_olds)'!$G43/'ICB_(70_yr_olds)'!$F43*100</f>
        <v>34.855595667870034</v>
      </c>
      <c r="I43" s="22"/>
      <c r="J43" s="22"/>
      <c r="L43" s="22"/>
      <c r="M43" s="22"/>
      <c r="O43" s="22"/>
      <c r="P43" s="22"/>
      <c r="R43" s="22"/>
      <c r="S43" s="22"/>
      <c r="U43" s="22"/>
      <c r="V43" s="22"/>
      <c r="X43" s="22"/>
      <c r="Y43" s="22"/>
      <c r="AA43" s="22"/>
      <c r="AB43" s="22"/>
      <c r="AD43" s="22"/>
      <c r="AE43" s="22"/>
    </row>
    <row r="44" spans="1:31" x14ac:dyDescent="0.35">
      <c r="A44" t="s">
        <v>113</v>
      </c>
      <c r="B44" t="s">
        <v>114</v>
      </c>
      <c r="C44" s="20">
        <v>2108</v>
      </c>
      <c r="D44" s="20">
        <v>913</v>
      </c>
      <c r="E44" s="21">
        <f>'ICB_(70_yr_olds)'!$D44/'ICB_(70_yr_olds)'!$C44*100</f>
        <v>43.311195445920305</v>
      </c>
      <c r="F44" s="20">
        <v>2251</v>
      </c>
      <c r="G44" s="20">
        <v>706</v>
      </c>
      <c r="H44" s="21">
        <f>'ICB_(70_yr_olds)'!$G44/'ICB_(70_yr_olds)'!$F44*100</f>
        <v>31.363838294091519</v>
      </c>
      <c r="I44" s="22"/>
      <c r="J44" s="22"/>
      <c r="L44" s="22"/>
      <c r="M44" s="22"/>
      <c r="O44" s="22"/>
      <c r="P44" s="22"/>
      <c r="R44" s="22"/>
      <c r="S44" s="22"/>
      <c r="U44" s="22"/>
      <c r="V44" s="22"/>
      <c r="X44" s="22"/>
      <c r="Y44" s="22"/>
      <c r="AA44" s="22"/>
      <c r="AB44" s="22"/>
      <c r="AD44" s="22"/>
      <c r="AE44" s="22"/>
    </row>
    <row r="45" spans="1:31" x14ac:dyDescent="0.35">
      <c r="A45" t="s">
        <v>115</v>
      </c>
      <c r="B45" t="s">
        <v>116</v>
      </c>
      <c r="C45" s="20">
        <v>2144</v>
      </c>
      <c r="D45" s="20">
        <v>930</v>
      </c>
      <c r="E45" s="21">
        <f>'ICB_(70_yr_olds)'!$D45/'ICB_(70_yr_olds)'!$C45*100</f>
        <v>43.376865671641788</v>
      </c>
      <c r="F45" s="20">
        <v>2218</v>
      </c>
      <c r="G45" s="20">
        <v>698</v>
      </c>
      <c r="H45" s="21">
        <f>'ICB_(70_yr_olds)'!$G45/'ICB_(70_yr_olds)'!$F45*100</f>
        <v>31.469792605951309</v>
      </c>
      <c r="I45" s="22"/>
      <c r="J45" s="22"/>
      <c r="L45" s="22"/>
      <c r="M45" s="22"/>
      <c r="O45" s="22"/>
      <c r="P45" s="22"/>
      <c r="R45" s="22"/>
      <c r="S45" s="22"/>
      <c r="U45" s="22"/>
      <c r="V45" s="22"/>
      <c r="X45" s="22"/>
      <c r="Y45" s="22"/>
      <c r="AA45" s="22"/>
      <c r="AB45" s="22"/>
      <c r="AD45" s="22"/>
      <c r="AE45" s="22"/>
    </row>
    <row r="46" spans="1:31" x14ac:dyDescent="0.35">
      <c r="A46" t="s">
        <v>117</v>
      </c>
      <c r="B46" t="s">
        <v>118</v>
      </c>
      <c r="C46" s="20">
        <v>6434</v>
      </c>
      <c r="D46" s="20">
        <v>2439</v>
      </c>
      <c r="E46" s="21">
        <f>'ICB_(70_yr_olds)'!$D46/'ICB_(70_yr_olds)'!$C46*100</f>
        <v>37.907988809449797</v>
      </c>
      <c r="F46" s="20">
        <v>6389</v>
      </c>
      <c r="G46" s="20">
        <v>1820</v>
      </c>
      <c r="H46" s="21">
        <f>'ICB_(70_yr_olds)'!$G46/'ICB_(70_yr_olds)'!$F46*100</f>
        <v>28.486461105024258</v>
      </c>
      <c r="I46" s="22"/>
      <c r="J46" s="22"/>
      <c r="L46" s="22"/>
      <c r="M46" s="22"/>
      <c r="O46" s="22"/>
      <c r="P46" s="22"/>
      <c r="R46" s="22"/>
      <c r="S46" s="22"/>
      <c r="U46" s="22"/>
      <c r="V46" s="22"/>
      <c r="X46" s="22"/>
      <c r="Y46" s="22"/>
      <c r="AA46" s="22"/>
      <c r="AB46" s="22"/>
      <c r="AD46" s="22"/>
      <c r="AE46" s="22"/>
    </row>
    <row r="47" spans="1:31" x14ac:dyDescent="0.35">
      <c r="A47" s="15" t="s">
        <v>119</v>
      </c>
      <c r="B47" s="15"/>
      <c r="C47" s="23">
        <f>SUM(C5:C46)</f>
        <v>128220</v>
      </c>
      <c r="D47" s="23">
        <f>SUM(D5:D46)</f>
        <v>49988</v>
      </c>
      <c r="E47" s="24">
        <f>'ICB_(70_yr_olds)'!$D47/'ICB_(70_yr_olds)'!$C47*100</f>
        <v>38.986117610357198</v>
      </c>
      <c r="F47" s="23">
        <v>134269</v>
      </c>
      <c r="G47" s="23">
        <v>41369</v>
      </c>
      <c r="H47" s="24">
        <f>'ICB_(70_yr_olds)'!$G47/'ICB_(70_yr_olds)'!$F47*100</f>
        <v>30.810537056208059</v>
      </c>
      <c r="I47" s="22"/>
      <c r="J47" s="22"/>
      <c r="L47" s="22"/>
      <c r="M47" s="22"/>
      <c r="O47" s="22"/>
      <c r="P47" s="22"/>
      <c r="R47" s="22"/>
      <c r="S47" s="22"/>
      <c r="U47" s="22"/>
      <c r="V47" s="22"/>
      <c r="X47" s="22"/>
      <c r="Y47" s="22"/>
      <c r="AA47" s="22"/>
      <c r="AB47" s="22"/>
      <c r="AD47" s="22"/>
      <c r="AE47" s="22"/>
    </row>
    <row r="48" spans="1:31" x14ac:dyDescent="0.35">
      <c r="E48" s="21"/>
      <c r="H48" s="21"/>
      <c r="I48" s="22"/>
      <c r="J48" s="22"/>
      <c r="L48" s="22"/>
      <c r="M48" s="22"/>
      <c r="O48" s="22"/>
      <c r="P48" s="22"/>
      <c r="R48" s="22"/>
      <c r="S48" s="22"/>
      <c r="U48" s="22"/>
      <c r="V48" s="22"/>
      <c r="X48" s="22"/>
      <c r="Y48" s="22"/>
      <c r="AA48" s="22"/>
      <c r="AB48" s="22"/>
      <c r="AD48" s="22"/>
      <c r="AE48" s="22"/>
    </row>
    <row r="49" spans="5:31" x14ac:dyDescent="0.35">
      <c r="E49" s="21"/>
      <c r="F49" s="22"/>
      <c r="G49" s="22"/>
      <c r="H49" s="21"/>
      <c r="I49" s="22"/>
      <c r="J49" s="22"/>
      <c r="L49" s="22"/>
      <c r="M49" s="22"/>
      <c r="O49" s="22"/>
      <c r="P49" s="22"/>
      <c r="R49" s="22"/>
      <c r="S49" s="22"/>
      <c r="U49" s="22"/>
      <c r="V49" s="22"/>
      <c r="X49" s="22"/>
      <c r="Y49" s="22"/>
      <c r="AA49" s="22"/>
      <c r="AB49" s="22"/>
      <c r="AD49" s="22"/>
      <c r="AE49" s="22"/>
    </row>
    <row r="50" spans="5:31" x14ac:dyDescent="0.35">
      <c r="E50" s="21"/>
      <c r="F50" s="22"/>
      <c r="G50" s="22"/>
      <c r="H50" s="21"/>
      <c r="I50" s="22"/>
      <c r="J50" s="22"/>
      <c r="L50" s="22"/>
      <c r="M50" s="22"/>
      <c r="O50" s="22"/>
      <c r="P50" s="22"/>
      <c r="R50" s="22"/>
      <c r="S50" s="22"/>
      <c r="U50" s="22"/>
      <c r="V50" s="22"/>
      <c r="X50" s="22"/>
      <c r="Y50" s="22"/>
      <c r="AA50" s="22"/>
      <c r="AB50" s="22"/>
      <c r="AD50" s="22"/>
      <c r="AE50" s="22"/>
    </row>
    <row r="51" spans="5:31" x14ac:dyDescent="0.35">
      <c r="E51" s="21"/>
      <c r="F51" s="22"/>
      <c r="G51" s="22"/>
      <c r="H51" s="21"/>
      <c r="I51" s="22"/>
      <c r="J51" s="22"/>
      <c r="L51" s="22"/>
      <c r="M51" s="22"/>
      <c r="O51" s="22"/>
      <c r="P51" s="22"/>
      <c r="R51" s="22"/>
      <c r="S51" s="22"/>
      <c r="U51" s="22"/>
      <c r="V51" s="22"/>
      <c r="X51" s="22"/>
      <c r="Y51" s="22"/>
      <c r="AA51" s="22"/>
      <c r="AB51" s="22"/>
      <c r="AD51" s="22"/>
      <c r="AE51" s="22"/>
    </row>
    <row r="52" spans="5:31" x14ac:dyDescent="0.35">
      <c r="E52" s="21"/>
      <c r="F52" s="22"/>
      <c r="G52" s="22"/>
      <c r="H52" s="21"/>
      <c r="I52" s="22"/>
      <c r="J52" s="22"/>
      <c r="L52" s="22"/>
      <c r="M52" s="22"/>
      <c r="O52" s="22"/>
      <c r="P52" s="22"/>
      <c r="R52" s="22"/>
      <c r="S52" s="22"/>
      <c r="U52" s="22"/>
      <c r="V52" s="22"/>
      <c r="X52" s="22"/>
      <c r="Y52" s="22"/>
      <c r="AA52" s="22"/>
      <c r="AB52" s="22"/>
      <c r="AD52" s="22"/>
      <c r="AE52" s="22"/>
    </row>
    <row r="53" spans="5:31" x14ac:dyDescent="0.35">
      <c r="E53" s="21"/>
      <c r="F53" s="22"/>
      <c r="G53" s="22"/>
      <c r="H53" s="21"/>
      <c r="I53" s="22"/>
      <c r="J53" s="22"/>
      <c r="L53" s="22"/>
      <c r="M53" s="22"/>
      <c r="O53" s="22"/>
      <c r="P53" s="22"/>
      <c r="R53" s="22"/>
      <c r="S53" s="22"/>
      <c r="U53" s="22"/>
      <c r="V53" s="22"/>
      <c r="X53" s="22"/>
      <c r="Y53" s="22"/>
      <c r="AA53" s="22"/>
      <c r="AB53" s="22"/>
      <c r="AD53" s="22"/>
      <c r="AE53" s="22"/>
    </row>
    <row r="54" spans="5:31" x14ac:dyDescent="0.35">
      <c r="E54" s="21"/>
      <c r="F54" s="22"/>
      <c r="G54" s="22"/>
      <c r="H54" s="21"/>
      <c r="I54" s="22"/>
      <c r="J54" s="22"/>
      <c r="L54" s="22"/>
      <c r="M54" s="22"/>
      <c r="O54" s="22"/>
      <c r="P54" s="22"/>
      <c r="R54" s="22"/>
      <c r="S54" s="22"/>
      <c r="U54" s="22"/>
      <c r="V54" s="22"/>
      <c r="X54" s="22"/>
      <c r="Y54" s="22"/>
      <c r="AA54" s="22"/>
      <c r="AB54" s="22"/>
      <c r="AD54" s="22"/>
      <c r="AE54" s="22"/>
    </row>
    <row r="55" spans="5:31" x14ac:dyDescent="0.35">
      <c r="E55" s="21"/>
      <c r="F55" s="22"/>
      <c r="G55" s="22"/>
      <c r="H55" s="21"/>
      <c r="I55" s="22"/>
      <c r="J55" s="22"/>
      <c r="L55" s="22"/>
      <c r="M55" s="22"/>
      <c r="O55" s="22"/>
      <c r="P55" s="22"/>
      <c r="R55" s="22"/>
      <c r="S55" s="22"/>
      <c r="U55" s="22"/>
      <c r="V55" s="22"/>
      <c r="X55" s="22"/>
      <c r="Y55" s="22"/>
      <c r="AA55" s="22"/>
      <c r="AB55" s="22"/>
      <c r="AD55" s="22"/>
      <c r="AE55" s="22"/>
    </row>
    <row r="56" spans="5:31" x14ac:dyDescent="0.35">
      <c r="E56" s="21"/>
      <c r="F56" s="22"/>
      <c r="G56" s="22"/>
      <c r="H56" s="21"/>
      <c r="I56" s="22"/>
      <c r="J56" s="22"/>
      <c r="L56" s="22"/>
      <c r="M56" s="22"/>
      <c r="O56" s="22"/>
      <c r="P56" s="22"/>
      <c r="R56" s="22"/>
      <c r="S56" s="22"/>
      <c r="U56" s="22"/>
      <c r="V56" s="22"/>
      <c r="X56" s="22"/>
      <c r="Y56" s="22"/>
      <c r="AA56" s="22"/>
      <c r="AB56" s="22"/>
      <c r="AD56" s="22"/>
      <c r="AE56" s="22"/>
    </row>
    <row r="57" spans="5:31" x14ac:dyDescent="0.35">
      <c r="E57" s="21"/>
      <c r="F57" s="22"/>
      <c r="G57" s="22"/>
      <c r="H57" s="21"/>
      <c r="I57" s="22"/>
      <c r="J57" s="22"/>
      <c r="L57" s="22"/>
      <c r="M57" s="22"/>
      <c r="O57" s="22"/>
      <c r="P57" s="22"/>
      <c r="R57" s="22"/>
      <c r="S57" s="22"/>
      <c r="U57" s="22"/>
      <c r="V57" s="22"/>
      <c r="X57" s="22"/>
      <c r="Y57" s="22"/>
      <c r="AA57" s="22"/>
      <c r="AB57" s="22"/>
      <c r="AD57" s="22"/>
      <c r="AE57" s="22"/>
    </row>
    <row r="58" spans="5:31" x14ac:dyDescent="0.35">
      <c r="E58" s="21"/>
      <c r="F58" s="22"/>
      <c r="G58" s="22"/>
      <c r="H58" s="21"/>
      <c r="I58" s="22"/>
      <c r="J58" s="22"/>
      <c r="L58" s="22"/>
      <c r="M58" s="22"/>
      <c r="O58" s="22"/>
      <c r="P58" s="22"/>
      <c r="R58" s="22"/>
      <c r="S58" s="22"/>
      <c r="U58" s="22"/>
      <c r="V58" s="22"/>
      <c r="X58" s="22"/>
      <c r="Y58" s="22"/>
      <c r="AA58" s="22"/>
      <c r="AB58" s="22"/>
      <c r="AD58" s="22"/>
      <c r="AE58" s="22"/>
    </row>
    <row r="59" spans="5:31" x14ac:dyDescent="0.35">
      <c r="E59" s="21"/>
      <c r="F59" s="22"/>
      <c r="G59" s="22"/>
      <c r="H59" s="21"/>
      <c r="I59" s="22"/>
      <c r="J59" s="22"/>
      <c r="L59" s="22"/>
      <c r="M59" s="22"/>
      <c r="O59" s="22"/>
      <c r="P59" s="22"/>
      <c r="R59" s="22"/>
      <c r="S59" s="22"/>
      <c r="U59" s="22"/>
      <c r="V59" s="22"/>
      <c r="X59" s="22"/>
      <c r="Y59" s="22"/>
      <c r="AA59" s="22"/>
      <c r="AB59" s="22"/>
      <c r="AD59" s="22"/>
      <c r="AE59" s="22"/>
    </row>
    <row r="60" spans="5:31" x14ac:dyDescent="0.35">
      <c r="E60" s="21"/>
      <c r="F60" s="22"/>
      <c r="G60" s="22"/>
      <c r="H60" s="21"/>
      <c r="I60" s="22"/>
      <c r="J60" s="22"/>
      <c r="L60" s="22"/>
      <c r="M60" s="22"/>
      <c r="O60" s="22"/>
      <c r="P60" s="22"/>
      <c r="R60" s="22"/>
      <c r="S60" s="22"/>
      <c r="U60" s="22"/>
      <c r="V60" s="22"/>
      <c r="X60" s="22"/>
      <c r="Y60" s="22"/>
      <c r="AA60" s="22"/>
      <c r="AB60" s="22"/>
      <c r="AD60" s="22"/>
      <c r="AE60" s="22"/>
    </row>
    <row r="61" spans="5:31" x14ac:dyDescent="0.35">
      <c r="E61" s="21"/>
      <c r="F61" s="22"/>
      <c r="G61" s="22"/>
      <c r="H61" s="21"/>
      <c r="I61" s="22"/>
      <c r="J61" s="22"/>
      <c r="L61" s="22"/>
      <c r="M61" s="22"/>
      <c r="O61" s="22"/>
      <c r="P61" s="22"/>
      <c r="R61" s="22"/>
      <c r="S61" s="22"/>
      <c r="U61" s="22"/>
      <c r="V61" s="22"/>
      <c r="X61" s="22"/>
      <c r="Y61" s="22"/>
      <c r="AA61" s="22"/>
      <c r="AB61" s="22"/>
      <c r="AD61" s="22"/>
      <c r="AE61" s="22"/>
    </row>
    <row r="62" spans="5:31" x14ac:dyDescent="0.35">
      <c r="E62" s="21"/>
      <c r="F62" s="22"/>
      <c r="G62" s="22"/>
      <c r="H62" s="21"/>
      <c r="I62" s="22"/>
      <c r="J62" s="22"/>
      <c r="L62" s="22"/>
      <c r="M62" s="22"/>
      <c r="O62" s="22"/>
      <c r="P62" s="22"/>
      <c r="R62" s="22"/>
      <c r="S62" s="22"/>
      <c r="U62" s="22"/>
      <c r="V62" s="22"/>
      <c r="X62" s="22"/>
      <c r="Y62" s="22"/>
      <c r="AA62" s="22"/>
      <c r="AB62" s="22"/>
      <c r="AD62" s="22"/>
      <c r="AE62" s="22"/>
    </row>
    <row r="63" spans="5:31" x14ac:dyDescent="0.35">
      <c r="E63" s="21"/>
      <c r="F63" s="22"/>
      <c r="G63" s="22"/>
      <c r="H63" s="21"/>
      <c r="I63" s="22"/>
      <c r="J63" s="22"/>
      <c r="L63" s="22"/>
      <c r="M63" s="22"/>
      <c r="O63" s="22"/>
      <c r="P63" s="22"/>
      <c r="R63" s="22"/>
      <c r="S63" s="22"/>
      <c r="U63" s="22"/>
      <c r="V63" s="22"/>
      <c r="X63" s="22"/>
      <c r="Y63" s="22"/>
      <c r="AA63" s="22"/>
      <c r="AB63" s="22"/>
      <c r="AD63" s="22"/>
      <c r="AE63" s="22"/>
    </row>
    <row r="64" spans="5:31" x14ac:dyDescent="0.35">
      <c r="E64" s="21"/>
      <c r="F64" s="22"/>
      <c r="G64" s="22"/>
      <c r="H64" s="21"/>
      <c r="I64" s="22"/>
      <c r="J64" s="22"/>
      <c r="L64" s="22"/>
      <c r="M64" s="22"/>
      <c r="O64" s="22"/>
      <c r="P64" s="22"/>
      <c r="R64" s="22"/>
      <c r="S64" s="22"/>
      <c r="U64" s="22"/>
      <c r="V64" s="22"/>
      <c r="X64" s="22"/>
      <c r="Y64" s="22"/>
      <c r="AA64" s="22"/>
      <c r="AB64" s="22"/>
      <c r="AD64" s="22"/>
      <c r="AE64" s="22"/>
    </row>
    <row r="65" spans="5:31" x14ac:dyDescent="0.35">
      <c r="E65" s="21"/>
      <c r="F65" s="22"/>
      <c r="G65" s="22"/>
      <c r="H65" s="21"/>
      <c r="I65" s="22"/>
      <c r="J65" s="22"/>
      <c r="L65" s="22"/>
      <c r="M65" s="22"/>
      <c r="O65" s="22"/>
      <c r="P65" s="22"/>
      <c r="R65" s="22"/>
      <c r="S65" s="22"/>
      <c r="U65" s="22"/>
      <c r="V65" s="22"/>
      <c r="X65" s="22"/>
      <c r="Y65" s="22"/>
      <c r="AA65" s="22"/>
      <c r="AB65" s="22"/>
      <c r="AD65" s="22"/>
      <c r="AE65" s="22"/>
    </row>
    <row r="66" spans="5:31" x14ac:dyDescent="0.35">
      <c r="E66" s="21"/>
      <c r="F66" s="22"/>
      <c r="G66" s="22"/>
      <c r="H66" s="21"/>
      <c r="I66" s="22"/>
      <c r="J66" s="22"/>
      <c r="L66" s="22"/>
      <c r="M66" s="22"/>
      <c r="O66" s="22"/>
      <c r="P66" s="22"/>
      <c r="R66" s="22"/>
      <c r="S66" s="22"/>
      <c r="U66" s="22"/>
      <c r="V66" s="22"/>
      <c r="X66" s="22"/>
      <c r="Y66" s="22"/>
      <c r="AA66" s="22"/>
      <c r="AB66" s="22"/>
      <c r="AD66" s="22"/>
      <c r="AE66" s="22"/>
    </row>
    <row r="67" spans="5:31" x14ac:dyDescent="0.35">
      <c r="E67" s="21"/>
      <c r="F67" s="22"/>
      <c r="G67" s="22"/>
      <c r="H67" s="21"/>
      <c r="I67" s="22"/>
      <c r="J67" s="22"/>
      <c r="L67" s="22"/>
      <c r="M67" s="22"/>
      <c r="O67" s="22"/>
      <c r="P67" s="22"/>
      <c r="R67" s="22"/>
      <c r="S67" s="22"/>
      <c r="U67" s="22"/>
      <c r="V67" s="22"/>
      <c r="X67" s="22"/>
      <c r="Y67" s="22"/>
      <c r="AA67" s="22"/>
      <c r="AB67" s="22"/>
      <c r="AD67" s="22"/>
      <c r="AE67" s="22"/>
    </row>
    <row r="68" spans="5:31" x14ac:dyDescent="0.35">
      <c r="E68" s="21"/>
      <c r="F68" s="22"/>
      <c r="G68" s="22"/>
      <c r="H68" s="21"/>
      <c r="I68" s="22"/>
      <c r="J68" s="22"/>
      <c r="L68" s="22"/>
      <c r="M68" s="22"/>
      <c r="O68" s="22"/>
      <c r="P68" s="22"/>
      <c r="R68" s="22"/>
      <c r="S68" s="22"/>
      <c r="U68" s="22"/>
      <c r="V68" s="22"/>
      <c r="X68" s="22"/>
      <c r="Y68" s="22"/>
      <c r="AA68" s="22"/>
      <c r="AB68" s="22"/>
      <c r="AD68" s="22"/>
      <c r="AE68" s="22"/>
    </row>
    <row r="69" spans="5:31" x14ac:dyDescent="0.35">
      <c r="E69" s="21"/>
      <c r="F69" s="22"/>
      <c r="G69" s="22"/>
      <c r="H69" s="21"/>
      <c r="I69" s="22"/>
      <c r="J69" s="22"/>
      <c r="L69" s="22"/>
      <c r="M69" s="22"/>
      <c r="O69" s="22"/>
      <c r="P69" s="22"/>
      <c r="R69" s="22"/>
      <c r="S69" s="22"/>
      <c r="U69" s="22"/>
      <c r="V69" s="22"/>
      <c r="X69" s="22"/>
      <c r="Y69" s="22"/>
      <c r="AA69" s="22"/>
      <c r="AB69" s="22"/>
      <c r="AD69" s="22"/>
      <c r="AE69" s="22"/>
    </row>
    <row r="70" spans="5:31" x14ac:dyDescent="0.35">
      <c r="E70" s="21"/>
      <c r="F70" s="22"/>
      <c r="G70" s="22"/>
      <c r="H70" s="21"/>
      <c r="I70" s="22"/>
      <c r="J70" s="22"/>
      <c r="L70" s="22"/>
      <c r="M70" s="22"/>
      <c r="O70" s="22"/>
      <c r="P70" s="22"/>
      <c r="R70" s="22"/>
      <c r="S70" s="22"/>
      <c r="U70" s="22"/>
      <c r="V70" s="22"/>
      <c r="X70" s="22"/>
      <c r="Y70" s="22"/>
      <c r="AA70" s="22"/>
      <c r="AB70" s="22"/>
      <c r="AD70" s="22"/>
      <c r="AE70" s="22"/>
    </row>
    <row r="71" spans="5:31" x14ac:dyDescent="0.35">
      <c r="E71" s="21"/>
      <c r="F71" s="22"/>
      <c r="G71" s="22"/>
      <c r="H71" s="21"/>
      <c r="I71" s="22"/>
      <c r="J71" s="22"/>
      <c r="L71" s="22"/>
      <c r="M71" s="22"/>
      <c r="O71" s="22"/>
      <c r="P71" s="22"/>
      <c r="R71" s="22"/>
      <c r="S71" s="22"/>
      <c r="U71" s="22"/>
      <c r="V71" s="22"/>
      <c r="X71" s="22"/>
      <c r="Y71" s="22"/>
      <c r="AA71" s="22"/>
      <c r="AB71" s="22"/>
      <c r="AD71" s="22"/>
      <c r="AE71" s="22"/>
    </row>
    <row r="72" spans="5:31" x14ac:dyDescent="0.35">
      <c r="E72" s="21"/>
      <c r="F72" s="22"/>
      <c r="G72" s="22"/>
      <c r="H72" s="21"/>
      <c r="I72" s="22"/>
      <c r="J72" s="22"/>
      <c r="L72" s="22"/>
      <c r="M72" s="22"/>
      <c r="O72" s="22"/>
      <c r="P72" s="22"/>
      <c r="R72" s="22"/>
      <c r="S72" s="22"/>
      <c r="U72" s="22"/>
      <c r="V72" s="22"/>
      <c r="X72" s="22"/>
      <c r="Y72" s="22"/>
      <c r="AA72" s="22"/>
      <c r="AB72" s="22"/>
      <c r="AD72" s="22"/>
      <c r="AE72" s="22"/>
    </row>
    <row r="73" spans="5:31" x14ac:dyDescent="0.35">
      <c r="E73" s="21"/>
      <c r="F73" s="22"/>
      <c r="G73" s="22"/>
      <c r="H73" s="21"/>
      <c r="I73" s="22"/>
      <c r="J73" s="22"/>
      <c r="L73" s="22"/>
      <c r="M73" s="22"/>
      <c r="O73" s="22"/>
      <c r="P73" s="22"/>
      <c r="R73" s="22"/>
      <c r="S73" s="22"/>
      <c r="U73" s="22"/>
      <c r="V73" s="22"/>
      <c r="X73" s="22"/>
      <c r="Y73" s="22"/>
      <c r="AA73" s="22"/>
      <c r="AB73" s="22"/>
      <c r="AD73" s="22"/>
      <c r="AE73" s="22"/>
    </row>
    <row r="74" spans="5:31" x14ac:dyDescent="0.35">
      <c r="E74" s="21"/>
      <c r="F74" s="22"/>
      <c r="G74" s="22"/>
      <c r="H74" s="21"/>
      <c r="I74" s="22"/>
      <c r="J74" s="22"/>
      <c r="L74" s="22"/>
      <c r="M74" s="22"/>
      <c r="O74" s="22"/>
      <c r="P74" s="22"/>
      <c r="R74" s="22"/>
      <c r="S74" s="22"/>
      <c r="U74" s="22"/>
      <c r="V74" s="22"/>
      <c r="X74" s="22"/>
      <c r="Y74" s="22"/>
      <c r="AA74" s="22"/>
      <c r="AB74" s="22"/>
      <c r="AD74" s="22"/>
      <c r="AE74" s="22"/>
    </row>
    <row r="75" spans="5:31" x14ac:dyDescent="0.35">
      <c r="E75" s="21"/>
      <c r="F75" s="22"/>
      <c r="G75" s="22"/>
      <c r="H75" s="21"/>
      <c r="I75" s="22"/>
      <c r="J75" s="22"/>
      <c r="L75" s="22"/>
      <c r="M75" s="22"/>
      <c r="O75" s="22"/>
      <c r="P75" s="22"/>
      <c r="R75" s="22"/>
      <c r="S75" s="22"/>
      <c r="U75" s="22"/>
      <c r="V75" s="22"/>
      <c r="X75" s="22"/>
      <c r="Y75" s="22"/>
      <c r="AA75" s="22"/>
      <c r="AB75" s="22"/>
      <c r="AD75" s="22"/>
      <c r="AE75" s="22"/>
    </row>
    <row r="76" spans="5:31" x14ac:dyDescent="0.35">
      <c r="E76" s="21"/>
      <c r="F76" s="22"/>
      <c r="G76" s="22"/>
      <c r="H76" s="21"/>
      <c r="I76" s="22"/>
      <c r="J76" s="22"/>
      <c r="L76" s="22"/>
      <c r="M76" s="22"/>
      <c r="O76" s="22"/>
      <c r="P76" s="22"/>
      <c r="R76" s="22"/>
      <c r="S76" s="22"/>
      <c r="U76" s="22"/>
      <c r="V76" s="22"/>
      <c r="X76" s="22"/>
      <c r="Y76" s="22"/>
      <c r="AA76" s="22"/>
      <c r="AB76" s="22"/>
      <c r="AD76" s="22"/>
      <c r="AE76" s="22"/>
    </row>
    <row r="77" spans="5:31" x14ac:dyDescent="0.35">
      <c r="E77" s="21"/>
      <c r="F77" s="22"/>
      <c r="G77" s="22"/>
      <c r="H77" s="21"/>
      <c r="I77" s="22"/>
      <c r="J77" s="22"/>
      <c r="L77" s="22"/>
      <c r="M77" s="22"/>
      <c r="O77" s="22"/>
      <c r="P77" s="22"/>
      <c r="R77" s="22"/>
      <c r="S77" s="22"/>
      <c r="U77" s="22"/>
      <c r="V77" s="22"/>
      <c r="X77" s="22"/>
      <c r="Y77" s="22"/>
      <c r="AA77" s="22"/>
      <c r="AB77" s="22"/>
      <c r="AD77" s="22"/>
      <c r="AE77" s="22"/>
    </row>
    <row r="78" spans="5:31" x14ac:dyDescent="0.35">
      <c r="E78" s="21"/>
      <c r="F78" s="22"/>
      <c r="G78" s="22"/>
      <c r="H78" s="21"/>
      <c r="I78" s="22"/>
      <c r="J78" s="22"/>
      <c r="L78" s="22"/>
      <c r="M78" s="22"/>
      <c r="O78" s="22"/>
      <c r="P78" s="22"/>
      <c r="R78" s="22"/>
      <c r="S78" s="22"/>
      <c r="U78" s="22"/>
      <c r="V78" s="22"/>
      <c r="X78" s="22"/>
      <c r="Y78" s="22"/>
      <c r="AA78" s="22"/>
      <c r="AB78" s="22"/>
      <c r="AD78" s="22"/>
      <c r="AE78" s="22"/>
    </row>
    <row r="79" spans="5:31" x14ac:dyDescent="0.35">
      <c r="E79" s="21"/>
      <c r="F79" s="22"/>
      <c r="G79" s="22"/>
      <c r="H79" s="21"/>
      <c r="I79" s="22"/>
      <c r="J79" s="22"/>
      <c r="L79" s="22"/>
      <c r="M79" s="22"/>
      <c r="O79" s="22"/>
      <c r="P79" s="22"/>
      <c r="R79" s="22"/>
      <c r="S79" s="22"/>
      <c r="U79" s="22"/>
      <c r="V79" s="22"/>
      <c r="X79" s="22"/>
      <c r="Y79" s="22"/>
      <c r="AA79" s="22"/>
      <c r="AB79" s="22"/>
      <c r="AD79" s="22"/>
      <c r="AE79" s="22"/>
    </row>
    <row r="80" spans="5:31" x14ac:dyDescent="0.35">
      <c r="E80" s="21"/>
      <c r="F80" s="22"/>
      <c r="G80" s="22"/>
      <c r="H80" s="21"/>
      <c r="I80" s="22"/>
      <c r="J80" s="22"/>
      <c r="L80" s="22"/>
      <c r="M80" s="22"/>
      <c r="O80" s="22"/>
      <c r="P80" s="22"/>
      <c r="R80" s="22"/>
      <c r="S80" s="22"/>
      <c r="U80" s="22"/>
      <c r="V80" s="22"/>
      <c r="X80" s="22"/>
      <c r="Y80" s="22"/>
      <c r="AA80" s="22"/>
      <c r="AB80" s="22"/>
      <c r="AD80" s="22"/>
      <c r="AE80" s="22"/>
    </row>
    <row r="81" spans="5:31" x14ac:dyDescent="0.35">
      <c r="E81" s="21"/>
      <c r="F81" s="22"/>
      <c r="G81" s="22"/>
      <c r="H81" s="21"/>
      <c r="I81" s="22"/>
      <c r="J81" s="22"/>
      <c r="L81" s="22"/>
      <c r="M81" s="22"/>
      <c r="O81" s="22"/>
      <c r="P81" s="22"/>
      <c r="R81" s="22"/>
      <c r="S81" s="22"/>
      <c r="U81" s="22"/>
      <c r="V81" s="22"/>
      <c r="X81" s="22"/>
      <c r="Y81" s="22"/>
      <c r="AA81" s="22"/>
      <c r="AB81" s="22"/>
      <c r="AD81" s="22"/>
      <c r="AE81" s="22"/>
    </row>
    <row r="82" spans="5:31" x14ac:dyDescent="0.35">
      <c r="E82" s="21"/>
      <c r="F82" s="22"/>
      <c r="G82" s="22"/>
      <c r="H82" s="21"/>
      <c r="I82" s="22"/>
      <c r="J82" s="22"/>
      <c r="L82" s="22"/>
      <c r="M82" s="22"/>
      <c r="O82" s="22"/>
      <c r="P82" s="22"/>
      <c r="R82" s="22"/>
      <c r="S82" s="22"/>
      <c r="U82" s="22"/>
      <c r="V82" s="22"/>
      <c r="X82" s="22"/>
      <c r="Y82" s="22"/>
      <c r="AA82" s="22"/>
      <c r="AB82" s="22"/>
      <c r="AD82" s="22"/>
      <c r="AE82" s="22"/>
    </row>
    <row r="83" spans="5:31" x14ac:dyDescent="0.35">
      <c r="E83" s="21"/>
      <c r="F83" s="22"/>
      <c r="G83" s="22"/>
      <c r="H83" s="21"/>
      <c r="I83" s="22"/>
      <c r="J83" s="22"/>
      <c r="L83" s="22"/>
      <c r="M83" s="22"/>
      <c r="O83" s="22"/>
      <c r="P83" s="22"/>
      <c r="R83" s="22"/>
      <c r="S83" s="22"/>
      <c r="U83" s="22"/>
      <c r="V83" s="22"/>
      <c r="X83" s="22"/>
      <c r="Y83" s="22"/>
      <c r="AA83" s="22"/>
      <c r="AB83" s="22"/>
      <c r="AD83" s="22"/>
      <c r="AE83" s="22"/>
    </row>
    <row r="84" spans="5:31" x14ac:dyDescent="0.35">
      <c r="E84" s="21"/>
      <c r="F84" s="22"/>
      <c r="G84" s="22"/>
      <c r="H84" s="21"/>
      <c r="I84" s="22"/>
      <c r="J84" s="22"/>
      <c r="L84" s="22"/>
      <c r="M84" s="22"/>
      <c r="O84" s="22"/>
      <c r="P84" s="22"/>
      <c r="R84" s="22"/>
      <c r="S84" s="22"/>
      <c r="U84" s="22"/>
      <c r="V84" s="22"/>
      <c r="X84" s="22"/>
      <c r="Y84" s="22"/>
      <c r="AA84" s="22"/>
      <c r="AB84" s="22"/>
      <c r="AD84" s="22"/>
      <c r="AE84" s="22"/>
    </row>
    <row r="85" spans="5:31" x14ac:dyDescent="0.35">
      <c r="E85" s="21"/>
      <c r="F85" s="22"/>
      <c r="G85" s="22"/>
      <c r="H85" s="21"/>
      <c r="I85" s="22"/>
      <c r="J85" s="22"/>
      <c r="L85" s="22"/>
      <c r="M85" s="22"/>
      <c r="O85" s="22"/>
      <c r="P85" s="22"/>
      <c r="R85" s="22"/>
      <c r="S85" s="22"/>
      <c r="U85" s="22"/>
      <c r="V85" s="22"/>
      <c r="X85" s="22"/>
      <c r="Y85" s="22"/>
      <c r="AA85" s="22"/>
      <c r="AB85" s="22"/>
      <c r="AD85" s="22"/>
      <c r="AE85" s="22"/>
    </row>
    <row r="86" spans="5:31" x14ac:dyDescent="0.35">
      <c r="E86" s="21"/>
      <c r="F86" s="22"/>
      <c r="G86" s="22"/>
      <c r="H86" s="21"/>
      <c r="I86" s="22"/>
      <c r="J86" s="22"/>
      <c r="L86" s="22"/>
      <c r="M86" s="22"/>
      <c r="O86" s="22"/>
      <c r="P86" s="22"/>
      <c r="R86" s="22"/>
      <c r="S86" s="22"/>
      <c r="U86" s="22"/>
      <c r="V86" s="22"/>
      <c r="X86" s="22"/>
      <c r="Y86" s="22"/>
      <c r="AA86" s="22"/>
      <c r="AB86" s="22"/>
      <c r="AD86" s="22"/>
      <c r="AE86" s="22"/>
    </row>
    <row r="87" spans="5:31" x14ac:dyDescent="0.35">
      <c r="E87" s="21"/>
      <c r="F87" s="22"/>
      <c r="G87" s="22"/>
      <c r="H87" s="21"/>
      <c r="I87" s="22"/>
      <c r="J87" s="22"/>
      <c r="L87" s="22"/>
      <c r="M87" s="22"/>
      <c r="O87" s="22"/>
      <c r="P87" s="22"/>
      <c r="R87" s="22"/>
      <c r="S87" s="22"/>
      <c r="U87" s="22"/>
      <c r="V87" s="22"/>
      <c r="X87" s="22"/>
      <c r="Y87" s="22"/>
      <c r="AA87" s="22"/>
      <c r="AB87" s="22"/>
      <c r="AD87" s="22"/>
      <c r="AE87" s="22"/>
    </row>
    <row r="88" spans="5:31" x14ac:dyDescent="0.35">
      <c r="E88" s="21"/>
      <c r="F88" s="22"/>
      <c r="G88" s="22"/>
      <c r="H88" s="21"/>
      <c r="I88" s="22"/>
      <c r="J88" s="22"/>
      <c r="L88" s="22"/>
      <c r="M88" s="22"/>
      <c r="O88" s="22"/>
      <c r="P88" s="22"/>
      <c r="R88" s="22"/>
      <c r="S88" s="22"/>
      <c r="U88" s="22"/>
      <c r="V88" s="22"/>
      <c r="X88" s="22"/>
      <c r="Y88" s="22"/>
      <c r="AA88" s="22"/>
      <c r="AB88" s="22"/>
      <c r="AD88" s="22"/>
      <c r="AE88" s="22"/>
    </row>
    <row r="89" spans="5:31" x14ac:dyDescent="0.35">
      <c r="E89" s="21"/>
      <c r="F89" s="22"/>
      <c r="G89" s="22"/>
      <c r="H89" s="21"/>
      <c r="I89" s="22"/>
      <c r="J89" s="22"/>
      <c r="L89" s="22"/>
      <c r="M89" s="22"/>
      <c r="O89" s="22"/>
      <c r="P89" s="22"/>
      <c r="R89" s="22"/>
      <c r="S89" s="22"/>
      <c r="U89" s="22"/>
      <c r="V89" s="22"/>
      <c r="X89" s="22"/>
      <c r="Y89" s="22"/>
      <c r="AA89" s="22"/>
      <c r="AB89" s="22"/>
      <c r="AD89" s="22"/>
      <c r="AE89" s="22"/>
    </row>
    <row r="90" spans="5:31" x14ac:dyDescent="0.35">
      <c r="E90" s="21"/>
      <c r="F90" s="22"/>
      <c r="G90" s="22"/>
      <c r="H90" s="21"/>
      <c r="I90" s="22"/>
      <c r="J90" s="22"/>
      <c r="L90" s="22"/>
      <c r="M90" s="22"/>
      <c r="O90" s="22"/>
      <c r="P90" s="22"/>
      <c r="R90" s="22"/>
      <c r="S90" s="22"/>
      <c r="U90" s="22"/>
      <c r="V90" s="22"/>
      <c r="X90" s="22"/>
      <c r="Y90" s="22"/>
      <c r="AA90" s="22"/>
      <c r="AB90" s="22"/>
      <c r="AD90" s="22"/>
      <c r="AE90" s="22"/>
    </row>
    <row r="91" spans="5:31" x14ac:dyDescent="0.35">
      <c r="E91" s="21"/>
      <c r="F91" s="22"/>
      <c r="G91" s="22"/>
      <c r="H91" s="21"/>
      <c r="I91" s="22"/>
      <c r="J91" s="22"/>
      <c r="L91" s="22"/>
      <c r="M91" s="22"/>
      <c r="O91" s="22"/>
      <c r="P91" s="22"/>
      <c r="R91" s="22"/>
      <c r="S91" s="22"/>
      <c r="U91" s="22"/>
      <c r="V91" s="22"/>
      <c r="X91" s="22"/>
      <c r="Y91" s="22"/>
      <c r="AA91" s="22"/>
      <c r="AB91" s="22"/>
      <c r="AD91" s="22"/>
      <c r="AE91" s="22"/>
    </row>
    <row r="92" spans="5:31" x14ac:dyDescent="0.35">
      <c r="E92" s="21"/>
      <c r="F92" s="22"/>
      <c r="G92" s="22"/>
      <c r="H92" s="21"/>
      <c r="I92" s="22"/>
      <c r="J92" s="22"/>
      <c r="L92" s="22"/>
      <c r="M92" s="22"/>
      <c r="O92" s="22"/>
      <c r="P92" s="22"/>
      <c r="R92" s="22"/>
      <c r="S92" s="22"/>
      <c r="U92" s="22"/>
      <c r="V92" s="22"/>
      <c r="X92" s="22"/>
      <c r="Y92" s="22"/>
      <c r="AA92" s="22"/>
      <c r="AB92" s="22"/>
      <c r="AD92" s="22"/>
      <c r="AE92" s="22"/>
    </row>
    <row r="93" spans="5:31" x14ac:dyDescent="0.35">
      <c r="E93" s="21"/>
      <c r="F93" s="22"/>
      <c r="G93" s="22"/>
      <c r="H93" s="21"/>
      <c r="I93" s="22"/>
      <c r="J93" s="22"/>
      <c r="L93" s="22"/>
      <c r="M93" s="22"/>
      <c r="O93" s="22"/>
      <c r="P93" s="22"/>
      <c r="R93" s="22"/>
      <c r="S93" s="22"/>
      <c r="U93" s="22"/>
      <c r="V93" s="22"/>
      <c r="X93" s="22"/>
      <c r="Y93" s="22"/>
      <c r="AA93" s="22"/>
      <c r="AB93" s="22"/>
      <c r="AD93" s="22"/>
      <c r="AE93" s="22"/>
    </row>
    <row r="94" spans="5:31" x14ac:dyDescent="0.35">
      <c r="E94" s="21"/>
      <c r="F94" s="22"/>
      <c r="G94" s="22"/>
      <c r="H94" s="21"/>
      <c r="I94" s="22"/>
      <c r="J94" s="22"/>
      <c r="L94" s="22"/>
      <c r="M94" s="22"/>
      <c r="O94" s="22"/>
      <c r="P94" s="22"/>
      <c r="R94" s="22"/>
      <c r="S94" s="22"/>
      <c r="U94" s="22"/>
      <c r="V94" s="22"/>
      <c r="X94" s="22"/>
      <c r="Y94" s="22"/>
      <c r="AA94" s="22"/>
      <c r="AB94" s="22"/>
      <c r="AD94" s="22"/>
      <c r="AE94" s="22"/>
    </row>
    <row r="95" spans="5:31" x14ac:dyDescent="0.35">
      <c r="E95" s="21"/>
      <c r="F95" s="22"/>
      <c r="G95" s="22"/>
      <c r="H95" s="21"/>
      <c r="I95" s="22"/>
      <c r="J95" s="22"/>
      <c r="L95" s="22"/>
      <c r="M95" s="22"/>
      <c r="O95" s="22"/>
      <c r="P95" s="22"/>
      <c r="R95" s="22"/>
      <c r="S95" s="22"/>
      <c r="U95" s="22"/>
      <c r="V95" s="22"/>
      <c r="X95" s="22"/>
      <c r="Y95" s="22"/>
      <c r="AA95" s="22"/>
      <c r="AB95" s="22"/>
      <c r="AD95" s="22"/>
      <c r="AE95" s="22"/>
    </row>
    <row r="96" spans="5:31" x14ac:dyDescent="0.35">
      <c r="E96" s="21"/>
      <c r="F96" s="22"/>
      <c r="G96" s="22"/>
      <c r="H96" s="21"/>
      <c r="I96" s="22"/>
      <c r="J96" s="22"/>
      <c r="L96" s="22"/>
      <c r="M96" s="22"/>
      <c r="O96" s="22"/>
      <c r="P96" s="22"/>
      <c r="R96" s="22"/>
      <c r="S96" s="22"/>
      <c r="U96" s="22"/>
      <c r="V96" s="22"/>
      <c r="X96" s="22"/>
      <c r="Y96" s="22"/>
      <c r="AA96" s="22"/>
      <c r="AB96" s="22"/>
      <c r="AD96" s="22"/>
      <c r="AE96" s="22"/>
    </row>
    <row r="97" spans="1:31" x14ac:dyDescent="0.35">
      <c r="E97" s="21"/>
      <c r="F97" s="22"/>
      <c r="G97" s="22"/>
      <c r="H97" s="21"/>
      <c r="I97" s="22"/>
      <c r="J97" s="22"/>
      <c r="L97" s="22"/>
      <c r="M97" s="22"/>
      <c r="O97" s="22"/>
      <c r="P97" s="22"/>
      <c r="R97" s="22"/>
      <c r="S97" s="22"/>
      <c r="U97" s="22"/>
      <c r="V97" s="22"/>
      <c r="X97" s="22"/>
      <c r="Y97" s="22"/>
      <c r="AA97" s="22"/>
      <c r="AB97" s="22"/>
      <c r="AD97" s="22"/>
      <c r="AE97" s="22"/>
    </row>
    <row r="98" spans="1:31" x14ac:dyDescent="0.35">
      <c r="E98" s="21"/>
      <c r="F98" s="22"/>
      <c r="G98" s="22"/>
      <c r="H98" s="21"/>
      <c r="I98" s="22"/>
      <c r="J98" s="22"/>
      <c r="L98" s="22"/>
      <c r="M98" s="22"/>
      <c r="O98" s="22"/>
      <c r="P98" s="22"/>
      <c r="R98" s="22"/>
      <c r="S98" s="22"/>
      <c r="U98" s="22"/>
      <c r="V98" s="22"/>
      <c r="X98" s="22"/>
      <c r="Y98" s="22"/>
      <c r="AA98" s="22"/>
      <c r="AB98" s="22"/>
      <c r="AD98" s="22"/>
      <c r="AE98" s="22"/>
    </row>
    <row r="99" spans="1:31" x14ac:dyDescent="0.35">
      <c r="E99" s="21"/>
      <c r="F99" s="22"/>
      <c r="G99" s="22"/>
      <c r="H99" s="21"/>
      <c r="I99" s="22"/>
      <c r="J99" s="22"/>
      <c r="L99" s="22"/>
      <c r="M99" s="22"/>
      <c r="O99" s="22"/>
      <c r="P99" s="22"/>
      <c r="R99" s="22"/>
      <c r="S99" s="22"/>
      <c r="U99" s="22"/>
      <c r="V99" s="22"/>
      <c r="X99" s="22"/>
      <c r="Y99" s="22"/>
      <c r="AA99" s="22"/>
      <c r="AB99" s="22"/>
      <c r="AD99" s="22"/>
      <c r="AE99" s="22"/>
    </row>
    <row r="100" spans="1:31" x14ac:dyDescent="0.35">
      <c r="E100" s="21"/>
      <c r="F100" s="22"/>
      <c r="G100" s="22"/>
      <c r="H100" s="21"/>
      <c r="I100" s="22"/>
      <c r="J100" s="22"/>
      <c r="L100" s="22"/>
      <c r="M100" s="22"/>
      <c r="O100" s="22"/>
      <c r="P100" s="22"/>
      <c r="R100" s="22"/>
      <c r="S100" s="22"/>
      <c r="U100" s="22"/>
      <c r="V100" s="22"/>
      <c r="X100" s="22"/>
      <c r="Y100" s="22"/>
      <c r="AA100" s="22"/>
      <c r="AB100" s="22"/>
      <c r="AD100" s="22"/>
      <c r="AE100" s="22"/>
    </row>
    <row r="101" spans="1:31" x14ac:dyDescent="0.35">
      <c r="E101" s="21"/>
      <c r="F101" s="22"/>
      <c r="G101" s="22"/>
      <c r="H101" s="21"/>
      <c r="I101" s="22"/>
      <c r="J101" s="22"/>
      <c r="L101" s="22"/>
      <c r="M101" s="22"/>
      <c r="O101" s="22"/>
      <c r="P101" s="22"/>
      <c r="R101" s="22"/>
      <c r="S101" s="22"/>
      <c r="U101" s="22"/>
      <c r="V101" s="22"/>
      <c r="X101" s="22"/>
      <c r="Y101" s="22"/>
      <c r="AA101" s="22"/>
      <c r="AB101" s="22"/>
      <c r="AD101" s="22"/>
      <c r="AE101" s="22"/>
    </row>
    <row r="102" spans="1:31" x14ac:dyDescent="0.35">
      <c r="E102" s="21"/>
      <c r="F102" s="22"/>
      <c r="G102" s="22"/>
      <c r="H102" s="21"/>
      <c r="I102" s="22"/>
      <c r="J102" s="22"/>
      <c r="L102" s="22"/>
      <c r="M102" s="22"/>
      <c r="O102" s="22"/>
      <c r="P102" s="22"/>
      <c r="R102" s="22"/>
      <c r="S102" s="22"/>
      <c r="U102" s="22"/>
      <c r="V102" s="22"/>
      <c r="X102" s="22"/>
      <c r="Y102" s="22"/>
      <c r="AA102" s="22"/>
      <c r="AB102" s="22"/>
      <c r="AD102" s="22"/>
      <c r="AE102" s="22"/>
    </row>
    <row r="103" spans="1:31" x14ac:dyDescent="0.35">
      <c r="E103" s="21"/>
      <c r="F103" s="22"/>
      <c r="G103" s="22"/>
      <c r="H103" s="21"/>
      <c r="I103" s="22"/>
      <c r="J103" s="22"/>
      <c r="L103" s="22"/>
      <c r="M103" s="22"/>
      <c r="O103" s="22"/>
      <c r="P103" s="22"/>
      <c r="R103" s="22"/>
      <c r="S103" s="22"/>
      <c r="U103" s="22"/>
      <c r="V103" s="22"/>
      <c r="X103" s="22"/>
      <c r="Y103" s="22"/>
      <c r="AA103" s="22"/>
      <c r="AB103" s="22"/>
      <c r="AD103" s="22"/>
      <c r="AE103" s="22"/>
    </row>
    <row r="104" spans="1:31" x14ac:dyDescent="0.35">
      <c r="E104" s="21"/>
      <c r="F104" s="22"/>
      <c r="G104" s="22"/>
      <c r="H104" s="21"/>
      <c r="I104" s="22"/>
      <c r="J104" s="22"/>
      <c r="L104" s="22"/>
      <c r="M104" s="22"/>
      <c r="O104" s="22"/>
      <c r="P104" s="22"/>
      <c r="R104" s="22"/>
      <c r="S104" s="22"/>
      <c r="U104" s="22"/>
      <c r="V104" s="22"/>
      <c r="X104" s="22"/>
      <c r="Y104" s="22"/>
      <c r="AA104" s="22"/>
      <c r="AB104" s="22"/>
      <c r="AD104" s="22"/>
      <c r="AE104" s="22"/>
    </row>
    <row r="105" spans="1:31" x14ac:dyDescent="0.35">
      <c r="E105" s="21"/>
      <c r="F105" s="22"/>
      <c r="G105" s="22"/>
      <c r="H105" s="21"/>
      <c r="I105" s="22"/>
      <c r="J105" s="22"/>
      <c r="L105" s="22"/>
      <c r="M105" s="22"/>
      <c r="O105" s="22"/>
      <c r="P105" s="22"/>
      <c r="R105" s="22"/>
      <c r="S105" s="22"/>
      <c r="U105" s="22"/>
      <c r="V105" s="22"/>
      <c r="X105" s="22"/>
      <c r="Y105" s="22"/>
      <c r="AA105" s="22"/>
      <c r="AB105" s="22"/>
      <c r="AD105" s="22"/>
      <c r="AE105" s="22"/>
    </row>
    <row r="106" spans="1:31" x14ac:dyDescent="0.35">
      <c r="E106" s="21"/>
      <c r="F106" s="22"/>
      <c r="G106" s="22"/>
      <c r="H106" s="21"/>
      <c r="I106" s="22"/>
      <c r="J106" s="22"/>
      <c r="L106" s="22"/>
      <c r="M106" s="22"/>
      <c r="O106" s="22"/>
      <c r="P106" s="22"/>
      <c r="R106" s="22"/>
      <c r="S106" s="22"/>
      <c r="U106" s="22"/>
      <c r="V106" s="22"/>
      <c r="X106" s="22"/>
      <c r="Y106" s="22"/>
      <c r="AA106" s="22"/>
      <c r="AB106" s="22"/>
      <c r="AD106" s="22"/>
      <c r="AE106" s="22"/>
    </row>
    <row r="107" spans="1:31" x14ac:dyDescent="0.35">
      <c r="E107" s="21"/>
      <c r="F107" s="22"/>
      <c r="G107" s="22"/>
      <c r="H107" s="21"/>
      <c r="I107" s="22"/>
      <c r="J107" s="22"/>
      <c r="L107" s="22"/>
      <c r="M107" s="22"/>
      <c r="O107" s="22"/>
      <c r="P107" s="22"/>
      <c r="R107" s="22"/>
      <c r="S107" s="22"/>
      <c r="U107" s="22"/>
      <c r="V107" s="22"/>
      <c r="X107" s="22"/>
      <c r="Y107" s="22"/>
      <c r="AA107" s="22"/>
      <c r="AB107" s="22"/>
      <c r="AD107" s="22"/>
      <c r="AE107" s="22"/>
    </row>
    <row r="108" spans="1:31" x14ac:dyDescent="0.35">
      <c r="E108" s="21"/>
      <c r="F108" s="22"/>
      <c r="G108" s="22"/>
      <c r="H108" s="21"/>
      <c r="I108" s="22"/>
      <c r="J108" s="22"/>
      <c r="L108" s="22"/>
      <c r="M108" s="22"/>
      <c r="O108" s="22"/>
      <c r="P108" s="22"/>
      <c r="R108" s="22"/>
      <c r="S108" s="22"/>
      <c r="U108" s="22"/>
      <c r="V108" s="22"/>
      <c r="X108" s="22"/>
      <c r="Y108" s="22"/>
      <c r="AA108" s="22"/>
      <c r="AB108" s="22"/>
      <c r="AD108" s="22"/>
      <c r="AE108" s="22"/>
    </row>
    <row r="109" spans="1:31" x14ac:dyDescent="0.35">
      <c r="E109" s="21"/>
      <c r="F109" s="22"/>
      <c r="G109" s="22"/>
      <c r="H109" s="21"/>
      <c r="I109" s="22"/>
      <c r="J109" s="22"/>
      <c r="L109" s="22"/>
      <c r="M109" s="22"/>
      <c r="O109" s="22"/>
      <c r="P109" s="22"/>
      <c r="R109" s="22"/>
      <c r="S109" s="22"/>
      <c r="U109" s="22"/>
      <c r="V109" s="22"/>
      <c r="X109" s="22"/>
      <c r="Y109" s="22"/>
      <c r="AA109" s="22"/>
      <c r="AB109" s="22"/>
      <c r="AD109" s="22"/>
      <c r="AE109" s="22"/>
    </row>
    <row r="110" spans="1:31" x14ac:dyDescent="0.35">
      <c r="E110" s="21"/>
      <c r="F110" s="22"/>
      <c r="G110" s="22"/>
      <c r="H110" s="21"/>
      <c r="I110" s="22"/>
      <c r="J110" s="22"/>
      <c r="L110" s="22"/>
      <c r="M110" s="22"/>
      <c r="O110" s="22"/>
      <c r="P110" s="22"/>
      <c r="R110" s="22"/>
      <c r="S110" s="22"/>
      <c r="U110" s="22"/>
      <c r="V110" s="22"/>
      <c r="X110" s="22"/>
      <c r="Y110" s="22"/>
      <c r="AA110" s="22"/>
      <c r="AB110" s="22"/>
      <c r="AD110" s="22"/>
      <c r="AE110" s="22"/>
    </row>
    <row r="111" spans="1:31" x14ac:dyDescent="0.35">
      <c r="A111" s="15"/>
      <c r="B111" s="15"/>
      <c r="C111" s="15"/>
      <c r="D111" s="15"/>
      <c r="E111" s="24"/>
      <c r="F111" s="22"/>
      <c r="G111" s="22"/>
      <c r="H111" s="21"/>
      <c r="I111" s="22"/>
      <c r="J111" s="22"/>
      <c r="L111" s="22"/>
      <c r="M111" s="22"/>
      <c r="O111" s="22"/>
      <c r="P111" s="22"/>
      <c r="R111" s="22"/>
      <c r="S111" s="22"/>
      <c r="U111" s="22"/>
      <c r="V111" s="22"/>
      <c r="X111" s="22"/>
      <c r="Y111" s="22"/>
      <c r="AA111" s="22"/>
      <c r="AB111" s="22"/>
      <c r="AD111" s="22"/>
      <c r="AE111" s="22"/>
    </row>
    <row r="112" spans="1:31" x14ac:dyDescent="0.35">
      <c r="C112" s="22"/>
      <c r="D112" s="22"/>
      <c r="F112" s="22"/>
      <c r="G112" s="22"/>
      <c r="I112" s="22"/>
      <c r="J112" s="22"/>
      <c r="L112" s="22"/>
      <c r="M112" s="22"/>
      <c r="O112" s="22"/>
      <c r="P112" s="22"/>
      <c r="R112" s="22"/>
      <c r="S112" s="22"/>
      <c r="U112" s="22"/>
      <c r="V112" s="22"/>
      <c r="X112" s="22"/>
      <c r="Y112" s="22"/>
      <c r="AA112" s="22"/>
      <c r="AB112" s="22"/>
      <c r="AD112" s="22"/>
      <c r="AE112" s="22"/>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12"/>
  <sheetViews>
    <sheetView workbookViewId="0">
      <selection activeCell="A4" sqref="A4:XFD4"/>
    </sheetView>
  </sheetViews>
  <sheetFormatPr defaultColWidth="11.23046875" defaultRowHeight="15.5" x14ac:dyDescent="0.35"/>
  <cols>
    <col min="1" max="1" width="25.4609375" customWidth="1"/>
    <col min="2" max="2" width="50.53515625" customWidth="1"/>
    <col min="3" max="3" width="49" bestFit="1" customWidth="1"/>
    <col min="4" max="4" width="53.23046875" bestFit="1" customWidth="1"/>
    <col min="5" max="5" width="46.23046875" bestFit="1" customWidth="1"/>
    <col min="6" max="6" width="49.3046875" bestFit="1" customWidth="1"/>
    <col min="7" max="7" width="53.69140625" bestFit="1" customWidth="1"/>
    <col min="8" max="8" width="46.53515625" bestFit="1" customWidth="1"/>
    <col min="9" max="9" width="11.23046875" customWidth="1"/>
  </cols>
  <sheetData>
    <row r="1" spans="1:31" ht="20" x14ac:dyDescent="0.4">
      <c r="A1" s="16" t="s">
        <v>120</v>
      </c>
      <c r="B1" s="14"/>
      <c r="C1" s="14"/>
      <c r="D1" s="14"/>
      <c r="E1" s="14"/>
    </row>
    <row r="2" spans="1:31" ht="18" x14ac:dyDescent="0.4">
      <c r="A2" s="17" t="s">
        <v>641</v>
      </c>
      <c r="B2" s="18"/>
      <c r="C2" s="18"/>
      <c r="D2" s="18"/>
      <c r="E2" s="18"/>
    </row>
    <row r="3" spans="1:31" x14ac:dyDescent="0.35">
      <c r="A3" t="s">
        <v>26</v>
      </c>
    </row>
    <row r="4" spans="1:31" x14ac:dyDescent="0.35">
      <c r="A4" s="15" t="s">
        <v>121</v>
      </c>
      <c r="B4" s="15" t="s">
        <v>122</v>
      </c>
      <c r="C4" s="19" t="s">
        <v>642</v>
      </c>
      <c r="D4" s="19" t="s">
        <v>643</v>
      </c>
      <c r="E4" s="19" t="s">
        <v>644</v>
      </c>
      <c r="F4" s="19" t="s">
        <v>645</v>
      </c>
      <c r="G4" s="19" t="s">
        <v>646</v>
      </c>
      <c r="H4" s="19" t="s">
        <v>647</v>
      </c>
      <c r="I4" s="19"/>
      <c r="J4" s="19"/>
      <c r="K4" s="19"/>
      <c r="L4" s="19"/>
      <c r="M4" s="19"/>
      <c r="N4" s="19"/>
    </row>
    <row r="5" spans="1:31" x14ac:dyDescent="0.35">
      <c r="A5" t="s">
        <v>123</v>
      </c>
      <c r="B5" t="s">
        <v>124</v>
      </c>
      <c r="C5" s="20">
        <v>1116</v>
      </c>
      <c r="D5" s="20">
        <v>479</v>
      </c>
      <c r="E5" s="21">
        <f>'SUBICB_(70_yr_olds)'!$D5/'SUBICB_(70_yr_olds)'!$C5*100</f>
        <v>42.921146953405021</v>
      </c>
      <c r="F5" s="20">
        <v>1019</v>
      </c>
      <c r="G5" s="20">
        <v>367</v>
      </c>
      <c r="H5" s="21">
        <f t="shared" ref="H5:H36" si="0">G5/F5*100</f>
        <v>36.015701668302256</v>
      </c>
      <c r="I5" s="22"/>
      <c r="J5" s="22"/>
      <c r="L5" s="22"/>
      <c r="M5" s="22"/>
      <c r="O5" s="22"/>
      <c r="P5" s="22"/>
      <c r="R5" s="22"/>
      <c r="S5" s="22"/>
      <c r="U5" s="22"/>
      <c r="V5" s="22"/>
      <c r="X5" s="22"/>
      <c r="Y5" s="22"/>
      <c r="AA5" s="22"/>
      <c r="AB5" s="22"/>
      <c r="AD5" s="22"/>
      <c r="AE5" s="22"/>
    </row>
    <row r="6" spans="1:31" x14ac:dyDescent="0.35">
      <c r="A6" t="s">
        <v>125</v>
      </c>
      <c r="B6" t="s">
        <v>126</v>
      </c>
      <c r="C6" s="20">
        <v>395</v>
      </c>
      <c r="D6" s="20">
        <v>160</v>
      </c>
      <c r="E6" s="21">
        <f>'SUBICB_(70_yr_olds)'!$D6/'SUBICB_(70_yr_olds)'!$C6*100</f>
        <v>40.506329113924053</v>
      </c>
      <c r="F6" s="20">
        <v>514</v>
      </c>
      <c r="G6" s="20">
        <v>146</v>
      </c>
      <c r="H6" s="21">
        <f t="shared" si="0"/>
        <v>28.404669260700388</v>
      </c>
      <c r="I6" s="22"/>
      <c r="J6" s="22"/>
      <c r="L6" s="22"/>
      <c r="M6" s="22"/>
      <c r="O6" s="22"/>
      <c r="P6" s="22"/>
      <c r="R6" s="22"/>
      <c r="S6" s="22"/>
      <c r="U6" s="22"/>
      <c r="V6" s="22"/>
      <c r="X6" s="22"/>
      <c r="Y6" s="22"/>
      <c r="AA6" s="22"/>
      <c r="AB6" s="22"/>
      <c r="AD6" s="22"/>
      <c r="AE6" s="22"/>
    </row>
    <row r="7" spans="1:31" x14ac:dyDescent="0.35">
      <c r="A7" t="s">
        <v>127</v>
      </c>
      <c r="B7" t="s">
        <v>128</v>
      </c>
      <c r="C7" s="20">
        <v>668</v>
      </c>
      <c r="D7" s="20">
        <v>237</v>
      </c>
      <c r="E7" s="21">
        <f>'SUBICB_(70_yr_olds)'!$D7/'SUBICB_(70_yr_olds)'!$C7*100</f>
        <v>35.479041916167667</v>
      </c>
      <c r="F7" s="20">
        <v>736</v>
      </c>
      <c r="G7" s="20">
        <v>221</v>
      </c>
      <c r="H7" s="21">
        <f t="shared" si="0"/>
        <v>30.027173913043477</v>
      </c>
      <c r="I7" s="22"/>
      <c r="J7" s="22"/>
      <c r="L7" s="22"/>
      <c r="M7" s="22"/>
      <c r="O7" s="22"/>
      <c r="P7" s="22"/>
      <c r="R7" s="22"/>
      <c r="S7" s="22"/>
      <c r="U7" s="22"/>
      <c r="V7" s="22"/>
      <c r="X7" s="22"/>
      <c r="Y7" s="22"/>
      <c r="AA7" s="22"/>
      <c r="AB7" s="22"/>
      <c r="AD7" s="22"/>
      <c r="AE7" s="22"/>
    </row>
    <row r="8" spans="1:31" x14ac:dyDescent="0.35">
      <c r="A8" t="s">
        <v>129</v>
      </c>
      <c r="B8" t="s">
        <v>130</v>
      </c>
      <c r="C8" s="20">
        <v>296</v>
      </c>
      <c r="D8" s="20">
        <v>109</v>
      </c>
      <c r="E8" s="21">
        <f>'SUBICB_(70_yr_olds)'!$D8/'SUBICB_(70_yr_olds)'!$C8*100</f>
        <v>36.824324324324323</v>
      </c>
      <c r="F8" s="20">
        <v>322</v>
      </c>
      <c r="G8" s="20">
        <v>62</v>
      </c>
      <c r="H8" s="21">
        <f t="shared" si="0"/>
        <v>19.254658385093169</v>
      </c>
      <c r="I8" s="22"/>
      <c r="J8" s="22"/>
      <c r="L8" s="22"/>
      <c r="M8" s="22"/>
      <c r="O8" s="22"/>
      <c r="P8" s="22"/>
      <c r="R8" s="22"/>
      <c r="S8" s="22"/>
      <c r="U8" s="22"/>
      <c r="V8" s="22"/>
      <c r="X8" s="22"/>
      <c r="Y8" s="22"/>
      <c r="AA8" s="22"/>
      <c r="AB8" s="22"/>
      <c r="AD8" s="22"/>
      <c r="AE8" s="22"/>
    </row>
    <row r="9" spans="1:31" x14ac:dyDescent="0.35">
      <c r="A9" t="s">
        <v>131</v>
      </c>
      <c r="B9" t="s">
        <v>132</v>
      </c>
      <c r="C9" s="20">
        <v>401</v>
      </c>
      <c r="D9" s="20">
        <v>151</v>
      </c>
      <c r="E9" s="21">
        <f>'SUBICB_(70_yr_olds)'!$D9/'SUBICB_(70_yr_olds)'!$C9*100</f>
        <v>37.655860349127181</v>
      </c>
      <c r="F9" s="20">
        <v>408</v>
      </c>
      <c r="G9" s="20">
        <v>96</v>
      </c>
      <c r="H9" s="21">
        <f t="shared" si="0"/>
        <v>23.52941176470588</v>
      </c>
      <c r="I9" s="22"/>
      <c r="J9" s="22"/>
      <c r="L9" s="22"/>
      <c r="M9" s="22"/>
      <c r="O9" s="22"/>
      <c r="P9" s="22"/>
      <c r="R9" s="22"/>
      <c r="S9" s="22"/>
      <c r="U9" s="22"/>
      <c r="V9" s="22"/>
      <c r="X9" s="22"/>
      <c r="Y9" s="22"/>
      <c r="AA9" s="22"/>
      <c r="AB9" s="22"/>
      <c r="AD9" s="22"/>
      <c r="AE9" s="22"/>
    </row>
    <row r="10" spans="1:31" x14ac:dyDescent="0.35">
      <c r="A10" t="s">
        <v>133</v>
      </c>
      <c r="B10" t="s">
        <v>134</v>
      </c>
      <c r="C10" s="20">
        <v>616</v>
      </c>
      <c r="D10" s="20">
        <v>204</v>
      </c>
      <c r="E10" s="21">
        <f>'SUBICB_(70_yr_olds)'!$D10/'SUBICB_(70_yr_olds)'!$C10*100</f>
        <v>33.116883116883116</v>
      </c>
      <c r="F10" s="20">
        <v>683</v>
      </c>
      <c r="G10" s="20">
        <v>160</v>
      </c>
      <c r="H10" s="21">
        <f t="shared" si="0"/>
        <v>23.426061493411421</v>
      </c>
      <c r="I10" s="22"/>
      <c r="J10" s="22"/>
      <c r="L10" s="22"/>
      <c r="M10" s="22"/>
      <c r="O10" s="22"/>
      <c r="P10" s="22"/>
      <c r="R10" s="22"/>
      <c r="S10" s="22"/>
      <c r="U10" s="22"/>
      <c r="V10" s="22"/>
      <c r="X10" s="22"/>
      <c r="Y10" s="22"/>
      <c r="AA10" s="22"/>
      <c r="AB10" s="22"/>
      <c r="AD10" s="22"/>
      <c r="AE10" s="22"/>
    </row>
    <row r="11" spans="1:31" x14ac:dyDescent="0.35">
      <c r="A11" t="s">
        <v>135</v>
      </c>
      <c r="B11" t="s">
        <v>136</v>
      </c>
      <c r="C11" s="20">
        <v>420</v>
      </c>
      <c r="D11" s="20">
        <v>166</v>
      </c>
      <c r="E11" s="21">
        <f>'SUBICB_(70_yr_olds)'!$D11/'SUBICB_(70_yr_olds)'!$C11*100</f>
        <v>39.523809523809526</v>
      </c>
      <c r="F11" s="20">
        <v>510</v>
      </c>
      <c r="G11" s="20">
        <v>182</v>
      </c>
      <c r="H11" s="21">
        <f t="shared" si="0"/>
        <v>35.686274509803923</v>
      </c>
      <c r="I11" s="22"/>
      <c r="J11" s="22"/>
      <c r="L11" s="22"/>
      <c r="M11" s="22"/>
      <c r="O11" s="22"/>
      <c r="P11" s="22"/>
      <c r="R11" s="22"/>
      <c r="S11" s="22"/>
      <c r="U11" s="22"/>
      <c r="V11" s="22"/>
      <c r="X11" s="22"/>
      <c r="Y11" s="22"/>
      <c r="AA11" s="22"/>
      <c r="AB11" s="22"/>
      <c r="AD11" s="22"/>
      <c r="AE11" s="22"/>
    </row>
    <row r="12" spans="1:31" x14ac:dyDescent="0.35">
      <c r="A12" t="s">
        <v>137</v>
      </c>
      <c r="B12" t="s">
        <v>138</v>
      </c>
      <c r="C12" s="20">
        <v>432</v>
      </c>
      <c r="D12" s="20">
        <v>178</v>
      </c>
      <c r="E12" s="21">
        <f>'SUBICB_(70_yr_olds)'!$D12/'SUBICB_(70_yr_olds)'!$C12*100</f>
        <v>41.203703703703702</v>
      </c>
      <c r="F12" s="20">
        <v>443</v>
      </c>
      <c r="G12" s="20">
        <v>122</v>
      </c>
      <c r="H12" s="21">
        <f t="shared" si="0"/>
        <v>27.539503386004515</v>
      </c>
      <c r="I12" s="22"/>
      <c r="J12" s="22"/>
      <c r="L12" s="22"/>
      <c r="M12" s="22"/>
      <c r="O12" s="22"/>
      <c r="P12" s="22"/>
      <c r="R12" s="22"/>
      <c r="S12" s="22"/>
      <c r="U12" s="22"/>
      <c r="V12" s="22"/>
      <c r="X12" s="22"/>
      <c r="Y12" s="22"/>
      <c r="AA12" s="22"/>
      <c r="AB12" s="22"/>
      <c r="AD12" s="22"/>
      <c r="AE12" s="22"/>
    </row>
    <row r="13" spans="1:31" x14ac:dyDescent="0.35">
      <c r="A13" t="s">
        <v>139</v>
      </c>
      <c r="B13" t="s">
        <v>140</v>
      </c>
      <c r="C13" s="20">
        <v>497</v>
      </c>
      <c r="D13" s="20">
        <v>175</v>
      </c>
      <c r="E13" s="21">
        <f>'SUBICB_(70_yr_olds)'!$D13/'SUBICB_(70_yr_olds)'!$C13*100</f>
        <v>35.2112676056338</v>
      </c>
      <c r="F13" s="20">
        <v>530</v>
      </c>
      <c r="G13" s="20">
        <v>106</v>
      </c>
      <c r="H13" s="21">
        <f t="shared" si="0"/>
        <v>20</v>
      </c>
      <c r="I13" s="22"/>
      <c r="J13" s="22"/>
      <c r="L13" s="22"/>
      <c r="M13" s="22"/>
      <c r="O13" s="22"/>
      <c r="P13" s="22"/>
      <c r="R13" s="22"/>
      <c r="S13" s="22"/>
      <c r="U13" s="22"/>
      <c r="V13" s="22"/>
      <c r="X13" s="22"/>
      <c r="Y13" s="22"/>
      <c r="AA13" s="22"/>
      <c r="AB13" s="22"/>
      <c r="AD13" s="22"/>
      <c r="AE13" s="22"/>
    </row>
    <row r="14" spans="1:31" x14ac:dyDescent="0.35">
      <c r="A14" t="s">
        <v>141</v>
      </c>
      <c r="B14" t="s">
        <v>142</v>
      </c>
      <c r="C14" s="20">
        <v>925</v>
      </c>
      <c r="D14" s="20">
        <v>343</v>
      </c>
      <c r="E14" s="21">
        <f>'SUBICB_(70_yr_olds)'!$D14/'SUBICB_(70_yr_olds)'!$C14*100</f>
        <v>37.081081081081081</v>
      </c>
      <c r="F14" s="20">
        <v>926</v>
      </c>
      <c r="G14" s="20">
        <v>199</v>
      </c>
      <c r="H14" s="21">
        <f t="shared" si="0"/>
        <v>21.490280777537794</v>
      </c>
      <c r="I14" s="22"/>
      <c r="J14" s="22"/>
      <c r="L14" s="22"/>
      <c r="M14" s="22"/>
      <c r="O14" s="22"/>
      <c r="P14" s="22"/>
      <c r="R14" s="22"/>
      <c r="S14" s="22"/>
      <c r="U14" s="22"/>
      <c r="V14" s="22"/>
      <c r="X14" s="22"/>
      <c r="Y14" s="22"/>
      <c r="AA14" s="22"/>
      <c r="AB14" s="22"/>
      <c r="AD14" s="22"/>
      <c r="AE14" s="22"/>
    </row>
    <row r="15" spans="1:31" x14ac:dyDescent="0.35">
      <c r="A15" t="s">
        <v>143</v>
      </c>
      <c r="B15" t="s">
        <v>144</v>
      </c>
      <c r="C15" s="20">
        <v>473</v>
      </c>
      <c r="D15" s="20">
        <v>173</v>
      </c>
      <c r="E15" s="21">
        <f>'SUBICB_(70_yr_olds)'!$D15/'SUBICB_(70_yr_olds)'!$C15*100</f>
        <v>36.575052854122617</v>
      </c>
      <c r="F15" s="20">
        <v>570</v>
      </c>
      <c r="G15" s="20">
        <v>126</v>
      </c>
      <c r="H15" s="21">
        <f t="shared" si="0"/>
        <v>22.105263157894736</v>
      </c>
      <c r="I15" s="22"/>
      <c r="J15" s="22"/>
      <c r="L15" s="22"/>
      <c r="M15" s="22"/>
      <c r="O15" s="22"/>
      <c r="P15" s="22"/>
      <c r="R15" s="22"/>
      <c r="S15" s="22"/>
      <c r="U15" s="22"/>
      <c r="V15" s="22"/>
      <c r="X15" s="22"/>
      <c r="Y15" s="22"/>
      <c r="AA15" s="22"/>
      <c r="AB15" s="22"/>
      <c r="AD15" s="22"/>
      <c r="AE15" s="22"/>
    </row>
    <row r="16" spans="1:31" x14ac:dyDescent="0.35">
      <c r="A16" t="s">
        <v>145</v>
      </c>
      <c r="B16" t="s">
        <v>146</v>
      </c>
      <c r="C16" s="20">
        <v>397</v>
      </c>
      <c r="D16" s="20">
        <v>141</v>
      </c>
      <c r="E16" s="21">
        <f>'SUBICB_(70_yr_olds)'!$D16/'SUBICB_(70_yr_olds)'!$C16*100</f>
        <v>35.516372795969772</v>
      </c>
      <c r="F16" s="20">
        <v>466</v>
      </c>
      <c r="G16" s="20">
        <v>123</v>
      </c>
      <c r="H16" s="21">
        <f t="shared" si="0"/>
        <v>26.394849785407725</v>
      </c>
      <c r="I16" s="22"/>
      <c r="J16" s="22"/>
      <c r="L16" s="22"/>
      <c r="M16" s="22"/>
      <c r="O16" s="22"/>
      <c r="P16" s="22"/>
      <c r="R16" s="22"/>
      <c r="S16" s="22"/>
      <c r="U16" s="22"/>
      <c r="V16" s="22"/>
      <c r="X16" s="22"/>
      <c r="Y16" s="22"/>
      <c r="AA16" s="22"/>
      <c r="AB16" s="22"/>
      <c r="AD16" s="22"/>
      <c r="AE16" s="22"/>
    </row>
    <row r="17" spans="1:31" x14ac:dyDescent="0.35">
      <c r="A17" t="s">
        <v>147</v>
      </c>
      <c r="B17" t="s">
        <v>148</v>
      </c>
      <c r="C17" s="20">
        <v>329</v>
      </c>
      <c r="D17" s="20">
        <v>87</v>
      </c>
      <c r="E17" s="21">
        <f>'SUBICB_(70_yr_olds)'!$D17/'SUBICB_(70_yr_olds)'!$C17*100</f>
        <v>26.443768996960486</v>
      </c>
      <c r="F17" s="20">
        <v>332</v>
      </c>
      <c r="G17" s="20">
        <v>73</v>
      </c>
      <c r="H17" s="21">
        <f t="shared" si="0"/>
        <v>21.987951807228914</v>
      </c>
      <c r="I17" s="22"/>
      <c r="J17" s="22"/>
      <c r="L17" s="22"/>
      <c r="M17" s="22"/>
      <c r="O17" s="22"/>
      <c r="P17" s="22"/>
      <c r="R17" s="22"/>
      <c r="S17" s="22"/>
      <c r="U17" s="22"/>
      <c r="V17" s="22"/>
      <c r="X17" s="22"/>
      <c r="Y17" s="22"/>
      <c r="AA17" s="22"/>
      <c r="AB17" s="22"/>
      <c r="AD17" s="22"/>
      <c r="AE17" s="22"/>
    </row>
    <row r="18" spans="1:31" x14ac:dyDescent="0.35">
      <c r="A18" t="s">
        <v>149</v>
      </c>
      <c r="B18" t="s">
        <v>150</v>
      </c>
      <c r="C18" s="20">
        <v>472</v>
      </c>
      <c r="D18" s="20">
        <v>156</v>
      </c>
      <c r="E18" s="21">
        <f>'SUBICB_(70_yr_olds)'!$D18/'SUBICB_(70_yr_olds)'!$C18*100</f>
        <v>33.050847457627121</v>
      </c>
      <c r="F18" s="20">
        <v>478</v>
      </c>
      <c r="G18" s="20">
        <v>122</v>
      </c>
      <c r="H18" s="21">
        <f t="shared" si="0"/>
        <v>25.523012552301257</v>
      </c>
      <c r="I18" s="22"/>
      <c r="J18" s="22"/>
      <c r="L18" s="22"/>
      <c r="M18" s="22"/>
      <c r="O18" s="22"/>
      <c r="P18" s="22"/>
      <c r="R18" s="22"/>
      <c r="S18" s="22"/>
      <c r="U18" s="22"/>
      <c r="V18" s="22"/>
      <c r="X18" s="22"/>
      <c r="Y18" s="22"/>
      <c r="AA18" s="22"/>
      <c r="AB18" s="22"/>
      <c r="AD18" s="22"/>
      <c r="AE18" s="22"/>
    </row>
    <row r="19" spans="1:31" x14ac:dyDescent="0.35">
      <c r="A19" t="s">
        <v>151</v>
      </c>
      <c r="B19" t="s">
        <v>152</v>
      </c>
      <c r="C19" s="20">
        <v>925</v>
      </c>
      <c r="D19" s="20">
        <v>329</v>
      </c>
      <c r="E19" s="21">
        <f>'SUBICB_(70_yr_olds)'!$D19/'SUBICB_(70_yr_olds)'!$C19*100</f>
        <v>35.567567567567565</v>
      </c>
      <c r="F19" s="20">
        <v>928</v>
      </c>
      <c r="G19" s="20">
        <v>247</v>
      </c>
      <c r="H19" s="21">
        <f t="shared" si="0"/>
        <v>26.616379310344829</v>
      </c>
      <c r="I19" s="22"/>
      <c r="J19" s="22"/>
      <c r="L19" s="22"/>
      <c r="M19" s="22"/>
      <c r="O19" s="22"/>
      <c r="P19" s="22"/>
      <c r="R19" s="22"/>
      <c r="S19" s="22"/>
      <c r="U19" s="22"/>
      <c r="V19" s="22"/>
      <c r="X19" s="22"/>
      <c r="Y19" s="22"/>
      <c r="AA19" s="22"/>
      <c r="AB19" s="22"/>
      <c r="AD19" s="22"/>
      <c r="AE19" s="22"/>
    </row>
    <row r="20" spans="1:31" x14ac:dyDescent="0.35">
      <c r="A20" t="s">
        <v>153</v>
      </c>
      <c r="B20" t="s">
        <v>154</v>
      </c>
      <c r="C20" s="20">
        <v>383</v>
      </c>
      <c r="D20" s="20">
        <v>113</v>
      </c>
      <c r="E20" s="21">
        <f>'SUBICB_(70_yr_olds)'!$D20/'SUBICB_(70_yr_olds)'!$C20*100</f>
        <v>29.503916449086159</v>
      </c>
      <c r="F20" s="20">
        <v>390</v>
      </c>
      <c r="G20" s="20">
        <v>94</v>
      </c>
      <c r="H20" s="21">
        <f t="shared" si="0"/>
        <v>24.102564102564102</v>
      </c>
      <c r="I20" s="22"/>
      <c r="J20" s="22"/>
      <c r="L20" s="22"/>
      <c r="M20" s="22"/>
      <c r="O20" s="22"/>
      <c r="P20" s="22"/>
      <c r="R20" s="22"/>
      <c r="S20" s="22"/>
      <c r="U20" s="22"/>
      <c r="V20" s="22"/>
      <c r="X20" s="22"/>
      <c r="Y20" s="22"/>
      <c r="AA20" s="22"/>
      <c r="AB20" s="22"/>
      <c r="AD20" s="22"/>
      <c r="AE20" s="22"/>
    </row>
    <row r="21" spans="1:31" x14ac:dyDescent="0.35">
      <c r="A21" t="s">
        <v>155</v>
      </c>
      <c r="B21" t="s">
        <v>156</v>
      </c>
      <c r="C21" s="20">
        <v>920</v>
      </c>
      <c r="D21" s="20">
        <v>338</v>
      </c>
      <c r="E21" s="21">
        <f>'SUBICB_(70_yr_olds)'!$D21/'SUBICB_(70_yr_olds)'!$C21*100</f>
        <v>36.739130434782609</v>
      </c>
      <c r="F21" s="20">
        <v>897</v>
      </c>
      <c r="G21" s="20">
        <v>252</v>
      </c>
      <c r="H21" s="21">
        <f t="shared" si="0"/>
        <v>28.093645484949832</v>
      </c>
      <c r="I21" s="22"/>
      <c r="J21" s="22"/>
      <c r="L21" s="22"/>
      <c r="M21" s="22"/>
      <c r="O21" s="22"/>
      <c r="P21" s="22"/>
      <c r="R21" s="22"/>
      <c r="S21" s="22"/>
      <c r="U21" s="22"/>
      <c r="V21" s="22"/>
      <c r="X21" s="22"/>
      <c r="Y21" s="22"/>
      <c r="AA21" s="22"/>
      <c r="AB21" s="22"/>
      <c r="AD21" s="22"/>
      <c r="AE21" s="22"/>
    </row>
    <row r="22" spans="1:31" x14ac:dyDescent="0.35">
      <c r="A22" t="s">
        <v>157</v>
      </c>
      <c r="B22" t="s">
        <v>158</v>
      </c>
      <c r="C22" s="20">
        <v>397</v>
      </c>
      <c r="D22" s="20">
        <v>132</v>
      </c>
      <c r="E22" s="21">
        <f>'SUBICB_(70_yr_olds)'!$D22/'SUBICB_(70_yr_olds)'!$C22*100</f>
        <v>33.249370277078086</v>
      </c>
      <c r="F22" s="20">
        <v>391</v>
      </c>
      <c r="G22" s="20">
        <v>85</v>
      </c>
      <c r="H22" s="21">
        <f t="shared" si="0"/>
        <v>21.739130434782609</v>
      </c>
      <c r="I22" s="22"/>
      <c r="J22" s="22"/>
      <c r="L22" s="22"/>
      <c r="M22" s="22"/>
      <c r="O22" s="22"/>
      <c r="P22" s="22"/>
      <c r="R22" s="22"/>
      <c r="S22" s="22"/>
      <c r="U22" s="22"/>
      <c r="V22" s="22"/>
      <c r="X22" s="22"/>
      <c r="Y22" s="22"/>
      <c r="AA22" s="22"/>
      <c r="AB22" s="22"/>
      <c r="AD22" s="22"/>
      <c r="AE22" s="22"/>
    </row>
    <row r="23" spans="1:31" x14ac:dyDescent="0.35">
      <c r="A23" t="s">
        <v>159</v>
      </c>
      <c r="B23" t="s">
        <v>160</v>
      </c>
      <c r="C23" s="20">
        <v>396</v>
      </c>
      <c r="D23" s="20">
        <v>161</v>
      </c>
      <c r="E23" s="21">
        <f>'SUBICB_(70_yr_olds)'!$D23/'SUBICB_(70_yr_olds)'!$C23*100</f>
        <v>40.656565656565661</v>
      </c>
      <c r="F23" s="20">
        <v>397</v>
      </c>
      <c r="G23" s="20">
        <v>134</v>
      </c>
      <c r="H23" s="21">
        <f t="shared" si="0"/>
        <v>33.753148614609572</v>
      </c>
      <c r="I23" s="22"/>
      <c r="J23" s="22"/>
      <c r="L23" s="22"/>
      <c r="M23" s="22"/>
      <c r="O23" s="22"/>
      <c r="P23" s="22"/>
      <c r="R23" s="22"/>
      <c r="S23" s="22"/>
      <c r="U23" s="22"/>
      <c r="V23" s="22"/>
      <c r="X23" s="22"/>
      <c r="Y23" s="22"/>
      <c r="AA23" s="22"/>
      <c r="AB23" s="22"/>
      <c r="AD23" s="22"/>
      <c r="AE23" s="22"/>
    </row>
    <row r="24" spans="1:31" x14ac:dyDescent="0.35">
      <c r="A24" t="s">
        <v>161</v>
      </c>
      <c r="B24" t="s">
        <v>162</v>
      </c>
      <c r="C24" s="20">
        <v>702</v>
      </c>
      <c r="D24" s="20">
        <v>288</v>
      </c>
      <c r="E24" s="21">
        <f>'SUBICB_(70_yr_olds)'!$D24/'SUBICB_(70_yr_olds)'!$C24*100</f>
        <v>41.025641025641022</v>
      </c>
      <c r="F24" s="20">
        <v>770</v>
      </c>
      <c r="G24" s="20">
        <v>208</v>
      </c>
      <c r="H24" s="21">
        <f t="shared" si="0"/>
        <v>27.012987012987011</v>
      </c>
      <c r="I24" s="22"/>
      <c r="J24" s="22"/>
      <c r="L24" s="22"/>
      <c r="M24" s="22"/>
      <c r="O24" s="22"/>
      <c r="P24" s="22"/>
      <c r="R24" s="22"/>
      <c r="S24" s="22"/>
      <c r="U24" s="22"/>
      <c r="V24" s="22"/>
      <c r="X24" s="22"/>
      <c r="Y24" s="22"/>
      <c r="AA24" s="22"/>
      <c r="AB24" s="22"/>
      <c r="AD24" s="22"/>
      <c r="AE24" s="22"/>
    </row>
    <row r="25" spans="1:31" x14ac:dyDescent="0.35">
      <c r="A25" t="s">
        <v>163</v>
      </c>
      <c r="B25" t="s">
        <v>164</v>
      </c>
      <c r="C25" s="20">
        <v>504</v>
      </c>
      <c r="D25" s="20">
        <v>155</v>
      </c>
      <c r="E25" s="21">
        <f>'SUBICB_(70_yr_olds)'!$D25/'SUBICB_(70_yr_olds)'!$C25*100</f>
        <v>30.753968253968257</v>
      </c>
      <c r="F25" s="20">
        <v>457</v>
      </c>
      <c r="G25" s="20">
        <v>104</v>
      </c>
      <c r="H25" s="21">
        <f t="shared" si="0"/>
        <v>22.75711159737418</v>
      </c>
      <c r="I25" s="22"/>
      <c r="J25" s="22"/>
      <c r="L25" s="22"/>
      <c r="M25" s="22"/>
      <c r="O25" s="22"/>
      <c r="P25" s="22"/>
      <c r="R25" s="22"/>
      <c r="S25" s="22"/>
      <c r="U25" s="22"/>
      <c r="V25" s="22"/>
      <c r="X25" s="22"/>
      <c r="Y25" s="22"/>
      <c r="AA25" s="22"/>
      <c r="AB25" s="22"/>
      <c r="AD25" s="22"/>
      <c r="AE25" s="22"/>
    </row>
    <row r="26" spans="1:31" x14ac:dyDescent="0.35">
      <c r="A26" t="s">
        <v>165</v>
      </c>
      <c r="B26" t="s">
        <v>166</v>
      </c>
      <c r="C26" s="20">
        <v>485</v>
      </c>
      <c r="D26" s="20">
        <v>144</v>
      </c>
      <c r="E26" s="21">
        <f>'SUBICB_(70_yr_olds)'!$D26/'SUBICB_(70_yr_olds)'!$C26*100</f>
        <v>29.690721649484537</v>
      </c>
      <c r="F26" s="20">
        <v>481</v>
      </c>
      <c r="G26" s="20">
        <v>104</v>
      </c>
      <c r="H26" s="21">
        <f t="shared" si="0"/>
        <v>21.621621621621621</v>
      </c>
      <c r="I26" s="22"/>
      <c r="J26" s="22"/>
      <c r="L26" s="22"/>
      <c r="M26" s="22"/>
      <c r="O26" s="22"/>
      <c r="P26" s="22"/>
      <c r="R26" s="22"/>
      <c r="S26" s="22"/>
      <c r="U26" s="22"/>
      <c r="V26" s="22"/>
      <c r="X26" s="22"/>
      <c r="Y26" s="22"/>
      <c r="AA26" s="22"/>
      <c r="AB26" s="22"/>
      <c r="AD26" s="22"/>
      <c r="AE26" s="22"/>
    </row>
    <row r="27" spans="1:31" x14ac:dyDescent="0.35">
      <c r="A27" t="s">
        <v>167</v>
      </c>
      <c r="B27" t="s">
        <v>168</v>
      </c>
      <c r="C27" s="20">
        <v>482</v>
      </c>
      <c r="D27" s="20">
        <v>184</v>
      </c>
      <c r="E27" s="21">
        <f>'SUBICB_(70_yr_olds)'!$D27/'SUBICB_(70_yr_olds)'!$C27*100</f>
        <v>38.174273858921161</v>
      </c>
      <c r="F27" s="20">
        <v>507</v>
      </c>
      <c r="G27" s="20">
        <v>151</v>
      </c>
      <c r="H27" s="21">
        <f t="shared" si="0"/>
        <v>29.783037475345171</v>
      </c>
      <c r="I27" s="22"/>
      <c r="J27" s="22"/>
      <c r="L27" s="22"/>
      <c r="M27" s="22"/>
      <c r="O27" s="22"/>
      <c r="P27" s="22"/>
      <c r="R27" s="22"/>
      <c r="S27" s="22"/>
      <c r="U27" s="22"/>
      <c r="V27" s="22"/>
      <c r="X27" s="22"/>
      <c r="Y27" s="22"/>
      <c r="AA27" s="22"/>
      <c r="AB27" s="22"/>
      <c r="AD27" s="22"/>
      <c r="AE27" s="22"/>
    </row>
    <row r="28" spans="1:31" x14ac:dyDescent="0.35">
      <c r="A28" t="s">
        <v>169</v>
      </c>
      <c r="B28" t="s">
        <v>170</v>
      </c>
      <c r="C28" s="20">
        <v>488</v>
      </c>
      <c r="D28" s="20">
        <v>200</v>
      </c>
      <c r="E28" s="21">
        <f>'SUBICB_(70_yr_olds)'!$D28/'SUBICB_(70_yr_olds)'!$C28*100</f>
        <v>40.983606557377051</v>
      </c>
      <c r="F28" s="20">
        <v>518</v>
      </c>
      <c r="G28" s="20">
        <v>195</v>
      </c>
      <c r="H28" s="21">
        <f t="shared" si="0"/>
        <v>37.644787644787648</v>
      </c>
      <c r="I28" s="22"/>
      <c r="J28" s="22"/>
      <c r="L28" s="22"/>
      <c r="M28" s="22"/>
      <c r="O28" s="22"/>
      <c r="P28" s="22"/>
      <c r="R28" s="22"/>
      <c r="S28" s="22"/>
      <c r="U28" s="22"/>
      <c r="V28" s="22"/>
      <c r="X28" s="22"/>
      <c r="Y28" s="22"/>
      <c r="AA28" s="22"/>
      <c r="AB28" s="22"/>
      <c r="AD28" s="22"/>
      <c r="AE28" s="22"/>
    </row>
    <row r="29" spans="1:31" x14ac:dyDescent="0.35">
      <c r="A29" t="s">
        <v>171</v>
      </c>
      <c r="B29" t="s">
        <v>172</v>
      </c>
      <c r="C29" s="20">
        <v>292</v>
      </c>
      <c r="D29" s="20">
        <v>121</v>
      </c>
      <c r="E29" s="21">
        <f>'SUBICB_(70_yr_olds)'!$D29/'SUBICB_(70_yr_olds)'!$C29*100</f>
        <v>41.438356164383563</v>
      </c>
      <c r="F29" s="20">
        <v>309</v>
      </c>
      <c r="G29" s="20">
        <v>93</v>
      </c>
      <c r="H29" s="21">
        <f t="shared" si="0"/>
        <v>30.097087378640776</v>
      </c>
      <c r="I29" s="22"/>
      <c r="J29" s="22"/>
      <c r="L29" s="22"/>
      <c r="M29" s="22"/>
      <c r="O29" s="22"/>
      <c r="P29" s="22"/>
      <c r="R29" s="22"/>
      <c r="S29" s="22"/>
      <c r="U29" s="22"/>
      <c r="V29" s="22"/>
      <c r="X29" s="22"/>
      <c r="Y29" s="22"/>
      <c r="AA29" s="22"/>
      <c r="AB29" s="22"/>
      <c r="AD29" s="22"/>
      <c r="AE29" s="22"/>
    </row>
    <row r="30" spans="1:31" x14ac:dyDescent="0.35">
      <c r="A30" t="s">
        <v>173</v>
      </c>
      <c r="B30" t="s">
        <v>174</v>
      </c>
      <c r="C30" s="20">
        <v>849</v>
      </c>
      <c r="D30" s="20">
        <v>320</v>
      </c>
      <c r="E30" s="21">
        <f>'SUBICB_(70_yr_olds)'!$D30/'SUBICB_(70_yr_olds)'!$C30*100</f>
        <v>37.69140164899882</v>
      </c>
      <c r="F30" s="20">
        <v>838</v>
      </c>
      <c r="G30" s="20">
        <v>237</v>
      </c>
      <c r="H30" s="21">
        <f t="shared" si="0"/>
        <v>28.281622911694509</v>
      </c>
      <c r="I30" s="22"/>
      <c r="J30" s="22"/>
      <c r="L30" s="22"/>
      <c r="M30" s="22"/>
      <c r="O30" s="22"/>
      <c r="P30" s="22"/>
      <c r="R30" s="22"/>
      <c r="S30" s="22"/>
      <c r="U30" s="22"/>
      <c r="V30" s="22"/>
      <c r="X30" s="22"/>
      <c r="Y30" s="22"/>
      <c r="AA30" s="22"/>
      <c r="AB30" s="22"/>
      <c r="AD30" s="22"/>
      <c r="AE30" s="22"/>
    </row>
    <row r="31" spans="1:31" x14ac:dyDescent="0.35">
      <c r="A31" t="s">
        <v>175</v>
      </c>
      <c r="B31" t="s">
        <v>176</v>
      </c>
      <c r="C31" s="20">
        <v>577</v>
      </c>
      <c r="D31" s="20">
        <v>221</v>
      </c>
      <c r="E31" s="21">
        <f>'SUBICB_(70_yr_olds)'!$D31/'SUBICB_(70_yr_olds)'!$C31*100</f>
        <v>38.301559792027732</v>
      </c>
      <c r="F31" s="20">
        <v>637</v>
      </c>
      <c r="G31" s="20">
        <v>189</v>
      </c>
      <c r="H31" s="21">
        <f t="shared" si="0"/>
        <v>29.670329670329672</v>
      </c>
      <c r="I31" s="22"/>
      <c r="J31" s="22"/>
      <c r="L31" s="22"/>
      <c r="M31" s="22"/>
      <c r="O31" s="22"/>
      <c r="P31" s="22"/>
      <c r="R31" s="22"/>
      <c r="S31" s="22"/>
      <c r="U31" s="22"/>
      <c r="V31" s="22"/>
      <c r="X31" s="22"/>
      <c r="Y31" s="22"/>
      <c r="AA31" s="22"/>
      <c r="AB31" s="22"/>
      <c r="AD31" s="22"/>
      <c r="AE31" s="22"/>
    </row>
    <row r="32" spans="1:31" x14ac:dyDescent="0.35">
      <c r="A32" t="s">
        <v>177</v>
      </c>
      <c r="B32" t="s">
        <v>178</v>
      </c>
      <c r="C32" s="20">
        <v>687</v>
      </c>
      <c r="D32" s="20">
        <v>305</v>
      </c>
      <c r="E32" s="21">
        <f>'SUBICB_(70_yr_olds)'!$D32/'SUBICB_(70_yr_olds)'!$C32*100</f>
        <v>44.395924308588064</v>
      </c>
      <c r="F32" s="20">
        <v>644</v>
      </c>
      <c r="G32" s="20">
        <v>214</v>
      </c>
      <c r="H32" s="21">
        <f t="shared" si="0"/>
        <v>33.229813664596278</v>
      </c>
      <c r="I32" s="22"/>
      <c r="J32" s="22"/>
      <c r="L32" s="22"/>
      <c r="M32" s="22"/>
      <c r="O32" s="22"/>
      <c r="P32" s="22"/>
      <c r="R32" s="22"/>
      <c r="S32" s="22"/>
      <c r="U32" s="22"/>
      <c r="V32" s="22"/>
      <c r="X32" s="22"/>
      <c r="Y32" s="22"/>
      <c r="AA32" s="22"/>
      <c r="AB32" s="22"/>
      <c r="AD32" s="22"/>
      <c r="AE32" s="22"/>
    </row>
    <row r="33" spans="1:31" x14ac:dyDescent="0.35">
      <c r="A33" t="s">
        <v>179</v>
      </c>
      <c r="B33" t="s">
        <v>180</v>
      </c>
      <c r="C33" s="20">
        <v>348</v>
      </c>
      <c r="D33" s="20">
        <v>160</v>
      </c>
      <c r="E33" s="21">
        <f>'SUBICB_(70_yr_olds)'!$D33/'SUBICB_(70_yr_olds)'!$C33*100</f>
        <v>45.977011494252871</v>
      </c>
      <c r="F33" s="20">
        <v>312</v>
      </c>
      <c r="G33" s="20">
        <v>112</v>
      </c>
      <c r="H33" s="21">
        <f t="shared" si="0"/>
        <v>35.897435897435898</v>
      </c>
      <c r="I33" s="22"/>
      <c r="J33" s="22"/>
      <c r="L33" s="22"/>
      <c r="M33" s="22"/>
      <c r="O33" s="22"/>
      <c r="P33" s="22"/>
      <c r="R33" s="22"/>
      <c r="S33" s="22"/>
      <c r="U33" s="22"/>
      <c r="V33" s="22"/>
      <c r="X33" s="22"/>
      <c r="Y33" s="22"/>
      <c r="AA33" s="22"/>
      <c r="AB33" s="22"/>
      <c r="AD33" s="22"/>
      <c r="AE33" s="22"/>
    </row>
    <row r="34" spans="1:31" x14ac:dyDescent="0.35">
      <c r="A34" t="s">
        <v>181</v>
      </c>
      <c r="B34" t="s">
        <v>182</v>
      </c>
      <c r="C34" s="20">
        <v>516</v>
      </c>
      <c r="D34" s="20">
        <v>241</v>
      </c>
      <c r="E34" s="21">
        <f>'SUBICB_(70_yr_olds)'!$D34/'SUBICB_(70_yr_olds)'!$C34*100</f>
        <v>46.70542635658915</v>
      </c>
      <c r="F34" s="20">
        <v>551</v>
      </c>
      <c r="G34" s="20">
        <v>208</v>
      </c>
      <c r="H34" s="21">
        <f t="shared" si="0"/>
        <v>37.749546279491838</v>
      </c>
      <c r="I34" s="22"/>
      <c r="J34" s="22"/>
      <c r="L34" s="22"/>
      <c r="M34" s="22"/>
      <c r="O34" s="22"/>
      <c r="P34" s="22"/>
      <c r="R34" s="22"/>
      <c r="S34" s="22"/>
      <c r="U34" s="22"/>
      <c r="V34" s="22"/>
      <c r="X34" s="22"/>
      <c r="Y34" s="22"/>
      <c r="AA34" s="22"/>
      <c r="AB34" s="22"/>
      <c r="AD34" s="22"/>
      <c r="AE34" s="22"/>
    </row>
    <row r="35" spans="1:31" x14ac:dyDescent="0.35">
      <c r="A35" t="s">
        <v>183</v>
      </c>
      <c r="B35" t="s">
        <v>184</v>
      </c>
      <c r="C35" s="20">
        <v>761</v>
      </c>
      <c r="D35" s="20">
        <v>314</v>
      </c>
      <c r="E35" s="21">
        <f>'SUBICB_(70_yr_olds)'!$D35/'SUBICB_(70_yr_olds)'!$C35*100</f>
        <v>41.26149802890933</v>
      </c>
      <c r="F35" s="20">
        <v>852</v>
      </c>
      <c r="G35" s="20">
        <v>294</v>
      </c>
      <c r="H35" s="21">
        <f t="shared" si="0"/>
        <v>34.507042253521128</v>
      </c>
      <c r="I35" s="22"/>
      <c r="J35" s="22"/>
      <c r="L35" s="22"/>
      <c r="M35" s="22"/>
      <c r="O35" s="22"/>
      <c r="P35" s="22"/>
      <c r="R35" s="22"/>
      <c r="S35" s="22"/>
      <c r="U35" s="22"/>
      <c r="V35" s="22"/>
      <c r="X35" s="22"/>
      <c r="Y35" s="22"/>
      <c r="AA35" s="22"/>
      <c r="AB35" s="22"/>
      <c r="AD35" s="22"/>
      <c r="AE35" s="22"/>
    </row>
    <row r="36" spans="1:31" x14ac:dyDescent="0.35">
      <c r="A36" t="s">
        <v>185</v>
      </c>
      <c r="B36" t="s">
        <v>186</v>
      </c>
      <c r="C36" s="20">
        <v>950</v>
      </c>
      <c r="D36" s="20">
        <v>416</v>
      </c>
      <c r="E36" s="21">
        <f>'SUBICB_(70_yr_olds)'!$D36/'SUBICB_(70_yr_olds)'!$C36*100</f>
        <v>43.789473684210527</v>
      </c>
      <c r="F36" s="20">
        <v>965</v>
      </c>
      <c r="G36" s="20">
        <v>393</v>
      </c>
      <c r="H36" s="21">
        <f t="shared" si="0"/>
        <v>40.725388601036272</v>
      </c>
      <c r="I36" s="22"/>
      <c r="J36" s="22"/>
      <c r="L36" s="22"/>
      <c r="M36" s="22"/>
      <c r="O36" s="22"/>
      <c r="P36" s="22"/>
      <c r="R36" s="22"/>
      <c r="S36" s="22"/>
      <c r="U36" s="22"/>
      <c r="V36" s="22"/>
      <c r="X36" s="22"/>
      <c r="Y36" s="22"/>
      <c r="AA36" s="22"/>
      <c r="AB36" s="22"/>
      <c r="AD36" s="22"/>
      <c r="AE36" s="22"/>
    </row>
    <row r="37" spans="1:31" x14ac:dyDescent="0.35">
      <c r="A37" t="s">
        <v>187</v>
      </c>
      <c r="B37" t="s">
        <v>188</v>
      </c>
      <c r="C37" s="20">
        <v>578</v>
      </c>
      <c r="D37" s="20">
        <v>182</v>
      </c>
      <c r="E37" s="21">
        <f>'SUBICB_(70_yr_olds)'!$D37/'SUBICB_(70_yr_olds)'!$C37*100</f>
        <v>31.487889273356402</v>
      </c>
      <c r="F37" s="20">
        <v>695</v>
      </c>
      <c r="G37" s="20">
        <v>210</v>
      </c>
      <c r="H37" s="21">
        <f t="shared" ref="H37:H68" si="1">G37/F37*100</f>
        <v>30.215827338129497</v>
      </c>
      <c r="I37" s="22"/>
      <c r="J37" s="22"/>
      <c r="L37" s="22"/>
      <c r="M37" s="22"/>
      <c r="O37" s="22"/>
      <c r="P37" s="22"/>
      <c r="R37" s="22"/>
      <c r="S37" s="22"/>
      <c r="U37" s="22"/>
      <c r="V37" s="22"/>
      <c r="X37" s="22"/>
      <c r="Y37" s="22"/>
      <c r="AA37" s="22"/>
      <c r="AB37" s="22"/>
      <c r="AD37" s="22"/>
      <c r="AE37" s="22"/>
    </row>
    <row r="38" spans="1:31" x14ac:dyDescent="0.35">
      <c r="A38" t="s">
        <v>189</v>
      </c>
      <c r="B38" t="s">
        <v>190</v>
      </c>
      <c r="C38" s="20">
        <v>417</v>
      </c>
      <c r="D38" s="20">
        <v>99</v>
      </c>
      <c r="E38" s="21">
        <f>'SUBICB_(70_yr_olds)'!$D38/'SUBICB_(70_yr_olds)'!$C38*100</f>
        <v>23.741007194244602</v>
      </c>
      <c r="F38" s="20">
        <v>479</v>
      </c>
      <c r="G38" s="20">
        <v>106</v>
      </c>
      <c r="H38" s="21">
        <f t="shared" si="1"/>
        <v>22.129436325678498</v>
      </c>
      <c r="I38" s="22"/>
      <c r="J38" s="22"/>
      <c r="L38" s="22"/>
      <c r="M38" s="22"/>
      <c r="O38" s="22"/>
      <c r="P38" s="22"/>
      <c r="R38" s="22"/>
      <c r="S38" s="22"/>
      <c r="U38" s="22"/>
      <c r="V38" s="22"/>
      <c r="X38" s="22"/>
      <c r="Y38" s="22"/>
      <c r="AA38" s="22"/>
      <c r="AB38" s="22"/>
      <c r="AD38" s="22"/>
      <c r="AE38" s="22"/>
    </row>
    <row r="39" spans="1:31" x14ac:dyDescent="0.35">
      <c r="A39" t="s">
        <v>191</v>
      </c>
      <c r="B39" t="s">
        <v>192</v>
      </c>
      <c r="C39" s="20">
        <v>451</v>
      </c>
      <c r="D39" s="20">
        <v>190</v>
      </c>
      <c r="E39" s="21">
        <f>'SUBICB_(70_yr_olds)'!$D39/'SUBICB_(70_yr_olds)'!$C39*100</f>
        <v>42.128603104212857</v>
      </c>
      <c r="F39" s="20">
        <v>498</v>
      </c>
      <c r="G39" s="20">
        <v>172</v>
      </c>
      <c r="H39" s="21">
        <f t="shared" si="1"/>
        <v>34.53815261044177</v>
      </c>
      <c r="I39" s="22"/>
      <c r="J39" s="22"/>
      <c r="L39" s="22"/>
      <c r="M39" s="22"/>
      <c r="O39" s="22"/>
      <c r="P39" s="22"/>
      <c r="R39" s="22"/>
      <c r="S39" s="22"/>
      <c r="U39" s="22"/>
      <c r="V39" s="22"/>
      <c r="X39" s="22"/>
      <c r="Y39" s="22"/>
      <c r="AA39" s="22"/>
      <c r="AB39" s="22"/>
      <c r="AD39" s="22"/>
      <c r="AE39" s="22"/>
    </row>
    <row r="40" spans="1:31" x14ac:dyDescent="0.35">
      <c r="A40" t="s">
        <v>193</v>
      </c>
      <c r="B40" t="s">
        <v>194</v>
      </c>
      <c r="C40" s="20">
        <v>615</v>
      </c>
      <c r="D40" s="20">
        <v>243</v>
      </c>
      <c r="E40" s="21">
        <f>'SUBICB_(70_yr_olds)'!$D40/'SUBICB_(70_yr_olds)'!$C40*100</f>
        <v>39.512195121951223</v>
      </c>
      <c r="F40" s="20">
        <v>682</v>
      </c>
      <c r="G40" s="20">
        <v>191</v>
      </c>
      <c r="H40" s="21">
        <f t="shared" si="1"/>
        <v>28.005865102639294</v>
      </c>
      <c r="I40" s="22"/>
      <c r="J40" s="22"/>
      <c r="L40" s="22"/>
      <c r="M40" s="22"/>
      <c r="O40" s="22"/>
      <c r="P40" s="22"/>
      <c r="R40" s="22"/>
      <c r="S40" s="22"/>
      <c r="U40" s="22"/>
      <c r="V40" s="22"/>
      <c r="X40" s="22"/>
      <c r="Y40" s="22"/>
      <c r="AA40" s="22"/>
      <c r="AB40" s="22"/>
      <c r="AD40" s="22"/>
      <c r="AE40" s="22"/>
    </row>
    <row r="41" spans="1:31" x14ac:dyDescent="0.35">
      <c r="A41" t="s">
        <v>195</v>
      </c>
      <c r="B41" t="s">
        <v>196</v>
      </c>
      <c r="C41" s="20">
        <v>1146</v>
      </c>
      <c r="D41" s="20">
        <v>477</v>
      </c>
      <c r="E41" s="21">
        <f>'SUBICB_(70_yr_olds)'!$D41/'SUBICB_(70_yr_olds)'!$C41*100</f>
        <v>41.623036649214662</v>
      </c>
      <c r="F41" s="20">
        <v>1290</v>
      </c>
      <c r="G41" s="20">
        <v>452</v>
      </c>
      <c r="H41" s="21">
        <f t="shared" si="1"/>
        <v>35.038759689922486</v>
      </c>
      <c r="I41" s="22"/>
      <c r="J41" s="22"/>
      <c r="L41" s="22"/>
      <c r="M41" s="22"/>
      <c r="O41" s="22"/>
      <c r="P41" s="22"/>
      <c r="R41" s="22"/>
      <c r="S41" s="22"/>
      <c r="U41" s="22"/>
      <c r="V41" s="22"/>
      <c r="X41" s="22"/>
      <c r="Y41" s="22"/>
      <c r="AA41" s="22"/>
      <c r="AB41" s="22"/>
      <c r="AD41" s="22"/>
      <c r="AE41" s="22"/>
    </row>
    <row r="42" spans="1:31" x14ac:dyDescent="0.35">
      <c r="A42" t="s">
        <v>197</v>
      </c>
      <c r="B42" t="s">
        <v>198</v>
      </c>
      <c r="C42" s="20">
        <v>945</v>
      </c>
      <c r="D42" s="20">
        <v>393</v>
      </c>
      <c r="E42" s="21">
        <f>'SUBICB_(70_yr_olds)'!$D42/'SUBICB_(70_yr_olds)'!$C42*100</f>
        <v>41.587301587301589</v>
      </c>
      <c r="F42" s="20">
        <v>897</v>
      </c>
      <c r="G42" s="20">
        <v>353</v>
      </c>
      <c r="H42" s="21">
        <f t="shared" si="1"/>
        <v>39.35340022296544</v>
      </c>
      <c r="I42" s="22"/>
      <c r="J42" s="22"/>
      <c r="L42" s="22"/>
      <c r="M42" s="22"/>
      <c r="O42" s="22"/>
      <c r="P42" s="22"/>
      <c r="R42" s="22"/>
      <c r="S42" s="22"/>
      <c r="U42" s="22"/>
      <c r="V42" s="22"/>
      <c r="X42" s="22"/>
      <c r="Y42" s="22"/>
      <c r="AA42" s="22"/>
      <c r="AB42" s="22"/>
      <c r="AD42" s="22"/>
      <c r="AE42" s="22"/>
    </row>
    <row r="43" spans="1:31" x14ac:dyDescent="0.35">
      <c r="A43" t="s">
        <v>199</v>
      </c>
      <c r="B43" t="s">
        <v>200</v>
      </c>
      <c r="C43" s="20">
        <v>940</v>
      </c>
      <c r="D43" s="20">
        <v>432</v>
      </c>
      <c r="E43" s="21">
        <f>'SUBICB_(70_yr_olds)'!$D43/'SUBICB_(70_yr_olds)'!$C43*100</f>
        <v>45.957446808510639</v>
      </c>
      <c r="F43" s="20">
        <v>948</v>
      </c>
      <c r="G43" s="20">
        <v>340</v>
      </c>
      <c r="H43" s="21">
        <f t="shared" si="1"/>
        <v>35.864978902953588</v>
      </c>
      <c r="I43" s="22"/>
      <c r="J43" s="22"/>
      <c r="L43" s="22"/>
      <c r="M43" s="22"/>
      <c r="O43" s="22"/>
      <c r="P43" s="22"/>
      <c r="R43" s="22"/>
      <c r="S43" s="22"/>
      <c r="U43" s="22"/>
      <c r="V43" s="22"/>
      <c r="X43" s="22"/>
      <c r="Y43" s="22"/>
      <c r="AA43" s="22"/>
      <c r="AB43" s="22"/>
      <c r="AD43" s="22"/>
      <c r="AE43" s="22"/>
    </row>
    <row r="44" spans="1:31" x14ac:dyDescent="0.35">
      <c r="A44" t="s">
        <v>201</v>
      </c>
      <c r="B44" t="s">
        <v>202</v>
      </c>
      <c r="C44" s="20">
        <v>959</v>
      </c>
      <c r="D44" s="20">
        <v>399</v>
      </c>
      <c r="E44" s="21">
        <f>'SUBICB_(70_yr_olds)'!$D44/'SUBICB_(70_yr_olds)'!$C44*100</f>
        <v>41.605839416058394</v>
      </c>
      <c r="F44" s="20">
        <v>940</v>
      </c>
      <c r="G44" s="20">
        <v>314</v>
      </c>
      <c r="H44" s="21">
        <f t="shared" si="1"/>
        <v>33.404255319148938</v>
      </c>
      <c r="I44" s="22"/>
      <c r="J44" s="22"/>
      <c r="L44" s="22"/>
      <c r="M44" s="22"/>
      <c r="O44" s="22"/>
      <c r="P44" s="22"/>
      <c r="R44" s="22"/>
      <c r="S44" s="22"/>
      <c r="U44" s="22"/>
      <c r="V44" s="22"/>
      <c r="X44" s="22"/>
      <c r="Y44" s="22"/>
      <c r="AA44" s="22"/>
      <c r="AB44" s="22"/>
      <c r="AD44" s="22"/>
      <c r="AE44" s="22"/>
    </row>
    <row r="45" spans="1:31" x14ac:dyDescent="0.35">
      <c r="A45" t="s">
        <v>203</v>
      </c>
      <c r="B45" t="s">
        <v>204</v>
      </c>
      <c r="C45" s="20">
        <v>717</v>
      </c>
      <c r="D45" s="20">
        <v>196</v>
      </c>
      <c r="E45" s="21">
        <f>'SUBICB_(70_yr_olds)'!$D45/'SUBICB_(70_yr_olds)'!$C45*100</f>
        <v>27.336122733612271</v>
      </c>
      <c r="F45" s="20">
        <v>688</v>
      </c>
      <c r="G45" s="20">
        <v>137</v>
      </c>
      <c r="H45" s="21">
        <f t="shared" si="1"/>
        <v>19.912790697674417</v>
      </c>
      <c r="I45" s="22"/>
      <c r="J45" s="22"/>
      <c r="L45" s="22"/>
      <c r="M45" s="22"/>
      <c r="O45" s="22"/>
      <c r="P45" s="22"/>
      <c r="R45" s="22"/>
      <c r="S45" s="22"/>
      <c r="U45" s="22"/>
      <c r="V45" s="22"/>
      <c r="X45" s="22"/>
      <c r="Y45" s="22"/>
      <c r="AA45" s="22"/>
      <c r="AB45" s="22"/>
      <c r="AD45" s="22"/>
      <c r="AE45" s="22"/>
    </row>
    <row r="46" spans="1:31" x14ac:dyDescent="0.35">
      <c r="A46" t="s">
        <v>205</v>
      </c>
      <c r="B46" t="s">
        <v>206</v>
      </c>
      <c r="C46" s="20">
        <v>969</v>
      </c>
      <c r="D46" s="20">
        <v>465</v>
      </c>
      <c r="E46" s="21">
        <f>'SUBICB_(70_yr_olds)'!$D46/'SUBICB_(70_yr_olds)'!$C46*100</f>
        <v>47.987616099071204</v>
      </c>
      <c r="F46" s="20">
        <v>1020</v>
      </c>
      <c r="G46" s="20">
        <v>411</v>
      </c>
      <c r="H46" s="21">
        <f t="shared" si="1"/>
        <v>40.294117647058826</v>
      </c>
      <c r="I46" s="22"/>
      <c r="J46" s="22"/>
      <c r="L46" s="22"/>
      <c r="M46" s="22"/>
      <c r="O46" s="22"/>
      <c r="P46" s="22"/>
      <c r="R46" s="22"/>
      <c r="S46" s="22"/>
      <c r="U46" s="22"/>
      <c r="V46" s="22"/>
      <c r="X46" s="22"/>
      <c r="Y46" s="22"/>
      <c r="AA46" s="22"/>
      <c r="AB46" s="22"/>
      <c r="AD46" s="22"/>
      <c r="AE46" s="22"/>
    </row>
    <row r="47" spans="1:31" x14ac:dyDescent="0.35">
      <c r="A47" t="s">
        <v>207</v>
      </c>
      <c r="B47" t="s">
        <v>208</v>
      </c>
      <c r="C47" s="20">
        <v>310</v>
      </c>
      <c r="D47" s="20">
        <v>137</v>
      </c>
      <c r="E47" s="21">
        <f>'SUBICB_(70_yr_olds)'!$D47/'SUBICB_(70_yr_olds)'!$C47*100</f>
        <v>44.193548387096776</v>
      </c>
      <c r="F47" s="20">
        <v>301</v>
      </c>
      <c r="G47" s="20">
        <v>89</v>
      </c>
      <c r="H47" s="21">
        <f t="shared" si="1"/>
        <v>29.568106312292358</v>
      </c>
      <c r="I47" s="22"/>
      <c r="J47" s="22"/>
      <c r="L47" s="22"/>
      <c r="M47" s="22"/>
      <c r="O47" s="22"/>
      <c r="P47" s="22"/>
      <c r="R47" s="22"/>
      <c r="S47" s="22"/>
      <c r="U47" s="22"/>
      <c r="V47" s="22"/>
      <c r="X47" s="22"/>
      <c r="Y47" s="22"/>
      <c r="AA47" s="22"/>
      <c r="AB47" s="22"/>
      <c r="AD47" s="22"/>
      <c r="AE47" s="22"/>
    </row>
    <row r="48" spans="1:31" x14ac:dyDescent="0.35">
      <c r="A48" t="s">
        <v>209</v>
      </c>
      <c r="B48" t="s">
        <v>210</v>
      </c>
      <c r="C48" s="20">
        <v>360</v>
      </c>
      <c r="D48" s="20">
        <v>175</v>
      </c>
      <c r="E48" s="21">
        <f>'SUBICB_(70_yr_olds)'!$D48/'SUBICB_(70_yr_olds)'!$C48*100</f>
        <v>48.611111111111107</v>
      </c>
      <c r="F48" s="20">
        <v>356</v>
      </c>
      <c r="G48" s="20">
        <v>125</v>
      </c>
      <c r="H48" s="21">
        <f t="shared" si="1"/>
        <v>35.112359550561798</v>
      </c>
      <c r="I48" s="22"/>
      <c r="J48" s="22"/>
      <c r="L48" s="22"/>
      <c r="M48" s="22"/>
      <c r="O48" s="22"/>
      <c r="P48" s="22"/>
      <c r="R48" s="22"/>
      <c r="S48" s="22"/>
      <c r="U48" s="22"/>
      <c r="V48" s="22"/>
      <c r="X48" s="22"/>
      <c r="Y48" s="22"/>
      <c r="AA48" s="22"/>
      <c r="AB48" s="22"/>
      <c r="AD48" s="22"/>
      <c r="AE48" s="22"/>
    </row>
    <row r="49" spans="1:31" x14ac:dyDescent="0.35">
      <c r="A49" t="s">
        <v>211</v>
      </c>
      <c r="B49" t="s">
        <v>212</v>
      </c>
      <c r="C49" s="20">
        <v>629</v>
      </c>
      <c r="D49" s="20">
        <v>239</v>
      </c>
      <c r="E49" s="21">
        <f>'SUBICB_(70_yr_olds)'!$D49/'SUBICB_(70_yr_olds)'!$C49*100</f>
        <v>37.996820349761528</v>
      </c>
      <c r="F49" s="20">
        <v>629</v>
      </c>
      <c r="G49" s="20">
        <v>179</v>
      </c>
      <c r="H49" s="21">
        <f t="shared" si="1"/>
        <v>28.45786963434022</v>
      </c>
      <c r="I49" s="22"/>
      <c r="J49" s="22"/>
      <c r="L49" s="22"/>
      <c r="M49" s="22"/>
      <c r="O49" s="22"/>
      <c r="P49" s="22"/>
      <c r="R49" s="22"/>
      <c r="S49" s="22"/>
      <c r="U49" s="22"/>
      <c r="V49" s="22"/>
      <c r="X49" s="22"/>
      <c r="Y49" s="22"/>
      <c r="AA49" s="22"/>
      <c r="AB49" s="22"/>
      <c r="AD49" s="22"/>
      <c r="AE49" s="22"/>
    </row>
    <row r="50" spans="1:31" x14ac:dyDescent="0.35">
      <c r="A50" t="s">
        <v>213</v>
      </c>
      <c r="B50" t="s">
        <v>214</v>
      </c>
      <c r="C50" s="20">
        <v>567</v>
      </c>
      <c r="D50" s="20">
        <v>237</v>
      </c>
      <c r="E50" s="21">
        <f>'SUBICB_(70_yr_olds)'!$D50/'SUBICB_(70_yr_olds)'!$C50*100</f>
        <v>41.798941798941797</v>
      </c>
      <c r="F50" s="20">
        <v>617</v>
      </c>
      <c r="G50" s="20">
        <v>197</v>
      </c>
      <c r="H50" s="21">
        <f t="shared" si="1"/>
        <v>31.928687196110211</v>
      </c>
      <c r="I50" s="22"/>
      <c r="J50" s="22"/>
      <c r="L50" s="22"/>
      <c r="M50" s="22"/>
      <c r="O50" s="22"/>
      <c r="P50" s="22"/>
      <c r="R50" s="22"/>
      <c r="S50" s="22"/>
      <c r="U50" s="22"/>
      <c r="V50" s="22"/>
      <c r="X50" s="22"/>
      <c r="Y50" s="22"/>
      <c r="AA50" s="22"/>
      <c r="AB50" s="22"/>
      <c r="AD50" s="22"/>
      <c r="AE50" s="22"/>
    </row>
    <row r="51" spans="1:31" x14ac:dyDescent="0.35">
      <c r="A51" t="s">
        <v>215</v>
      </c>
      <c r="B51" t="s">
        <v>216</v>
      </c>
      <c r="C51" s="20">
        <v>396</v>
      </c>
      <c r="D51" s="20">
        <v>130</v>
      </c>
      <c r="E51" s="21">
        <f>'SUBICB_(70_yr_olds)'!$D51/'SUBICB_(70_yr_olds)'!$C51*100</f>
        <v>32.828282828282831</v>
      </c>
      <c r="F51" s="20">
        <v>397</v>
      </c>
      <c r="G51" s="20">
        <v>101</v>
      </c>
      <c r="H51" s="21">
        <f t="shared" si="1"/>
        <v>25.440806045340054</v>
      </c>
      <c r="I51" s="22"/>
      <c r="J51" s="22"/>
      <c r="L51" s="22"/>
      <c r="M51" s="22"/>
      <c r="O51" s="22"/>
      <c r="P51" s="22"/>
      <c r="R51" s="22"/>
      <c r="S51" s="22"/>
      <c r="U51" s="22"/>
      <c r="V51" s="22"/>
      <c r="X51" s="22"/>
      <c r="Y51" s="22"/>
      <c r="AA51" s="22"/>
      <c r="AB51" s="22"/>
      <c r="AD51" s="22"/>
      <c r="AE51" s="22"/>
    </row>
    <row r="52" spans="1:31" x14ac:dyDescent="0.35">
      <c r="A52" t="s">
        <v>217</v>
      </c>
      <c r="B52" t="s">
        <v>218</v>
      </c>
      <c r="C52" s="20">
        <v>645</v>
      </c>
      <c r="D52" s="20">
        <v>214</v>
      </c>
      <c r="E52" s="21">
        <f>'SUBICB_(70_yr_olds)'!$D52/'SUBICB_(70_yr_olds)'!$C52*100</f>
        <v>33.178294573643413</v>
      </c>
      <c r="F52" s="20">
        <v>633</v>
      </c>
      <c r="G52" s="20">
        <v>162</v>
      </c>
      <c r="H52" s="21">
        <f t="shared" si="1"/>
        <v>25.592417061611371</v>
      </c>
      <c r="I52" s="22"/>
      <c r="J52" s="22"/>
      <c r="L52" s="22"/>
      <c r="M52" s="22"/>
      <c r="O52" s="22"/>
      <c r="P52" s="22"/>
      <c r="R52" s="22"/>
      <c r="S52" s="22"/>
      <c r="U52" s="22"/>
      <c r="V52" s="22"/>
      <c r="X52" s="22"/>
      <c r="Y52" s="22"/>
      <c r="AA52" s="22"/>
      <c r="AB52" s="22"/>
      <c r="AD52" s="22"/>
      <c r="AE52" s="22"/>
    </row>
    <row r="53" spans="1:31" x14ac:dyDescent="0.35">
      <c r="A53" t="s">
        <v>219</v>
      </c>
      <c r="B53" t="s">
        <v>220</v>
      </c>
      <c r="C53" s="20">
        <v>2046</v>
      </c>
      <c r="D53" s="20">
        <v>760</v>
      </c>
      <c r="E53" s="21">
        <f>'SUBICB_(70_yr_olds)'!$D53/'SUBICB_(70_yr_olds)'!$C53*100</f>
        <v>37.145650048875858</v>
      </c>
      <c r="F53" s="20">
        <v>2094</v>
      </c>
      <c r="G53" s="20">
        <v>686</v>
      </c>
      <c r="H53" s="21">
        <f t="shared" si="1"/>
        <v>32.760267430754539</v>
      </c>
      <c r="I53" s="22"/>
      <c r="J53" s="22"/>
      <c r="L53" s="22"/>
      <c r="M53" s="22"/>
      <c r="O53" s="22"/>
      <c r="P53" s="22"/>
      <c r="R53" s="22"/>
      <c r="S53" s="22"/>
      <c r="U53" s="22"/>
      <c r="V53" s="22"/>
      <c r="X53" s="22"/>
      <c r="Y53" s="22"/>
      <c r="AA53" s="22"/>
      <c r="AB53" s="22"/>
      <c r="AD53" s="22"/>
      <c r="AE53" s="22"/>
    </row>
    <row r="54" spans="1:31" x14ac:dyDescent="0.35">
      <c r="A54" t="s">
        <v>221</v>
      </c>
      <c r="B54" t="s">
        <v>222</v>
      </c>
      <c r="C54" s="20">
        <v>1224</v>
      </c>
      <c r="D54" s="20">
        <v>437</v>
      </c>
      <c r="E54" s="21">
        <f>'SUBICB_(70_yr_olds)'!$D54/'SUBICB_(70_yr_olds)'!$C54*100</f>
        <v>35.70261437908497</v>
      </c>
      <c r="F54" s="20">
        <v>1211</v>
      </c>
      <c r="G54" s="20">
        <v>376</v>
      </c>
      <c r="H54" s="21">
        <f t="shared" si="1"/>
        <v>31.048720066061108</v>
      </c>
      <c r="I54" s="22"/>
      <c r="J54" s="22"/>
      <c r="L54" s="22"/>
      <c r="M54" s="22"/>
      <c r="O54" s="22"/>
      <c r="P54" s="22"/>
      <c r="R54" s="22"/>
      <c r="S54" s="22"/>
      <c r="U54" s="22"/>
      <c r="V54" s="22"/>
      <c r="X54" s="22"/>
      <c r="Y54" s="22"/>
      <c r="AA54" s="22"/>
      <c r="AB54" s="22"/>
      <c r="AD54" s="22"/>
      <c r="AE54" s="22"/>
    </row>
    <row r="55" spans="1:31" x14ac:dyDescent="0.35">
      <c r="A55" t="s">
        <v>223</v>
      </c>
      <c r="B55" t="s">
        <v>224</v>
      </c>
      <c r="C55" s="20">
        <v>1080</v>
      </c>
      <c r="D55" s="20">
        <v>533</v>
      </c>
      <c r="E55" s="21">
        <f>'SUBICB_(70_yr_olds)'!$D55/'SUBICB_(70_yr_olds)'!$C55*100</f>
        <v>49.351851851851855</v>
      </c>
      <c r="F55" s="20">
        <v>1189</v>
      </c>
      <c r="G55" s="20">
        <v>580</v>
      </c>
      <c r="H55" s="21">
        <f t="shared" si="1"/>
        <v>48.780487804878049</v>
      </c>
      <c r="I55" s="22"/>
      <c r="J55" s="22"/>
      <c r="L55" s="22"/>
      <c r="M55" s="22"/>
      <c r="O55" s="22"/>
      <c r="P55" s="22"/>
      <c r="R55" s="22"/>
      <c r="S55" s="22"/>
      <c r="U55" s="22"/>
      <c r="V55" s="22"/>
      <c r="X55" s="22"/>
      <c r="Y55" s="22"/>
      <c r="AA55" s="22"/>
      <c r="AB55" s="22"/>
      <c r="AD55" s="22"/>
      <c r="AE55" s="22"/>
    </row>
    <row r="56" spans="1:31" x14ac:dyDescent="0.35">
      <c r="A56" t="s">
        <v>225</v>
      </c>
      <c r="B56" t="s">
        <v>226</v>
      </c>
      <c r="C56" s="20">
        <v>1127</v>
      </c>
      <c r="D56" s="20">
        <v>471</v>
      </c>
      <c r="E56" s="21">
        <f>'SUBICB_(70_yr_olds)'!$D56/'SUBICB_(70_yr_olds)'!$C56*100</f>
        <v>41.79236912156167</v>
      </c>
      <c r="F56" s="20">
        <v>1094</v>
      </c>
      <c r="G56" s="20">
        <v>334</v>
      </c>
      <c r="H56" s="21">
        <f t="shared" si="1"/>
        <v>30.530164533820841</v>
      </c>
      <c r="I56" s="22"/>
      <c r="J56" s="22"/>
      <c r="L56" s="22"/>
      <c r="M56" s="22"/>
      <c r="O56" s="22"/>
      <c r="P56" s="22"/>
      <c r="R56" s="22"/>
      <c r="S56" s="22"/>
      <c r="U56" s="22"/>
      <c r="V56" s="22"/>
      <c r="X56" s="22"/>
      <c r="Y56" s="22"/>
      <c r="AA56" s="22"/>
      <c r="AB56" s="22"/>
      <c r="AD56" s="22"/>
      <c r="AE56" s="22"/>
    </row>
    <row r="57" spans="1:31" x14ac:dyDescent="0.35">
      <c r="A57" t="s">
        <v>227</v>
      </c>
      <c r="B57" t="s">
        <v>228</v>
      </c>
      <c r="C57" s="20">
        <v>947</v>
      </c>
      <c r="D57" s="20">
        <v>370</v>
      </c>
      <c r="E57" s="21">
        <f>'SUBICB_(70_yr_olds)'!$D57/'SUBICB_(70_yr_olds)'!$C57*100</f>
        <v>39.070749736008445</v>
      </c>
      <c r="F57" s="20">
        <v>988</v>
      </c>
      <c r="G57" s="20">
        <v>308</v>
      </c>
      <c r="H57" s="21">
        <f t="shared" si="1"/>
        <v>31.174089068825911</v>
      </c>
      <c r="I57" s="22"/>
      <c r="J57" s="22"/>
      <c r="L57" s="22"/>
      <c r="M57" s="22"/>
      <c r="O57" s="22"/>
      <c r="P57" s="22"/>
      <c r="R57" s="22"/>
      <c r="S57" s="22"/>
      <c r="U57" s="22"/>
      <c r="V57" s="22"/>
      <c r="X57" s="22"/>
      <c r="Y57" s="22"/>
      <c r="AA57" s="22"/>
      <c r="AB57" s="22"/>
      <c r="AD57" s="22"/>
      <c r="AE57" s="22"/>
    </row>
    <row r="58" spans="1:31" x14ac:dyDescent="0.35">
      <c r="A58" t="s">
        <v>229</v>
      </c>
      <c r="B58" t="s">
        <v>230</v>
      </c>
      <c r="C58" s="20">
        <v>927</v>
      </c>
      <c r="D58" s="20">
        <v>318</v>
      </c>
      <c r="E58" s="21">
        <f>'SUBICB_(70_yr_olds)'!$D58/'SUBICB_(70_yr_olds)'!$C58*100</f>
        <v>34.3042071197411</v>
      </c>
      <c r="F58" s="20">
        <v>877</v>
      </c>
      <c r="G58" s="20">
        <v>275</v>
      </c>
      <c r="H58" s="21">
        <f t="shared" si="1"/>
        <v>31.356898517673887</v>
      </c>
      <c r="I58" s="22"/>
      <c r="J58" s="22"/>
      <c r="L58" s="22"/>
      <c r="M58" s="22"/>
      <c r="O58" s="22"/>
      <c r="P58" s="22"/>
      <c r="R58" s="22"/>
      <c r="S58" s="22"/>
      <c r="U58" s="22"/>
      <c r="V58" s="22"/>
      <c r="X58" s="22"/>
      <c r="Y58" s="22"/>
      <c r="AA58" s="22"/>
      <c r="AB58" s="22"/>
      <c r="AD58" s="22"/>
      <c r="AE58" s="22"/>
    </row>
    <row r="59" spans="1:31" x14ac:dyDescent="0.35">
      <c r="A59" t="s">
        <v>231</v>
      </c>
      <c r="B59" t="s">
        <v>232</v>
      </c>
      <c r="C59" s="20">
        <v>279</v>
      </c>
      <c r="D59" s="20">
        <v>75</v>
      </c>
      <c r="E59" s="21">
        <f>'SUBICB_(70_yr_olds)'!$D59/'SUBICB_(70_yr_olds)'!$C59*100</f>
        <v>26.881720430107524</v>
      </c>
      <c r="F59" s="20">
        <v>302</v>
      </c>
      <c r="G59" s="20">
        <v>72</v>
      </c>
      <c r="H59" s="21">
        <f t="shared" si="1"/>
        <v>23.841059602649008</v>
      </c>
      <c r="I59" s="22"/>
      <c r="J59" s="22"/>
      <c r="L59" s="22"/>
      <c r="M59" s="22"/>
      <c r="O59" s="22"/>
      <c r="P59" s="22"/>
      <c r="R59" s="22"/>
      <c r="S59" s="22"/>
      <c r="U59" s="22"/>
      <c r="V59" s="22"/>
      <c r="X59" s="22"/>
      <c r="Y59" s="22"/>
      <c r="AA59" s="22"/>
      <c r="AB59" s="22"/>
      <c r="AD59" s="22"/>
      <c r="AE59" s="22"/>
    </row>
    <row r="60" spans="1:31" x14ac:dyDescent="0.35">
      <c r="A60" t="s">
        <v>233</v>
      </c>
      <c r="B60" t="s">
        <v>234</v>
      </c>
      <c r="C60" s="20">
        <v>718</v>
      </c>
      <c r="D60" s="20">
        <v>271</v>
      </c>
      <c r="E60" s="21">
        <f>'SUBICB_(70_yr_olds)'!$D60/'SUBICB_(70_yr_olds)'!$C60*100</f>
        <v>37.743732590529248</v>
      </c>
      <c r="F60" s="20">
        <v>709</v>
      </c>
      <c r="G60" s="20">
        <v>208</v>
      </c>
      <c r="H60" s="21">
        <f t="shared" si="1"/>
        <v>29.337094499294778</v>
      </c>
      <c r="I60" s="22"/>
      <c r="J60" s="22"/>
      <c r="L60" s="22"/>
      <c r="M60" s="22"/>
      <c r="O60" s="22"/>
      <c r="P60" s="22"/>
      <c r="R60" s="22"/>
      <c r="S60" s="22"/>
      <c r="U60" s="22"/>
      <c r="V60" s="22"/>
      <c r="X60" s="22"/>
      <c r="Y60" s="22"/>
      <c r="AA60" s="22"/>
      <c r="AB60" s="22"/>
      <c r="AD60" s="22"/>
      <c r="AE60" s="22"/>
    </row>
    <row r="61" spans="1:31" x14ac:dyDescent="0.35">
      <c r="A61" t="s">
        <v>235</v>
      </c>
      <c r="B61" t="s">
        <v>236</v>
      </c>
      <c r="C61" s="20">
        <v>675</v>
      </c>
      <c r="D61" s="20">
        <v>325</v>
      </c>
      <c r="E61" s="21">
        <f>'SUBICB_(70_yr_olds)'!$D61/'SUBICB_(70_yr_olds)'!$C61*100</f>
        <v>48.148148148148145</v>
      </c>
      <c r="F61" s="20">
        <v>720</v>
      </c>
      <c r="G61" s="20">
        <v>313</v>
      </c>
      <c r="H61" s="21">
        <f t="shared" si="1"/>
        <v>43.472222222222221</v>
      </c>
      <c r="I61" s="22"/>
      <c r="J61" s="22"/>
      <c r="L61" s="22"/>
      <c r="M61" s="22"/>
      <c r="O61" s="22"/>
      <c r="P61" s="22"/>
      <c r="R61" s="22"/>
      <c r="S61" s="22"/>
      <c r="U61" s="22"/>
      <c r="V61" s="22"/>
      <c r="X61" s="22"/>
      <c r="Y61" s="22"/>
      <c r="AA61" s="22"/>
      <c r="AB61" s="22"/>
      <c r="AD61" s="22"/>
      <c r="AE61" s="22"/>
    </row>
    <row r="62" spans="1:31" x14ac:dyDescent="0.35">
      <c r="A62" t="s">
        <v>237</v>
      </c>
      <c r="B62" t="s">
        <v>238</v>
      </c>
      <c r="C62" s="20">
        <v>512</v>
      </c>
      <c r="D62" s="20">
        <v>164</v>
      </c>
      <c r="E62" s="21">
        <f>'SUBICB_(70_yr_olds)'!$D62/'SUBICB_(70_yr_olds)'!$C62*100</f>
        <v>32.03125</v>
      </c>
      <c r="F62" s="20">
        <v>604</v>
      </c>
      <c r="G62" s="20">
        <v>182</v>
      </c>
      <c r="H62" s="21">
        <f t="shared" si="1"/>
        <v>30.132450331125828</v>
      </c>
      <c r="I62" s="22"/>
      <c r="J62" s="22"/>
      <c r="L62" s="22"/>
      <c r="M62" s="22"/>
      <c r="O62" s="22"/>
      <c r="P62" s="22"/>
      <c r="R62" s="22"/>
      <c r="S62" s="22"/>
      <c r="U62" s="22"/>
      <c r="V62" s="22"/>
      <c r="X62" s="22"/>
      <c r="Y62" s="22"/>
      <c r="AA62" s="22"/>
      <c r="AB62" s="22"/>
      <c r="AD62" s="22"/>
      <c r="AE62" s="22"/>
    </row>
    <row r="63" spans="1:31" x14ac:dyDescent="0.35">
      <c r="A63" t="s">
        <v>239</v>
      </c>
      <c r="B63" t="s">
        <v>240</v>
      </c>
      <c r="C63" s="20">
        <v>1590</v>
      </c>
      <c r="D63" s="20">
        <v>732</v>
      </c>
      <c r="E63" s="21">
        <f>'SUBICB_(70_yr_olds)'!$D63/'SUBICB_(70_yr_olds)'!$C63*100</f>
        <v>46.037735849056602</v>
      </c>
      <c r="F63" s="20">
        <v>1612</v>
      </c>
      <c r="G63" s="20">
        <v>577</v>
      </c>
      <c r="H63" s="21">
        <f t="shared" si="1"/>
        <v>35.794044665012407</v>
      </c>
      <c r="I63" s="22"/>
      <c r="J63" s="22"/>
      <c r="L63" s="22"/>
      <c r="M63" s="22"/>
      <c r="O63" s="22"/>
      <c r="P63" s="22"/>
      <c r="R63" s="22"/>
      <c r="S63" s="22"/>
      <c r="U63" s="22"/>
      <c r="V63" s="22"/>
      <c r="X63" s="22"/>
      <c r="Y63" s="22"/>
      <c r="AA63" s="22"/>
      <c r="AB63" s="22"/>
      <c r="AD63" s="22"/>
      <c r="AE63" s="22"/>
    </row>
    <row r="64" spans="1:31" x14ac:dyDescent="0.35">
      <c r="A64" t="s">
        <v>241</v>
      </c>
      <c r="B64" t="s">
        <v>242</v>
      </c>
      <c r="C64" s="20">
        <v>418</v>
      </c>
      <c r="D64" s="20">
        <v>177</v>
      </c>
      <c r="E64" s="21">
        <f>'SUBICB_(70_yr_olds)'!$D64/'SUBICB_(70_yr_olds)'!$C64*100</f>
        <v>42.344497607655498</v>
      </c>
      <c r="F64" s="20">
        <v>435</v>
      </c>
      <c r="G64" s="20">
        <v>172</v>
      </c>
      <c r="H64" s="21">
        <f t="shared" si="1"/>
        <v>39.540229885057471</v>
      </c>
      <c r="I64" s="22"/>
      <c r="J64" s="22"/>
      <c r="L64" s="22"/>
      <c r="M64" s="22"/>
      <c r="O64" s="22"/>
      <c r="P64" s="22"/>
      <c r="R64" s="22"/>
      <c r="S64" s="22"/>
      <c r="U64" s="22"/>
      <c r="V64" s="22"/>
      <c r="X64" s="22"/>
      <c r="Y64" s="22"/>
      <c r="AA64" s="22"/>
      <c r="AB64" s="22"/>
      <c r="AD64" s="22"/>
      <c r="AE64" s="22"/>
    </row>
    <row r="65" spans="1:31" x14ac:dyDescent="0.35">
      <c r="A65" t="s">
        <v>243</v>
      </c>
      <c r="B65" t="s">
        <v>244</v>
      </c>
      <c r="C65" s="20">
        <v>2354</v>
      </c>
      <c r="D65" s="20">
        <v>924</v>
      </c>
      <c r="E65" s="21">
        <f>'SUBICB_(70_yr_olds)'!$D65/'SUBICB_(70_yr_olds)'!$C65*100</f>
        <v>39.252336448598129</v>
      </c>
      <c r="F65" s="20">
        <v>2289</v>
      </c>
      <c r="G65" s="20">
        <v>875</v>
      </c>
      <c r="H65" s="21">
        <f t="shared" si="1"/>
        <v>38.226299694189606</v>
      </c>
      <c r="I65" s="22"/>
      <c r="J65" s="22"/>
      <c r="L65" s="22"/>
      <c r="M65" s="22"/>
      <c r="O65" s="22"/>
      <c r="P65" s="22"/>
      <c r="R65" s="22"/>
      <c r="S65" s="22"/>
      <c r="U65" s="22"/>
      <c r="V65" s="22"/>
      <c r="X65" s="22"/>
      <c r="Y65" s="22"/>
      <c r="AA65" s="22"/>
      <c r="AB65" s="22"/>
      <c r="AD65" s="22"/>
      <c r="AE65" s="22"/>
    </row>
    <row r="66" spans="1:31" x14ac:dyDescent="0.35">
      <c r="A66" t="s">
        <v>245</v>
      </c>
      <c r="B66" t="s">
        <v>246</v>
      </c>
      <c r="C66" s="20">
        <v>1676</v>
      </c>
      <c r="D66" s="20">
        <v>692</v>
      </c>
      <c r="E66" s="21">
        <f>'SUBICB_(70_yr_olds)'!$D66/'SUBICB_(70_yr_olds)'!$C66*100</f>
        <v>41.288782816229116</v>
      </c>
      <c r="F66" s="20">
        <v>1773</v>
      </c>
      <c r="G66" s="20">
        <v>686</v>
      </c>
      <c r="H66" s="21">
        <f t="shared" si="1"/>
        <v>38.691483361534125</v>
      </c>
      <c r="I66" s="22"/>
      <c r="J66" s="22"/>
      <c r="L66" s="22"/>
      <c r="M66" s="22"/>
      <c r="O66" s="22"/>
      <c r="P66" s="22"/>
      <c r="R66" s="22"/>
      <c r="S66" s="22"/>
      <c r="U66" s="22"/>
      <c r="V66" s="22"/>
      <c r="X66" s="22"/>
      <c r="Y66" s="22"/>
      <c r="AA66" s="22"/>
      <c r="AB66" s="22"/>
      <c r="AD66" s="22"/>
      <c r="AE66" s="22"/>
    </row>
    <row r="67" spans="1:31" x14ac:dyDescent="0.35">
      <c r="A67" t="s">
        <v>247</v>
      </c>
      <c r="B67" t="s">
        <v>248</v>
      </c>
      <c r="C67" s="20">
        <v>1716</v>
      </c>
      <c r="D67" s="20">
        <v>664</v>
      </c>
      <c r="E67" s="21">
        <f>'SUBICB_(70_yr_olds)'!$D67/'SUBICB_(70_yr_olds)'!$C67*100</f>
        <v>38.694638694638698</v>
      </c>
      <c r="F67" s="20">
        <v>1694</v>
      </c>
      <c r="G67" s="20">
        <v>507</v>
      </c>
      <c r="H67" s="21">
        <f t="shared" si="1"/>
        <v>29.929161747343564</v>
      </c>
      <c r="I67" s="22"/>
      <c r="J67" s="22"/>
      <c r="L67" s="22"/>
      <c r="M67" s="22"/>
      <c r="O67" s="22"/>
      <c r="P67" s="22"/>
      <c r="R67" s="22"/>
      <c r="S67" s="22"/>
      <c r="U67" s="22"/>
      <c r="V67" s="22"/>
      <c r="X67" s="22"/>
      <c r="Y67" s="22"/>
      <c r="AA67" s="22"/>
      <c r="AB67" s="22"/>
      <c r="AD67" s="22"/>
      <c r="AE67" s="22"/>
    </row>
    <row r="68" spans="1:31" x14ac:dyDescent="0.35">
      <c r="A68" t="s">
        <v>249</v>
      </c>
      <c r="B68" t="s">
        <v>250</v>
      </c>
      <c r="C68" s="20">
        <v>1639</v>
      </c>
      <c r="D68" s="20">
        <v>652</v>
      </c>
      <c r="E68" s="21">
        <f>'SUBICB_(70_yr_olds)'!$D68/'SUBICB_(70_yr_olds)'!$C68*100</f>
        <v>39.780353874313604</v>
      </c>
      <c r="F68" s="20">
        <v>1794</v>
      </c>
      <c r="G68" s="20">
        <v>575</v>
      </c>
      <c r="H68" s="21">
        <f t="shared" si="1"/>
        <v>32.051282051282051</v>
      </c>
      <c r="I68" s="22"/>
      <c r="J68" s="22"/>
      <c r="L68" s="22"/>
      <c r="M68" s="22"/>
      <c r="O68" s="22"/>
      <c r="P68" s="22"/>
      <c r="R68" s="22"/>
      <c r="S68" s="22"/>
      <c r="U68" s="22"/>
      <c r="V68" s="22"/>
      <c r="X68" s="22"/>
      <c r="Y68" s="22"/>
      <c r="AA68" s="22"/>
      <c r="AB68" s="22"/>
      <c r="AD68" s="22"/>
      <c r="AE68" s="22"/>
    </row>
    <row r="69" spans="1:31" x14ac:dyDescent="0.35">
      <c r="A69" t="s">
        <v>251</v>
      </c>
      <c r="B69" t="s">
        <v>252</v>
      </c>
      <c r="C69" s="20">
        <v>898</v>
      </c>
      <c r="D69" s="20">
        <v>399</v>
      </c>
      <c r="E69" s="21">
        <f>'SUBICB_(70_yr_olds)'!$D69/'SUBICB_(70_yr_olds)'!$C69*100</f>
        <v>44.43207126948775</v>
      </c>
      <c r="F69" s="20">
        <v>887</v>
      </c>
      <c r="G69" s="20">
        <v>246</v>
      </c>
      <c r="H69" s="21">
        <f t="shared" ref="H69:H100" si="2">G69/F69*100</f>
        <v>27.733934611048479</v>
      </c>
      <c r="I69" s="22"/>
      <c r="J69" s="22"/>
      <c r="L69" s="22"/>
      <c r="M69" s="22"/>
      <c r="O69" s="22"/>
      <c r="P69" s="22"/>
      <c r="R69" s="22"/>
      <c r="S69" s="22"/>
      <c r="U69" s="22"/>
      <c r="V69" s="22"/>
      <c r="X69" s="22"/>
      <c r="Y69" s="22"/>
      <c r="AA69" s="22"/>
      <c r="AB69" s="22"/>
      <c r="AD69" s="22"/>
      <c r="AE69" s="22"/>
    </row>
    <row r="70" spans="1:31" x14ac:dyDescent="0.35">
      <c r="A70" t="s">
        <v>253</v>
      </c>
      <c r="B70" t="s">
        <v>254</v>
      </c>
      <c r="C70" s="20">
        <v>1062</v>
      </c>
      <c r="D70" s="20">
        <v>458</v>
      </c>
      <c r="E70" s="21">
        <f>'SUBICB_(70_yr_olds)'!$D70/'SUBICB_(70_yr_olds)'!$C70*100</f>
        <v>43.126177024482111</v>
      </c>
      <c r="F70" s="20">
        <v>1046</v>
      </c>
      <c r="G70" s="20">
        <v>303</v>
      </c>
      <c r="H70" s="21">
        <f t="shared" si="2"/>
        <v>28.967495219885276</v>
      </c>
      <c r="I70" s="22"/>
      <c r="J70" s="22"/>
      <c r="L70" s="22"/>
      <c r="M70" s="22"/>
      <c r="O70" s="22"/>
      <c r="P70" s="22"/>
      <c r="R70" s="22"/>
      <c r="S70" s="22"/>
      <c r="U70" s="22"/>
      <c r="V70" s="22"/>
      <c r="X70" s="22"/>
      <c r="Y70" s="22"/>
      <c r="AA70" s="22"/>
      <c r="AB70" s="22"/>
      <c r="AD70" s="22"/>
      <c r="AE70" s="22"/>
    </row>
    <row r="71" spans="1:31" x14ac:dyDescent="0.35">
      <c r="A71" t="s">
        <v>255</v>
      </c>
      <c r="B71" t="s">
        <v>256</v>
      </c>
      <c r="C71" s="20">
        <v>837</v>
      </c>
      <c r="D71" s="20">
        <v>228</v>
      </c>
      <c r="E71" s="21">
        <f>'SUBICB_(70_yr_olds)'!$D71/'SUBICB_(70_yr_olds)'!$C71*100</f>
        <v>27.24014336917563</v>
      </c>
      <c r="F71" s="20">
        <v>979</v>
      </c>
      <c r="G71" s="20">
        <v>132</v>
      </c>
      <c r="H71" s="21">
        <f t="shared" si="2"/>
        <v>13.48314606741573</v>
      </c>
      <c r="I71" s="22"/>
      <c r="J71" s="22"/>
      <c r="L71" s="22"/>
      <c r="M71" s="22"/>
      <c r="O71" s="22"/>
      <c r="P71" s="22"/>
      <c r="R71" s="22"/>
      <c r="S71" s="22"/>
      <c r="U71" s="22"/>
      <c r="V71" s="22"/>
      <c r="X71" s="22"/>
      <c r="Y71" s="22"/>
      <c r="AA71" s="22"/>
      <c r="AB71" s="22"/>
      <c r="AD71" s="22"/>
      <c r="AE71" s="22"/>
    </row>
    <row r="72" spans="1:31" x14ac:dyDescent="0.35">
      <c r="A72" t="s">
        <v>257</v>
      </c>
      <c r="B72" t="s">
        <v>258</v>
      </c>
      <c r="C72" s="20">
        <v>1163</v>
      </c>
      <c r="D72" s="20">
        <v>512</v>
      </c>
      <c r="E72" s="21">
        <f>'SUBICB_(70_yr_olds)'!$D72/'SUBICB_(70_yr_olds)'!$C72*100</f>
        <v>44.02407566638005</v>
      </c>
      <c r="F72" s="20">
        <v>1183</v>
      </c>
      <c r="G72" s="20">
        <v>364</v>
      </c>
      <c r="H72" s="21">
        <f t="shared" si="2"/>
        <v>30.76923076923077</v>
      </c>
      <c r="I72" s="22"/>
      <c r="J72" s="22"/>
      <c r="L72" s="22"/>
      <c r="M72" s="22"/>
      <c r="O72" s="22"/>
      <c r="P72" s="22"/>
      <c r="R72" s="22"/>
      <c r="S72" s="22"/>
      <c r="U72" s="22"/>
      <c r="V72" s="22"/>
      <c r="X72" s="22"/>
      <c r="Y72" s="22"/>
      <c r="AA72" s="22"/>
      <c r="AB72" s="22"/>
      <c r="AD72" s="22"/>
      <c r="AE72" s="22"/>
    </row>
    <row r="73" spans="1:31" x14ac:dyDescent="0.35">
      <c r="A73" t="s">
        <v>259</v>
      </c>
      <c r="B73" t="s">
        <v>260</v>
      </c>
      <c r="C73" s="20">
        <v>954</v>
      </c>
      <c r="D73" s="20">
        <v>401</v>
      </c>
      <c r="E73" s="21">
        <f>'SUBICB_(70_yr_olds)'!$D73/'SUBICB_(70_yr_olds)'!$C73*100</f>
        <v>42.033542976939202</v>
      </c>
      <c r="F73" s="20">
        <v>1127</v>
      </c>
      <c r="G73" s="20">
        <v>346</v>
      </c>
      <c r="H73" s="21">
        <f t="shared" si="2"/>
        <v>30.700976042590948</v>
      </c>
      <c r="I73" s="22"/>
      <c r="J73" s="22"/>
      <c r="L73" s="22"/>
      <c r="M73" s="22"/>
      <c r="O73" s="22"/>
      <c r="P73" s="22"/>
      <c r="R73" s="22"/>
      <c r="S73" s="22"/>
      <c r="U73" s="22"/>
      <c r="V73" s="22"/>
      <c r="X73" s="22"/>
      <c r="Y73" s="22"/>
      <c r="AA73" s="22"/>
      <c r="AB73" s="22"/>
      <c r="AD73" s="22"/>
      <c r="AE73" s="22"/>
    </row>
    <row r="74" spans="1:31" x14ac:dyDescent="0.35">
      <c r="A74" t="s">
        <v>261</v>
      </c>
      <c r="B74" t="s">
        <v>262</v>
      </c>
      <c r="C74" s="20">
        <v>1943</v>
      </c>
      <c r="D74" s="20">
        <v>787</v>
      </c>
      <c r="E74" s="21">
        <f>'SUBICB_(70_yr_olds)'!$D74/'SUBICB_(70_yr_olds)'!$C74*100</f>
        <v>40.504374678332475</v>
      </c>
      <c r="F74" s="20">
        <v>2066</v>
      </c>
      <c r="G74" s="20">
        <v>648</v>
      </c>
      <c r="H74" s="21">
        <f t="shared" si="2"/>
        <v>31.364956437560505</v>
      </c>
      <c r="I74" s="22"/>
      <c r="J74" s="22"/>
      <c r="L74" s="22"/>
      <c r="M74" s="22"/>
      <c r="O74" s="22"/>
      <c r="P74" s="22"/>
      <c r="R74" s="22"/>
      <c r="S74" s="22"/>
      <c r="U74" s="22"/>
      <c r="V74" s="22"/>
      <c r="X74" s="22"/>
      <c r="Y74" s="22"/>
      <c r="AA74" s="22"/>
      <c r="AB74" s="22"/>
      <c r="AD74" s="22"/>
      <c r="AE74" s="22"/>
    </row>
    <row r="75" spans="1:31" x14ac:dyDescent="0.35">
      <c r="A75" t="s">
        <v>263</v>
      </c>
      <c r="B75" t="s">
        <v>264</v>
      </c>
      <c r="C75" s="20">
        <v>2641</v>
      </c>
      <c r="D75" s="20">
        <v>796</v>
      </c>
      <c r="E75" s="21">
        <f>'SUBICB_(70_yr_olds)'!$D75/'SUBICB_(70_yr_olds)'!$C75*100</f>
        <v>30.140098447557744</v>
      </c>
      <c r="F75" s="20">
        <v>2757</v>
      </c>
      <c r="G75" s="20">
        <v>627</v>
      </c>
      <c r="H75" s="21">
        <f t="shared" si="2"/>
        <v>22.742110990206747</v>
      </c>
      <c r="I75" s="22"/>
      <c r="J75" s="22"/>
      <c r="L75" s="22"/>
      <c r="M75" s="22"/>
      <c r="O75" s="22"/>
      <c r="P75" s="22"/>
      <c r="R75" s="22"/>
      <c r="S75" s="22"/>
      <c r="U75" s="22"/>
      <c r="V75" s="22"/>
      <c r="X75" s="22"/>
      <c r="Y75" s="22"/>
      <c r="AA75" s="22"/>
      <c r="AB75" s="22"/>
      <c r="AD75" s="22"/>
      <c r="AE75" s="22"/>
    </row>
    <row r="76" spans="1:31" x14ac:dyDescent="0.35">
      <c r="A76" t="s">
        <v>265</v>
      </c>
      <c r="B76" t="s">
        <v>266</v>
      </c>
      <c r="C76" s="20">
        <v>1645</v>
      </c>
      <c r="D76" s="20">
        <v>646</v>
      </c>
      <c r="E76" s="21">
        <f>'SUBICB_(70_yr_olds)'!$D76/'SUBICB_(70_yr_olds)'!$C76*100</f>
        <v>39.270516717325229</v>
      </c>
      <c r="F76" s="20">
        <v>1634</v>
      </c>
      <c r="G76" s="20">
        <v>532</v>
      </c>
      <c r="H76" s="21">
        <f t="shared" si="2"/>
        <v>32.558139534883722</v>
      </c>
      <c r="I76" s="22"/>
      <c r="J76" s="22"/>
      <c r="L76" s="22"/>
      <c r="M76" s="22"/>
      <c r="O76" s="22"/>
      <c r="P76" s="22"/>
      <c r="R76" s="22"/>
      <c r="S76" s="22"/>
      <c r="U76" s="22"/>
      <c r="V76" s="22"/>
      <c r="X76" s="22"/>
      <c r="Y76" s="22"/>
      <c r="AA76" s="22"/>
      <c r="AB76" s="22"/>
      <c r="AD76" s="22"/>
      <c r="AE76" s="22"/>
    </row>
    <row r="77" spans="1:31" x14ac:dyDescent="0.35">
      <c r="A77" t="s">
        <v>267</v>
      </c>
      <c r="B77" t="s">
        <v>268</v>
      </c>
      <c r="C77" s="20">
        <v>2680</v>
      </c>
      <c r="D77" s="20">
        <v>1274</v>
      </c>
      <c r="E77" s="21">
        <f>'SUBICB_(70_yr_olds)'!$D77/'SUBICB_(70_yr_olds)'!$C77*100</f>
        <v>47.537313432835823</v>
      </c>
      <c r="F77" s="20">
        <v>2889</v>
      </c>
      <c r="G77" s="20">
        <v>1244</v>
      </c>
      <c r="H77" s="21">
        <f t="shared" si="2"/>
        <v>43.059882312218761</v>
      </c>
      <c r="I77" s="22"/>
      <c r="J77" s="22"/>
      <c r="L77" s="22"/>
      <c r="M77" s="22"/>
      <c r="O77" s="22"/>
      <c r="P77" s="22"/>
      <c r="R77" s="22"/>
      <c r="S77" s="22"/>
      <c r="U77" s="22"/>
      <c r="V77" s="22"/>
      <c r="X77" s="22"/>
      <c r="Y77" s="22"/>
      <c r="AA77" s="22"/>
      <c r="AB77" s="22"/>
      <c r="AD77" s="22"/>
      <c r="AE77" s="22"/>
    </row>
    <row r="78" spans="1:31" x14ac:dyDescent="0.35">
      <c r="A78" t="s">
        <v>269</v>
      </c>
      <c r="B78" t="s">
        <v>270</v>
      </c>
      <c r="C78" s="20">
        <v>3491</v>
      </c>
      <c r="D78" s="20">
        <v>1541</v>
      </c>
      <c r="E78" s="21">
        <f>'SUBICB_(70_yr_olds)'!$D78/'SUBICB_(70_yr_olds)'!$C78*100</f>
        <v>44.142079633342881</v>
      </c>
      <c r="F78" s="20">
        <v>3600</v>
      </c>
      <c r="G78" s="20">
        <v>1395</v>
      </c>
      <c r="H78" s="21">
        <f t="shared" si="2"/>
        <v>38.75</v>
      </c>
      <c r="I78" s="22"/>
      <c r="J78" s="22"/>
      <c r="L78" s="22"/>
      <c r="M78" s="22"/>
      <c r="O78" s="22"/>
      <c r="P78" s="22"/>
      <c r="R78" s="22"/>
      <c r="S78" s="22"/>
      <c r="U78" s="22"/>
      <c r="V78" s="22"/>
      <c r="X78" s="22"/>
      <c r="Y78" s="22"/>
      <c r="AA78" s="22"/>
      <c r="AB78" s="22"/>
      <c r="AD78" s="22"/>
      <c r="AE78" s="22"/>
    </row>
    <row r="79" spans="1:31" x14ac:dyDescent="0.35">
      <c r="A79" t="s">
        <v>271</v>
      </c>
      <c r="B79" t="s">
        <v>272</v>
      </c>
      <c r="C79" s="20">
        <v>1719</v>
      </c>
      <c r="D79" s="20">
        <v>695</v>
      </c>
      <c r="E79" s="21">
        <f>'SUBICB_(70_yr_olds)'!$D79/'SUBICB_(70_yr_olds)'!$C79*100</f>
        <v>40.430482838859803</v>
      </c>
      <c r="F79" s="20">
        <v>1777</v>
      </c>
      <c r="G79" s="20">
        <v>623</v>
      </c>
      <c r="H79" s="21">
        <f t="shared" si="2"/>
        <v>35.059088351153626</v>
      </c>
      <c r="I79" s="22"/>
      <c r="J79" s="22"/>
      <c r="L79" s="22"/>
      <c r="M79" s="22"/>
      <c r="O79" s="22"/>
      <c r="P79" s="22"/>
      <c r="R79" s="22"/>
      <c r="S79" s="22"/>
      <c r="U79" s="22"/>
      <c r="V79" s="22"/>
      <c r="X79" s="22"/>
      <c r="Y79" s="22"/>
      <c r="AA79" s="22"/>
      <c r="AB79" s="22"/>
      <c r="AD79" s="22"/>
      <c r="AE79" s="22"/>
    </row>
    <row r="80" spans="1:31" x14ac:dyDescent="0.35">
      <c r="A80" t="s">
        <v>273</v>
      </c>
      <c r="B80" t="s">
        <v>274</v>
      </c>
      <c r="C80" s="20">
        <v>2145</v>
      </c>
      <c r="D80" s="20">
        <v>1065</v>
      </c>
      <c r="E80" s="21">
        <f>'SUBICB_(70_yr_olds)'!$D80/'SUBICB_(70_yr_olds)'!$C80*100</f>
        <v>49.650349650349654</v>
      </c>
      <c r="F80" s="20">
        <v>2317</v>
      </c>
      <c r="G80" s="20">
        <v>846</v>
      </c>
      <c r="H80" s="21">
        <f t="shared" si="2"/>
        <v>36.512731981009928</v>
      </c>
      <c r="I80" s="22"/>
      <c r="J80" s="22"/>
      <c r="L80" s="22"/>
      <c r="M80" s="22"/>
      <c r="O80" s="22"/>
      <c r="P80" s="22"/>
      <c r="R80" s="22"/>
      <c r="S80" s="22"/>
      <c r="U80" s="22"/>
      <c r="V80" s="22"/>
      <c r="X80" s="22"/>
      <c r="Y80" s="22"/>
      <c r="AA80" s="22"/>
      <c r="AB80" s="22"/>
      <c r="AD80" s="22"/>
      <c r="AE80" s="22"/>
    </row>
    <row r="81" spans="1:31" x14ac:dyDescent="0.35">
      <c r="A81" t="s">
        <v>275</v>
      </c>
      <c r="B81" t="s">
        <v>276</v>
      </c>
      <c r="C81" s="20">
        <v>2949</v>
      </c>
      <c r="D81" s="20">
        <v>1312</v>
      </c>
      <c r="E81" s="21">
        <f>'SUBICB_(70_yr_olds)'!$D81/'SUBICB_(70_yr_olds)'!$C81*100</f>
        <v>44.489657511020688</v>
      </c>
      <c r="F81" s="20">
        <v>3057</v>
      </c>
      <c r="G81" s="20">
        <v>1210</v>
      </c>
      <c r="H81" s="21">
        <f t="shared" si="2"/>
        <v>39.581288845273143</v>
      </c>
      <c r="I81" s="22"/>
      <c r="J81" s="22"/>
      <c r="L81" s="22"/>
      <c r="M81" s="22"/>
      <c r="O81" s="22"/>
      <c r="P81" s="22"/>
      <c r="R81" s="22"/>
      <c r="S81" s="22"/>
      <c r="U81" s="22"/>
      <c r="V81" s="22"/>
      <c r="X81" s="22"/>
      <c r="Y81" s="22"/>
      <c r="AA81" s="22"/>
      <c r="AB81" s="22"/>
      <c r="AD81" s="22"/>
      <c r="AE81" s="22"/>
    </row>
    <row r="82" spans="1:31" x14ac:dyDescent="0.35">
      <c r="A82" t="s">
        <v>277</v>
      </c>
      <c r="B82" t="s">
        <v>278</v>
      </c>
      <c r="C82" s="20">
        <v>1919</v>
      </c>
      <c r="D82" s="20">
        <v>866</v>
      </c>
      <c r="E82" s="21">
        <f>'SUBICB_(70_yr_olds)'!$D82/'SUBICB_(70_yr_olds)'!$C82*100</f>
        <v>45.127670661803023</v>
      </c>
      <c r="F82" s="20">
        <v>1876</v>
      </c>
      <c r="G82" s="20">
        <v>657</v>
      </c>
      <c r="H82" s="21">
        <f t="shared" si="2"/>
        <v>35.021321961620473</v>
      </c>
      <c r="I82" s="22"/>
      <c r="J82" s="22"/>
      <c r="L82" s="22"/>
      <c r="M82" s="22"/>
      <c r="O82" s="22"/>
      <c r="P82" s="22"/>
      <c r="R82" s="22"/>
      <c r="S82" s="22"/>
      <c r="U82" s="22"/>
      <c r="V82" s="22"/>
      <c r="X82" s="22"/>
      <c r="Y82" s="22"/>
      <c r="AA82" s="22"/>
      <c r="AB82" s="22"/>
      <c r="AD82" s="22"/>
      <c r="AE82" s="22"/>
    </row>
    <row r="83" spans="1:31" x14ac:dyDescent="0.35">
      <c r="A83" t="s">
        <v>279</v>
      </c>
      <c r="B83" t="s">
        <v>280</v>
      </c>
      <c r="C83" s="20">
        <v>1259</v>
      </c>
      <c r="D83" s="20">
        <v>543</v>
      </c>
      <c r="E83" s="21">
        <f>'SUBICB_(70_yr_olds)'!$D83/'SUBICB_(70_yr_olds)'!$C83*100</f>
        <v>43.129467831612388</v>
      </c>
      <c r="F83" s="20">
        <v>1386</v>
      </c>
      <c r="G83" s="20">
        <v>486</v>
      </c>
      <c r="H83" s="21">
        <f t="shared" si="2"/>
        <v>35.064935064935064</v>
      </c>
      <c r="I83" s="22"/>
      <c r="J83" s="22"/>
      <c r="L83" s="22"/>
      <c r="M83" s="22"/>
      <c r="O83" s="22"/>
      <c r="P83" s="22"/>
      <c r="R83" s="22"/>
      <c r="S83" s="22"/>
      <c r="U83" s="22"/>
      <c r="V83" s="22"/>
      <c r="X83" s="22"/>
      <c r="Y83" s="22"/>
      <c r="AA83" s="22"/>
      <c r="AB83" s="22"/>
      <c r="AD83" s="22"/>
      <c r="AE83" s="22"/>
    </row>
    <row r="84" spans="1:31" x14ac:dyDescent="0.35">
      <c r="A84" t="s">
        <v>281</v>
      </c>
      <c r="B84" t="s">
        <v>282</v>
      </c>
      <c r="C84" s="20">
        <v>2548</v>
      </c>
      <c r="D84" s="20">
        <v>821</v>
      </c>
      <c r="E84" s="21">
        <f>'SUBICB_(70_yr_olds)'!$D84/'SUBICB_(70_yr_olds)'!$C84*100</f>
        <v>32.221350078492932</v>
      </c>
      <c r="F84" s="20">
        <v>2674</v>
      </c>
      <c r="G84" s="20">
        <v>583</v>
      </c>
      <c r="H84" s="21">
        <f t="shared" si="2"/>
        <v>21.80254300673149</v>
      </c>
      <c r="I84" s="22"/>
      <c r="J84" s="22"/>
      <c r="L84" s="22"/>
      <c r="M84" s="22"/>
      <c r="O84" s="22"/>
      <c r="P84" s="22"/>
      <c r="R84" s="22"/>
      <c r="S84" s="22"/>
      <c r="U84" s="22"/>
      <c r="V84" s="22"/>
      <c r="X84" s="22"/>
      <c r="Y84" s="22"/>
      <c r="AA84" s="22"/>
      <c r="AB84" s="22"/>
      <c r="AD84" s="22"/>
      <c r="AE84" s="22"/>
    </row>
    <row r="85" spans="1:31" x14ac:dyDescent="0.35">
      <c r="A85" t="s">
        <v>283</v>
      </c>
      <c r="B85" t="s">
        <v>284</v>
      </c>
      <c r="C85" s="20">
        <v>1289</v>
      </c>
      <c r="D85" s="20">
        <v>615</v>
      </c>
      <c r="E85" s="21">
        <f>'SUBICB_(70_yr_olds)'!$D85/'SUBICB_(70_yr_olds)'!$C85*100</f>
        <v>47.711404189294029</v>
      </c>
      <c r="F85" s="20">
        <v>1335</v>
      </c>
      <c r="G85" s="20">
        <v>598</v>
      </c>
      <c r="H85" s="21">
        <f t="shared" si="2"/>
        <v>44.794007490636709</v>
      </c>
      <c r="I85" s="22"/>
      <c r="J85" s="22"/>
      <c r="L85" s="22"/>
      <c r="M85" s="22"/>
      <c r="O85" s="22"/>
      <c r="P85" s="22"/>
      <c r="R85" s="22"/>
      <c r="S85" s="22"/>
      <c r="U85" s="22"/>
      <c r="V85" s="22"/>
      <c r="X85" s="22"/>
      <c r="Y85" s="22"/>
      <c r="AA85" s="22"/>
      <c r="AB85" s="22"/>
      <c r="AD85" s="22"/>
      <c r="AE85" s="22"/>
    </row>
    <row r="86" spans="1:31" x14ac:dyDescent="0.35">
      <c r="A86" t="s">
        <v>285</v>
      </c>
      <c r="B86" t="s">
        <v>286</v>
      </c>
      <c r="C86" s="20">
        <v>2381</v>
      </c>
      <c r="D86" s="20">
        <v>895</v>
      </c>
      <c r="E86" s="21">
        <f>'SUBICB_(70_yr_olds)'!$D86/'SUBICB_(70_yr_olds)'!$C86*100</f>
        <v>37.589248215035695</v>
      </c>
      <c r="F86" s="20">
        <v>2485</v>
      </c>
      <c r="G86" s="20">
        <v>777</v>
      </c>
      <c r="H86" s="21">
        <f t="shared" si="2"/>
        <v>31.26760563380282</v>
      </c>
      <c r="I86" s="22"/>
      <c r="J86" s="22"/>
      <c r="L86" s="22"/>
      <c r="M86" s="22"/>
      <c r="O86" s="22"/>
      <c r="P86" s="22"/>
      <c r="R86" s="22"/>
      <c r="S86" s="22"/>
      <c r="U86" s="22"/>
      <c r="V86" s="22"/>
      <c r="X86" s="22"/>
      <c r="Y86" s="22"/>
      <c r="AA86" s="22"/>
      <c r="AB86" s="22"/>
      <c r="AD86" s="22"/>
      <c r="AE86" s="22"/>
    </row>
    <row r="87" spans="1:31" x14ac:dyDescent="0.35">
      <c r="A87" t="s">
        <v>287</v>
      </c>
      <c r="B87" t="s">
        <v>288</v>
      </c>
      <c r="C87" s="20">
        <v>2221</v>
      </c>
      <c r="D87" s="20">
        <v>967</v>
      </c>
      <c r="E87" s="21">
        <f>'SUBICB_(70_yr_olds)'!$D87/'SUBICB_(70_yr_olds)'!$C87*100</f>
        <v>43.538946420531296</v>
      </c>
      <c r="F87" s="20">
        <v>2445</v>
      </c>
      <c r="G87" s="20">
        <v>900</v>
      </c>
      <c r="H87" s="21">
        <f t="shared" si="2"/>
        <v>36.809815950920246</v>
      </c>
      <c r="I87" s="22"/>
      <c r="J87" s="22"/>
      <c r="L87" s="22"/>
      <c r="M87" s="22"/>
      <c r="O87" s="22"/>
      <c r="P87" s="22"/>
      <c r="R87" s="22"/>
      <c r="S87" s="22"/>
      <c r="U87" s="22"/>
      <c r="V87" s="22"/>
      <c r="X87" s="22"/>
      <c r="Y87" s="22"/>
      <c r="AA87" s="22"/>
      <c r="AB87" s="22"/>
      <c r="AD87" s="22"/>
      <c r="AE87" s="22"/>
    </row>
    <row r="88" spans="1:31" x14ac:dyDescent="0.35">
      <c r="A88" t="s">
        <v>289</v>
      </c>
      <c r="B88" t="s">
        <v>290</v>
      </c>
      <c r="C88" s="20">
        <v>2094</v>
      </c>
      <c r="D88" s="20">
        <v>915</v>
      </c>
      <c r="E88" s="21">
        <f>'SUBICB_(70_yr_olds)'!$D88/'SUBICB_(70_yr_olds)'!$C88*100</f>
        <v>43.696275071633238</v>
      </c>
      <c r="F88" s="20">
        <v>2252</v>
      </c>
      <c r="G88" s="20">
        <v>825</v>
      </c>
      <c r="H88" s="21">
        <f t="shared" si="2"/>
        <v>36.634103019538188</v>
      </c>
      <c r="I88" s="22"/>
      <c r="J88" s="22"/>
      <c r="L88" s="22"/>
      <c r="M88" s="22"/>
      <c r="O88" s="22"/>
      <c r="P88" s="22"/>
      <c r="R88" s="22"/>
      <c r="S88" s="22"/>
      <c r="U88" s="22"/>
      <c r="V88" s="22"/>
      <c r="X88" s="22"/>
      <c r="Y88" s="22"/>
      <c r="AA88" s="22"/>
      <c r="AB88" s="22"/>
      <c r="AD88" s="22"/>
      <c r="AE88" s="22"/>
    </row>
    <row r="89" spans="1:31" x14ac:dyDescent="0.35">
      <c r="A89" t="s">
        <v>291</v>
      </c>
      <c r="B89" t="s">
        <v>292</v>
      </c>
      <c r="C89" s="20">
        <v>2799</v>
      </c>
      <c r="D89" s="20">
        <v>756</v>
      </c>
      <c r="E89" s="21">
        <f>'SUBICB_(70_yr_olds)'!$D89/'SUBICB_(70_yr_olds)'!$C89*100</f>
        <v>27.009646302250808</v>
      </c>
      <c r="F89" s="20">
        <v>3078</v>
      </c>
      <c r="G89" s="20">
        <v>569</v>
      </c>
      <c r="H89" s="21">
        <f t="shared" si="2"/>
        <v>18.48602988953866</v>
      </c>
      <c r="I89" s="22"/>
      <c r="J89" s="22"/>
      <c r="L89" s="22"/>
      <c r="M89" s="22"/>
      <c r="O89" s="22"/>
      <c r="P89" s="22"/>
      <c r="R89" s="22"/>
      <c r="S89" s="22"/>
      <c r="U89" s="22"/>
      <c r="V89" s="22"/>
      <c r="X89" s="22"/>
      <c r="Y89" s="22"/>
      <c r="AA89" s="22"/>
      <c r="AB89" s="22"/>
      <c r="AD89" s="22"/>
      <c r="AE89" s="22"/>
    </row>
    <row r="90" spans="1:31" x14ac:dyDescent="0.35">
      <c r="A90" t="s">
        <v>293</v>
      </c>
      <c r="B90" t="s">
        <v>294</v>
      </c>
      <c r="C90" s="20">
        <v>1720</v>
      </c>
      <c r="D90" s="20">
        <v>582</v>
      </c>
      <c r="E90" s="21">
        <f>'SUBICB_(70_yr_olds)'!$D90/'SUBICB_(70_yr_olds)'!$C90*100</f>
        <v>33.837209302325583</v>
      </c>
      <c r="F90" s="20">
        <v>1747</v>
      </c>
      <c r="G90" s="20">
        <v>489</v>
      </c>
      <c r="H90" s="21">
        <f t="shared" si="2"/>
        <v>27.990841442472806</v>
      </c>
      <c r="I90" s="22"/>
      <c r="J90" s="22"/>
      <c r="L90" s="22"/>
      <c r="M90" s="22"/>
      <c r="O90" s="22"/>
      <c r="P90" s="22"/>
      <c r="R90" s="22"/>
      <c r="S90" s="22"/>
      <c r="U90" s="22"/>
      <c r="V90" s="22"/>
      <c r="X90" s="22"/>
      <c r="Y90" s="22"/>
      <c r="AA90" s="22"/>
      <c r="AB90" s="22"/>
      <c r="AD90" s="22"/>
      <c r="AE90" s="22"/>
    </row>
    <row r="91" spans="1:31" x14ac:dyDescent="0.35">
      <c r="A91" t="s">
        <v>295</v>
      </c>
      <c r="B91" t="s">
        <v>296</v>
      </c>
      <c r="C91" s="20">
        <v>1499</v>
      </c>
      <c r="D91" s="20">
        <v>594</v>
      </c>
      <c r="E91" s="21">
        <f>'SUBICB_(70_yr_olds)'!$D91/'SUBICB_(70_yr_olds)'!$C91*100</f>
        <v>39.626417611741161</v>
      </c>
      <c r="F91" s="20">
        <v>1533</v>
      </c>
      <c r="G91" s="20">
        <v>575</v>
      </c>
      <c r="H91" s="21">
        <f t="shared" si="2"/>
        <v>37.508153946510106</v>
      </c>
      <c r="I91" s="22"/>
      <c r="J91" s="22"/>
      <c r="L91" s="22"/>
      <c r="M91" s="22"/>
      <c r="O91" s="22"/>
      <c r="P91" s="22"/>
      <c r="R91" s="22"/>
      <c r="S91" s="22"/>
      <c r="U91" s="22"/>
      <c r="V91" s="22"/>
      <c r="X91" s="22"/>
      <c r="Y91" s="22"/>
      <c r="AA91" s="22"/>
      <c r="AB91" s="22"/>
      <c r="AD91" s="22"/>
      <c r="AE91" s="22"/>
    </row>
    <row r="92" spans="1:31" x14ac:dyDescent="0.35">
      <c r="A92" t="s">
        <v>297</v>
      </c>
      <c r="B92" t="s">
        <v>298</v>
      </c>
      <c r="C92" s="20">
        <v>4508</v>
      </c>
      <c r="D92" s="20">
        <v>2008</v>
      </c>
      <c r="E92" s="21">
        <f>'SUBICB_(70_yr_olds)'!$D92/'SUBICB_(70_yr_olds)'!$C92*100</f>
        <v>44.54303460514641</v>
      </c>
      <c r="F92" s="20">
        <v>4593</v>
      </c>
      <c r="G92" s="20">
        <v>1421</v>
      </c>
      <c r="H92" s="21">
        <f t="shared" si="2"/>
        <v>30.938384498149357</v>
      </c>
      <c r="I92" s="22"/>
      <c r="J92" s="22"/>
      <c r="L92" s="22"/>
      <c r="M92" s="22"/>
      <c r="O92" s="22"/>
      <c r="P92" s="22"/>
      <c r="R92" s="22"/>
      <c r="S92" s="22"/>
      <c r="U92" s="22"/>
      <c r="V92" s="22"/>
      <c r="X92" s="22"/>
      <c r="Y92" s="22"/>
      <c r="AA92" s="22"/>
      <c r="AB92" s="22"/>
      <c r="AD92" s="22"/>
      <c r="AE92" s="22"/>
    </row>
    <row r="93" spans="1:31" x14ac:dyDescent="0.35">
      <c r="A93" t="s">
        <v>299</v>
      </c>
      <c r="B93" t="s">
        <v>300</v>
      </c>
      <c r="C93" s="20">
        <v>2144</v>
      </c>
      <c r="D93" s="20">
        <v>930</v>
      </c>
      <c r="E93" s="21">
        <f>'SUBICB_(70_yr_olds)'!$D93/'SUBICB_(70_yr_olds)'!$C93*100</f>
        <v>43.376865671641788</v>
      </c>
      <c r="F93" s="20">
        <v>2218</v>
      </c>
      <c r="G93" s="20">
        <v>698</v>
      </c>
      <c r="H93" s="21">
        <f t="shared" si="2"/>
        <v>31.469792605951309</v>
      </c>
      <c r="I93" s="22"/>
      <c r="J93" s="22"/>
      <c r="L93" s="22"/>
      <c r="M93" s="22"/>
      <c r="O93" s="22"/>
      <c r="P93" s="22"/>
      <c r="R93" s="22"/>
      <c r="S93" s="22"/>
      <c r="U93" s="22"/>
      <c r="V93" s="22"/>
      <c r="X93" s="22"/>
      <c r="Y93" s="22"/>
      <c r="AA93" s="22"/>
      <c r="AB93" s="22"/>
      <c r="AD93" s="22"/>
      <c r="AE93" s="22"/>
    </row>
    <row r="94" spans="1:31" x14ac:dyDescent="0.35">
      <c r="A94" t="s">
        <v>301</v>
      </c>
      <c r="B94" t="s">
        <v>302</v>
      </c>
      <c r="C94" s="20">
        <v>2439</v>
      </c>
      <c r="D94" s="20">
        <v>1062</v>
      </c>
      <c r="E94" s="21">
        <f>'SUBICB_(70_yr_olds)'!$D94/'SUBICB_(70_yr_olds)'!$C94*100</f>
        <v>43.542435424354245</v>
      </c>
      <c r="F94" s="20">
        <v>2433</v>
      </c>
      <c r="G94" s="20">
        <v>876</v>
      </c>
      <c r="H94" s="21">
        <f t="shared" si="2"/>
        <v>36.004932182490748</v>
      </c>
      <c r="I94" s="22"/>
      <c r="J94" s="22"/>
      <c r="L94" s="22"/>
      <c r="M94" s="22"/>
      <c r="O94" s="22"/>
      <c r="P94" s="22"/>
      <c r="R94" s="22"/>
      <c r="S94" s="22"/>
      <c r="U94" s="22"/>
      <c r="V94" s="22"/>
      <c r="X94" s="22"/>
      <c r="Y94" s="22"/>
      <c r="AA94" s="22"/>
      <c r="AB94" s="22"/>
      <c r="AD94" s="22"/>
      <c r="AE94" s="22"/>
    </row>
    <row r="95" spans="1:31" x14ac:dyDescent="0.35">
      <c r="A95" t="s">
        <v>303</v>
      </c>
      <c r="B95" t="s">
        <v>304</v>
      </c>
      <c r="C95" s="20">
        <v>2419</v>
      </c>
      <c r="D95" s="20">
        <v>631</v>
      </c>
      <c r="E95" s="21">
        <f>'SUBICB_(70_yr_olds)'!$D95/'SUBICB_(70_yr_olds)'!$C95*100</f>
        <v>26.085159156676312</v>
      </c>
      <c r="F95" s="20">
        <v>2623</v>
      </c>
      <c r="G95" s="20">
        <v>427</v>
      </c>
      <c r="H95" s="21">
        <f t="shared" si="2"/>
        <v>16.279069767441861</v>
      </c>
      <c r="I95" s="22"/>
      <c r="J95" s="22"/>
      <c r="L95" s="22"/>
      <c r="M95" s="22"/>
      <c r="O95" s="22"/>
      <c r="P95" s="22"/>
      <c r="R95" s="22"/>
      <c r="S95" s="22"/>
      <c r="U95" s="22"/>
      <c r="V95" s="22"/>
      <c r="X95" s="22"/>
      <c r="Y95" s="22"/>
      <c r="AA95" s="22"/>
      <c r="AB95" s="22"/>
      <c r="AD95" s="22"/>
      <c r="AE95" s="22"/>
    </row>
    <row r="96" spans="1:31" x14ac:dyDescent="0.35">
      <c r="A96" t="s">
        <v>305</v>
      </c>
      <c r="B96" t="s">
        <v>306</v>
      </c>
      <c r="C96" s="20">
        <v>1624</v>
      </c>
      <c r="D96" s="20">
        <v>683</v>
      </c>
      <c r="E96" s="21">
        <f>'SUBICB_(70_yr_olds)'!$D96/'SUBICB_(70_yr_olds)'!$C96*100</f>
        <v>42.056650246305423</v>
      </c>
      <c r="F96" s="20">
        <v>1713</v>
      </c>
      <c r="G96" s="20">
        <v>503</v>
      </c>
      <c r="H96" s="21">
        <f t="shared" si="2"/>
        <v>29.363689433741975</v>
      </c>
      <c r="I96" s="22"/>
      <c r="J96" s="22"/>
      <c r="L96" s="22"/>
      <c r="M96" s="22"/>
      <c r="O96" s="22"/>
      <c r="P96" s="22"/>
      <c r="R96" s="22"/>
      <c r="S96" s="22"/>
      <c r="U96" s="22"/>
      <c r="V96" s="22"/>
      <c r="X96" s="22"/>
      <c r="Y96" s="22"/>
      <c r="AA96" s="22"/>
      <c r="AB96" s="22"/>
      <c r="AD96" s="22"/>
      <c r="AE96" s="22"/>
    </row>
    <row r="97" spans="1:31" x14ac:dyDescent="0.35">
      <c r="A97" t="s">
        <v>307</v>
      </c>
      <c r="B97" t="s">
        <v>308</v>
      </c>
      <c r="C97" s="20">
        <v>1120</v>
      </c>
      <c r="D97" s="20">
        <v>326</v>
      </c>
      <c r="E97" s="21">
        <f>'SUBICB_(70_yr_olds)'!$D97/'SUBICB_(70_yr_olds)'!$C97*100</f>
        <v>29.107142857142858</v>
      </c>
      <c r="F97" s="20">
        <v>1141</v>
      </c>
      <c r="G97" s="20">
        <v>232</v>
      </c>
      <c r="H97" s="21">
        <f t="shared" si="2"/>
        <v>20.3330411919369</v>
      </c>
      <c r="I97" s="22"/>
      <c r="J97" s="22"/>
      <c r="L97" s="22"/>
      <c r="M97" s="22"/>
      <c r="O97" s="22"/>
      <c r="P97" s="22"/>
      <c r="R97" s="22"/>
      <c r="S97" s="22"/>
      <c r="U97" s="22"/>
      <c r="V97" s="22"/>
      <c r="X97" s="22"/>
      <c r="Y97" s="22"/>
      <c r="AA97" s="22"/>
      <c r="AB97" s="22"/>
      <c r="AD97" s="22"/>
      <c r="AE97" s="22"/>
    </row>
    <row r="98" spans="1:31" x14ac:dyDescent="0.35">
      <c r="A98" t="s">
        <v>309</v>
      </c>
      <c r="B98" t="s">
        <v>310</v>
      </c>
      <c r="C98" s="20">
        <v>599</v>
      </c>
      <c r="D98" s="20">
        <v>229</v>
      </c>
      <c r="E98" s="21">
        <f>'SUBICB_(70_yr_olds)'!$D98/'SUBICB_(70_yr_olds)'!$C98*100</f>
        <v>38.230383973288816</v>
      </c>
      <c r="F98" s="20">
        <v>604</v>
      </c>
      <c r="G98" s="20">
        <v>173</v>
      </c>
      <c r="H98" s="21">
        <f t="shared" si="2"/>
        <v>28.642384105960268</v>
      </c>
      <c r="I98" s="22"/>
      <c r="J98" s="22"/>
      <c r="L98" s="22"/>
      <c r="M98" s="22"/>
      <c r="O98" s="22"/>
      <c r="P98" s="22"/>
      <c r="R98" s="22"/>
      <c r="S98" s="22"/>
      <c r="U98" s="22"/>
      <c r="V98" s="22"/>
      <c r="X98" s="22"/>
      <c r="Y98" s="22"/>
      <c r="AA98" s="22"/>
      <c r="AB98" s="22"/>
      <c r="AD98" s="22"/>
      <c r="AE98" s="22"/>
    </row>
    <row r="99" spans="1:31" x14ac:dyDescent="0.35">
      <c r="A99" t="s">
        <v>311</v>
      </c>
      <c r="B99" t="s">
        <v>312</v>
      </c>
      <c r="C99" s="20">
        <v>581</v>
      </c>
      <c r="D99" s="20">
        <v>182</v>
      </c>
      <c r="E99" s="21">
        <f>'SUBICB_(70_yr_olds)'!$D99/'SUBICB_(70_yr_olds)'!$C99*100</f>
        <v>31.325301204819279</v>
      </c>
      <c r="F99" s="20">
        <v>595</v>
      </c>
      <c r="G99" s="20">
        <v>153</v>
      </c>
      <c r="H99" s="21">
        <f t="shared" si="2"/>
        <v>25.714285714285712</v>
      </c>
      <c r="I99" s="22"/>
      <c r="J99" s="22"/>
      <c r="L99" s="22"/>
      <c r="M99" s="22"/>
      <c r="O99" s="22"/>
      <c r="P99" s="22"/>
      <c r="R99" s="22"/>
      <c r="S99" s="22"/>
      <c r="U99" s="22"/>
      <c r="V99" s="22"/>
      <c r="X99" s="22"/>
      <c r="Y99" s="22"/>
      <c r="AA99" s="22"/>
      <c r="AB99" s="22"/>
      <c r="AD99" s="22"/>
      <c r="AE99" s="22"/>
    </row>
    <row r="100" spans="1:31" x14ac:dyDescent="0.35">
      <c r="A100" t="s">
        <v>313</v>
      </c>
      <c r="B100" t="s">
        <v>314</v>
      </c>
      <c r="C100" s="20">
        <v>453</v>
      </c>
      <c r="D100" s="20">
        <v>169</v>
      </c>
      <c r="E100" s="21">
        <f>'SUBICB_(70_yr_olds)'!$D100/'SUBICB_(70_yr_olds)'!$C100*100</f>
        <v>37.306843267108171</v>
      </c>
      <c r="F100" s="20">
        <v>495</v>
      </c>
      <c r="G100" s="20">
        <v>187</v>
      </c>
      <c r="H100" s="21">
        <f t="shared" si="2"/>
        <v>37.777777777777779</v>
      </c>
      <c r="I100" s="22"/>
      <c r="J100" s="22"/>
      <c r="L100" s="22"/>
      <c r="M100" s="22"/>
      <c r="O100" s="22"/>
      <c r="P100" s="22"/>
      <c r="R100" s="22"/>
      <c r="S100" s="22"/>
      <c r="U100" s="22"/>
      <c r="V100" s="22"/>
      <c r="X100" s="22"/>
      <c r="Y100" s="22"/>
      <c r="AA100" s="22"/>
      <c r="AB100" s="22"/>
      <c r="AD100" s="22"/>
      <c r="AE100" s="22"/>
    </row>
    <row r="101" spans="1:31" x14ac:dyDescent="0.35">
      <c r="A101" t="s">
        <v>315</v>
      </c>
      <c r="B101" t="s">
        <v>316</v>
      </c>
      <c r="C101" s="20">
        <v>412</v>
      </c>
      <c r="D101" s="20">
        <v>113</v>
      </c>
      <c r="E101" s="21">
        <f>'SUBICB_(70_yr_olds)'!$D101/'SUBICB_(70_yr_olds)'!$C101*100</f>
        <v>27.427184466019416</v>
      </c>
      <c r="F101" s="20">
        <v>407</v>
      </c>
      <c r="G101" s="20">
        <v>100</v>
      </c>
      <c r="H101" s="21">
        <f t="shared" ref="H101:H111" si="3">G101/F101*100</f>
        <v>24.570024570024572</v>
      </c>
      <c r="I101" s="22"/>
      <c r="J101" s="22"/>
      <c r="L101" s="22"/>
      <c r="M101" s="22"/>
      <c r="O101" s="22"/>
      <c r="P101" s="22"/>
      <c r="R101" s="22"/>
      <c r="S101" s="22"/>
      <c r="U101" s="22"/>
      <c r="V101" s="22"/>
      <c r="X101" s="22"/>
      <c r="Y101" s="22"/>
      <c r="AA101" s="22"/>
      <c r="AB101" s="22"/>
      <c r="AD101" s="22"/>
      <c r="AE101" s="22"/>
    </row>
    <row r="102" spans="1:31" x14ac:dyDescent="0.35">
      <c r="A102" t="s">
        <v>317</v>
      </c>
      <c r="B102" t="s">
        <v>318</v>
      </c>
      <c r="C102" s="20">
        <v>2788</v>
      </c>
      <c r="D102" s="20">
        <v>718</v>
      </c>
      <c r="E102" s="21">
        <f>'SUBICB_(70_yr_olds)'!$D102/'SUBICB_(70_yr_olds)'!$C102*100</f>
        <v>25.753228120516496</v>
      </c>
      <c r="F102" s="20">
        <v>3137</v>
      </c>
      <c r="G102" s="20">
        <v>553</v>
      </c>
      <c r="H102" s="21">
        <f t="shared" si="3"/>
        <v>17.628307299968121</v>
      </c>
      <c r="I102" s="22"/>
      <c r="J102" s="22"/>
      <c r="L102" s="22"/>
      <c r="M102" s="22"/>
      <c r="O102" s="22"/>
      <c r="P102" s="22"/>
      <c r="R102" s="22"/>
      <c r="S102" s="22"/>
      <c r="U102" s="22"/>
      <c r="V102" s="22"/>
      <c r="X102" s="22"/>
      <c r="Y102" s="22"/>
      <c r="AA102" s="22"/>
      <c r="AB102" s="22"/>
      <c r="AD102" s="22"/>
      <c r="AE102" s="22"/>
    </row>
    <row r="103" spans="1:31" x14ac:dyDescent="0.35">
      <c r="A103" t="s">
        <v>319</v>
      </c>
      <c r="B103" t="s">
        <v>320</v>
      </c>
      <c r="C103" s="20">
        <v>2108</v>
      </c>
      <c r="D103" s="20">
        <v>913</v>
      </c>
      <c r="E103" s="21">
        <f>'SUBICB_(70_yr_olds)'!$D103/'SUBICB_(70_yr_olds)'!$C103*100</f>
        <v>43.311195445920305</v>
      </c>
      <c r="F103" s="20">
        <v>2251</v>
      </c>
      <c r="G103" s="20">
        <v>706</v>
      </c>
      <c r="H103" s="21">
        <f t="shared" si="3"/>
        <v>31.363838294091519</v>
      </c>
      <c r="I103" s="22"/>
      <c r="J103" s="22"/>
      <c r="L103" s="22"/>
      <c r="M103" s="22"/>
      <c r="O103" s="22"/>
      <c r="P103" s="22"/>
      <c r="R103" s="22"/>
      <c r="S103" s="22"/>
      <c r="U103" s="22"/>
      <c r="V103" s="22"/>
      <c r="X103" s="22"/>
      <c r="Y103" s="22"/>
      <c r="AA103" s="22"/>
      <c r="AB103" s="22"/>
      <c r="AD103" s="22"/>
      <c r="AE103" s="22"/>
    </row>
    <row r="104" spans="1:31" x14ac:dyDescent="0.35">
      <c r="A104" t="s">
        <v>321</v>
      </c>
      <c r="B104" t="s">
        <v>322</v>
      </c>
      <c r="C104" s="20">
        <v>2431</v>
      </c>
      <c r="D104" s="20">
        <v>751</v>
      </c>
      <c r="E104" s="21">
        <f>'SUBICB_(70_yr_olds)'!$D104/'SUBICB_(70_yr_olds)'!$C104*100</f>
        <v>30.892636774989718</v>
      </c>
      <c r="F104" s="20">
        <v>2677</v>
      </c>
      <c r="G104" s="20">
        <v>581</v>
      </c>
      <c r="H104" s="21">
        <f t="shared" si="3"/>
        <v>21.703399327605531</v>
      </c>
      <c r="I104" s="22"/>
      <c r="J104" s="22"/>
      <c r="L104" s="22"/>
      <c r="M104" s="22"/>
      <c r="O104" s="22"/>
      <c r="P104" s="22"/>
      <c r="R104" s="22"/>
      <c r="S104" s="22"/>
      <c r="U104" s="22"/>
      <c r="V104" s="22"/>
      <c r="X104" s="22"/>
      <c r="Y104" s="22"/>
      <c r="AA104" s="22"/>
      <c r="AB104" s="22"/>
      <c r="AD104" s="22"/>
      <c r="AE104" s="22"/>
    </row>
    <row r="105" spans="1:31" x14ac:dyDescent="0.35">
      <c r="A105" t="s">
        <v>323</v>
      </c>
      <c r="B105" t="s">
        <v>324</v>
      </c>
      <c r="C105" s="20">
        <v>1393</v>
      </c>
      <c r="D105" s="20">
        <v>571</v>
      </c>
      <c r="E105" s="21">
        <f>'SUBICB_(70_yr_olds)'!$D105/'SUBICB_(70_yr_olds)'!$C105*100</f>
        <v>40.990667623833453</v>
      </c>
      <c r="F105" s="20">
        <v>1486</v>
      </c>
      <c r="G105" s="20">
        <v>432</v>
      </c>
      <c r="H105" s="21">
        <f t="shared" si="3"/>
        <v>29.071332436069987</v>
      </c>
      <c r="I105" s="22"/>
      <c r="J105" s="22"/>
      <c r="L105" s="22"/>
      <c r="M105" s="22"/>
      <c r="O105" s="22"/>
      <c r="P105" s="22"/>
      <c r="R105" s="22"/>
      <c r="S105" s="22"/>
      <c r="U105" s="22"/>
      <c r="V105" s="22"/>
      <c r="X105" s="22"/>
      <c r="Y105" s="22"/>
      <c r="AA105" s="22"/>
      <c r="AB105" s="22"/>
      <c r="AD105" s="22"/>
      <c r="AE105" s="22"/>
    </row>
    <row r="106" spans="1:31" x14ac:dyDescent="0.35">
      <c r="A106" t="s">
        <v>325</v>
      </c>
      <c r="B106" t="s">
        <v>326</v>
      </c>
      <c r="C106" s="20">
        <v>3575</v>
      </c>
      <c r="D106" s="20">
        <v>1624</v>
      </c>
      <c r="E106" s="21">
        <f>'SUBICB_(70_yr_olds)'!$D106/'SUBICB_(70_yr_olds)'!$C106*100</f>
        <v>45.426573426573427</v>
      </c>
      <c r="F106" s="20">
        <v>3790</v>
      </c>
      <c r="G106" s="20">
        <v>1394</v>
      </c>
      <c r="H106" s="21">
        <f t="shared" si="3"/>
        <v>36.781002638522423</v>
      </c>
      <c r="I106" s="22"/>
      <c r="J106" s="22"/>
      <c r="L106" s="22"/>
      <c r="M106" s="22"/>
      <c r="O106" s="22"/>
      <c r="P106" s="22"/>
      <c r="R106" s="22"/>
      <c r="S106" s="22"/>
      <c r="U106" s="22"/>
      <c r="V106" s="22"/>
      <c r="X106" s="22"/>
      <c r="Y106" s="22"/>
      <c r="AA106" s="22"/>
      <c r="AB106" s="22"/>
      <c r="AD106" s="22"/>
      <c r="AE106" s="22"/>
    </row>
    <row r="107" spans="1:31" x14ac:dyDescent="0.35">
      <c r="A107" t="s">
        <v>327</v>
      </c>
      <c r="B107" t="s">
        <v>328</v>
      </c>
      <c r="C107" s="20">
        <v>1953</v>
      </c>
      <c r="D107" s="20">
        <v>773</v>
      </c>
      <c r="E107" s="21">
        <f>'SUBICB_(70_yr_olds)'!$D107/'SUBICB_(70_yr_olds)'!$C107*100</f>
        <v>39.580133128520224</v>
      </c>
      <c r="F107" s="20">
        <v>2102</v>
      </c>
      <c r="G107" s="20">
        <v>690</v>
      </c>
      <c r="H107" s="21">
        <f t="shared" si="3"/>
        <v>32.825880114176975</v>
      </c>
      <c r="I107" s="22"/>
      <c r="J107" s="22"/>
      <c r="L107" s="22"/>
      <c r="M107" s="22"/>
      <c r="O107" s="22"/>
      <c r="P107" s="22"/>
      <c r="R107" s="22"/>
      <c r="S107" s="22"/>
      <c r="U107" s="22"/>
      <c r="V107" s="22"/>
      <c r="X107" s="22"/>
      <c r="Y107" s="22"/>
      <c r="AA107" s="22"/>
      <c r="AB107" s="22"/>
      <c r="AD107" s="22"/>
      <c r="AE107" s="22"/>
    </row>
    <row r="108" spans="1:31" x14ac:dyDescent="0.35">
      <c r="A108" t="s">
        <v>329</v>
      </c>
      <c r="B108" t="s">
        <v>330</v>
      </c>
      <c r="C108" s="20">
        <v>1360</v>
      </c>
      <c r="D108" s="20">
        <v>558</v>
      </c>
      <c r="E108" s="21">
        <f>'SUBICB_(70_yr_olds)'!$D108/'SUBICB_(70_yr_olds)'!$C108*100</f>
        <v>41.029411764705884</v>
      </c>
      <c r="F108" s="20">
        <v>1326</v>
      </c>
      <c r="G108" s="20">
        <v>440</v>
      </c>
      <c r="H108" s="21">
        <f t="shared" si="3"/>
        <v>33.182503770739061</v>
      </c>
      <c r="I108" s="22"/>
      <c r="J108" s="22"/>
      <c r="L108" s="22"/>
      <c r="M108" s="22"/>
      <c r="O108" s="22"/>
      <c r="P108" s="22"/>
      <c r="R108" s="22"/>
      <c r="S108" s="22"/>
      <c r="U108" s="22"/>
      <c r="V108" s="22"/>
      <c r="X108" s="22"/>
      <c r="Y108" s="22"/>
      <c r="AA108" s="22"/>
      <c r="AB108" s="22"/>
      <c r="AD108" s="22"/>
      <c r="AE108" s="22"/>
    </row>
    <row r="109" spans="1:31" x14ac:dyDescent="0.35">
      <c r="A109" t="s">
        <v>331</v>
      </c>
      <c r="B109" t="s">
        <v>332</v>
      </c>
      <c r="C109" s="20">
        <v>3867</v>
      </c>
      <c r="D109" s="20">
        <v>1020</v>
      </c>
      <c r="E109" s="21">
        <f>'SUBICB_(70_yr_olds)'!$D109/'SUBICB_(70_yr_olds)'!$C109*100</f>
        <v>26.377036462373933</v>
      </c>
      <c r="F109" s="20">
        <v>4291</v>
      </c>
      <c r="G109" s="20">
        <v>779</v>
      </c>
      <c r="H109" s="21">
        <f t="shared" si="3"/>
        <v>18.154276392449312</v>
      </c>
      <c r="I109" s="22"/>
      <c r="J109" s="22"/>
      <c r="L109" s="22"/>
      <c r="M109" s="22"/>
      <c r="O109" s="22"/>
      <c r="P109" s="22"/>
      <c r="R109" s="22"/>
      <c r="S109" s="22"/>
      <c r="U109" s="22"/>
      <c r="V109" s="22"/>
      <c r="X109" s="22"/>
      <c r="Y109" s="22"/>
      <c r="AA109" s="22"/>
      <c r="AB109" s="22"/>
      <c r="AD109" s="22"/>
      <c r="AE109" s="22"/>
    </row>
    <row r="110" spans="1:31" x14ac:dyDescent="0.35">
      <c r="A110" t="s">
        <v>333</v>
      </c>
      <c r="B110" t="s">
        <v>334</v>
      </c>
      <c r="C110" s="20">
        <v>919</v>
      </c>
      <c r="D110" s="20">
        <v>385</v>
      </c>
      <c r="E110" s="21">
        <f>'SUBICB_(70_yr_olds)'!$D110/'SUBICB_(70_yr_olds)'!$C110*100</f>
        <v>41.893362350380848</v>
      </c>
      <c r="F110" s="20">
        <v>1021</v>
      </c>
      <c r="G110" s="20">
        <v>365</v>
      </c>
      <c r="H110" s="21">
        <f t="shared" si="3"/>
        <v>35.749265426052887</v>
      </c>
      <c r="I110" s="22"/>
      <c r="J110" s="22"/>
      <c r="L110" s="22"/>
      <c r="M110" s="22"/>
      <c r="O110" s="22"/>
      <c r="P110" s="22"/>
      <c r="R110" s="22"/>
      <c r="S110" s="22"/>
      <c r="U110" s="22"/>
      <c r="V110" s="22"/>
      <c r="X110" s="22"/>
      <c r="Y110" s="22"/>
      <c r="AA110" s="22"/>
      <c r="AB110" s="22"/>
      <c r="AD110" s="22"/>
      <c r="AE110" s="22"/>
    </row>
    <row r="111" spans="1:31" x14ac:dyDescent="0.35">
      <c r="A111" s="15" t="s">
        <v>119</v>
      </c>
      <c r="B111" s="15" t="s">
        <v>119</v>
      </c>
      <c r="C111" s="23">
        <v>128220</v>
      </c>
      <c r="D111" s="23">
        <v>49988</v>
      </c>
      <c r="E111" s="24">
        <f>'SUBICB_(70_yr_olds)'!$D111/'SUBICB_(70_yr_olds)'!$C111*100</f>
        <v>38.986117610357198</v>
      </c>
      <c r="F111" s="23">
        <v>134269</v>
      </c>
      <c r="G111" s="23">
        <v>41369</v>
      </c>
      <c r="H111" s="24">
        <f t="shared" si="3"/>
        <v>30.810537056208059</v>
      </c>
      <c r="I111" s="22"/>
      <c r="J111" s="22"/>
      <c r="L111" s="22"/>
      <c r="M111" s="22"/>
      <c r="O111" s="22"/>
      <c r="P111" s="22"/>
      <c r="R111" s="22"/>
      <c r="S111" s="22"/>
      <c r="U111" s="22"/>
      <c r="V111" s="22"/>
      <c r="X111" s="22"/>
      <c r="Y111" s="22"/>
      <c r="AA111" s="22"/>
      <c r="AB111" s="22"/>
      <c r="AD111" s="22"/>
      <c r="AE111" s="22"/>
    </row>
    <row r="112" spans="1:31" x14ac:dyDescent="0.35">
      <c r="C112" s="22"/>
      <c r="D112" s="22"/>
      <c r="F112" s="22"/>
      <c r="G112" s="22"/>
      <c r="I112" s="22"/>
      <c r="J112" s="22"/>
      <c r="L112" s="22"/>
      <c r="M112" s="22"/>
      <c r="O112" s="22"/>
      <c r="P112" s="22"/>
      <c r="R112" s="22"/>
      <c r="S112" s="22"/>
      <c r="U112" s="22"/>
      <c r="V112" s="22"/>
      <c r="X112" s="22"/>
      <c r="Y112" s="22"/>
      <c r="AA112" s="22"/>
      <c r="AB112" s="22"/>
      <c r="AD112" s="22"/>
      <c r="AE112" s="22"/>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58"/>
  <sheetViews>
    <sheetView workbookViewId="0">
      <selection activeCell="A4" sqref="A4:XFD4"/>
    </sheetView>
  </sheetViews>
  <sheetFormatPr defaultColWidth="11.23046875" defaultRowHeight="15.5" x14ac:dyDescent="0.35"/>
  <cols>
    <col min="1" max="1" width="20.765625" customWidth="1"/>
    <col min="2" max="2" width="34.765625" customWidth="1"/>
    <col min="3" max="3" width="42.4609375" bestFit="1" customWidth="1"/>
    <col min="4" max="4" width="45.53515625" bestFit="1" customWidth="1"/>
    <col min="5" max="5" width="39" bestFit="1" customWidth="1"/>
    <col min="6" max="6" width="42.4609375" bestFit="1" customWidth="1"/>
    <col min="7" max="7" width="45.53515625" bestFit="1" customWidth="1"/>
    <col min="8" max="8" width="39" bestFit="1" customWidth="1"/>
    <col min="9" max="9" width="11.23046875" customWidth="1"/>
  </cols>
  <sheetData>
    <row r="1" spans="1:31" ht="20" x14ac:dyDescent="0.4">
      <c r="A1" s="16" t="s">
        <v>335</v>
      </c>
      <c r="B1" s="14"/>
      <c r="C1" s="14"/>
      <c r="D1" s="14"/>
      <c r="E1" s="14"/>
    </row>
    <row r="2" spans="1:31" ht="18" x14ac:dyDescent="0.4">
      <c r="A2" s="17" t="s">
        <v>641</v>
      </c>
      <c r="B2" s="18"/>
      <c r="C2" s="18"/>
      <c r="D2" s="18"/>
      <c r="E2" s="18"/>
    </row>
    <row r="3" spans="1:31" x14ac:dyDescent="0.35">
      <c r="A3" t="s">
        <v>26</v>
      </c>
    </row>
    <row r="4" spans="1:31" x14ac:dyDescent="0.35">
      <c r="A4" s="15" t="s">
        <v>336</v>
      </c>
      <c r="B4" s="15" t="s">
        <v>337</v>
      </c>
      <c r="C4" s="19" t="s">
        <v>642</v>
      </c>
      <c r="D4" s="19" t="s">
        <v>643</v>
      </c>
      <c r="E4" s="19" t="s">
        <v>644</v>
      </c>
      <c r="F4" s="19" t="s">
        <v>645</v>
      </c>
      <c r="G4" s="19" t="s">
        <v>646</v>
      </c>
      <c r="H4" s="19" t="s">
        <v>647</v>
      </c>
    </row>
    <row r="5" spans="1:31" x14ac:dyDescent="0.35">
      <c r="A5" t="s">
        <v>338</v>
      </c>
      <c r="B5" s="25" t="s">
        <v>339</v>
      </c>
      <c r="C5" s="20">
        <v>263</v>
      </c>
      <c r="D5" s="20">
        <v>102</v>
      </c>
      <c r="E5" s="21">
        <f>'LA_(70_yr_olds)'!$D5/'LA_(70_yr_olds)'!$C5*100</f>
        <v>38.783269961977183</v>
      </c>
      <c r="F5" s="20">
        <v>225</v>
      </c>
      <c r="G5" s="20">
        <v>93</v>
      </c>
      <c r="H5" s="21">
        <f>'LA_(70_yr_olds)'!$G5/'LA_(70_yr_olds)'!$F5*100</f>
        <v>41.333333333333336</v>
      </c>
      <c r="I5" s="22"/>
      <c r="J5" s="22"/>
      <c r="L5" s="22"/>
      <c r="M5" s="22"/>
      <c r="O5" s="22"/>
      <c r="P5" s="22"/>
      <c r="R5" s="22"/>
      <c r="S5" s="22"/>
      <c r="U5" s="22"/>
      <c r="V5" s="22"/>
      <c r="X5" s="22"/>
      <c r="Y5" s="22"/>
      <c r="AA5" s="22"/>
      <c r="AB5" s="22"/>
      <c r="AD5" s="22"/>
      <c r="AE5" s="22"/>
    </row>
    <row r="6" spans="1:31" x14ac:dyDescent="0.35">
      <c r="A6" t="s">
        <v>340</v>
      </c>
      <c r="B6" s="25" t="s">
        <v>341</v>
      </c>
      <c r="C6" s="20">
        <v>320</v>
      </c>
      <c r="D6" s="20">
        <v>93</v>
      </c>
      <c r="E6" s="21">
        <f>'LA_(70_yr_olds)'!$D6/'LA_(70_yr_olds)'!$C6*100</f>
        <v>29.062500000000004</v>
      </c>
      <c r="F6" s="20">
        <v>317</v>
      </c>
      <c r="G6" s="20">
        <v>64</v>
      </c>
      <c r="H6" s="21">
        <f>'LA_(70_yr_olds)'!$G6/'LA_(70_yr_olds)'!$F6*100</f>
        <v>20.189274447949526</v>
      </c>
      <c r="I6" s="22"/>
      <c r="J6" s="22"/>
      <c r="L6" s="22"/>
      <c r="M6" s="22"/>
      <c r="O6" s="22"/>
      <c r="P6" s="22"/>
      <c r="R6" s="22"/>
      <c r="S6" s="22"/>
      <c r="U6" s="22"/>
      <c r="V6" s="22"/>
      <c r="X6" s="22"/>
      <c r="Y6" s="22"/>
      <c r="AA6" s="22"/>
      <c r="AB6" s="22"/>
      <c r="AD6" s="22"/>
      <c r="AE6" s="22"/>
    </row>
    <row r="7" spans="1:31" x14ac:dyDescent="0.35">
      <c r="A7" t="s">
        <v>342</v>
      </c>
      <c r="B7" s="25" t="s">
        <v>343</v>
      </c>
      <c r="C7" s="20">
        <v>355</v>
      </c>
      <c r="D7" s="20">
        <v>135</v>
      </c>
      <c r="E7" s="21">
        <f>'LA_(70_yr_olds)'!$D7/'LA_(70_yr_olds)'!$C7*100</f>
        <v>38.028169014084504</v>
      </c>
      <c r="F7" s="20">
        <v>416</v>
      </c>
      <c r="G7" s="20">
        <v>134</v>
      </c>
      <c r="H7" s="21">
        <f>'LA_(70_yr_olds)'!$G7/'LA_(70_yr_olds)'!$F7*100</f>
        <v>32.211538461538467</v>
      </c>
      <c r="I7" s="22"/>
      <c r="J7" s="22"/>
      <c r="L7" s="22"/>
      <c r="M7" s="22"/>
      <c r="O7" s="22"/>
      <c r="P7" s="22"/>
      <c r="R7" s="22"/>
      <c r="S7" s="22"/>
      <c r="U7" s="22"/>
      <c r="V7" s="22"/>
      <c r="X7" s="22"/>
      <c r="Y7" s="22"/>
      <c r="AA7" s="22"/>
      <c r="AB7" s="22"/>
      <c r="AD7" s="22"/>
      <c r="AE7" s="22"/>
    </row>
    <row r="8" spans="1:31" x14ac:dyDescent="0.35">
      <c r="A8" t="s">
        <v>344</v>
      </c>
      <c r="B8" s="25" t="s">
        <v>345</v>
      </c>
      <c r="C8" s="20">
        <v>528</v>
      </c>
      <c r="D8" s="20">
        <v>236</v>
      </c>
      <c r="E8" s="21">
        <f>'LA_(70_yr_olds)'!$D8/'LA_(70_yr_olds)'!$C8*100</f>
        <v>44.696969696969695</v>
      </c>
      <c r="F8" s="20">
        <v>525</v>
      </c>
      <c r="G8" s="20">
        <v>191</v>
      </c>
      <c r="H8" s="21">
        <f>'LA_(70_yr_olds)'!$G8/'LA_(70_yr_olds)'!$F8*100</f>
        <v>36.38095238095238</v>
      </c>
      <c r="I8" s="22"/>
      <c r="J8" s="22"/>
      <c r="L8" s="22"/>
      <c r="M8" s="22"/>
      <c r="O8" s="22"/>
      <c r="P8" s="22"/>
      <c r="R8" s="22"/>
      <c r="S8" s="22"/>
      <c r="U8" s="22"/>
      <c r="V8" s="22"/>
      <c r="X8" s="22"/>
      <c r="Y8" s="22"/>
      <c r="AA8" s="22"/>
      <c r="AB8" s="22"/>
      <c r="AD8" s="22"/>
      <c r="AE8" s="22"/>
    </row>
    <row r="9" spans="1:31" x14ac:dyDescent="0.35">
      <c r="A9" t="s">
        <v>346</v>
      </c>
      <c r="B9" s="25" t="s">
        <v>347</v>
      </c>
      <c r="C9" s="20">
        <v>253</v>
      </c>
      <c r="D9" s="20">
        <v>129</v>
      </c>
      <c r="E9" s="21">
        <f>'LA_(70_yr_olds)'!$D9/'LA_(70_yr_olds)'!$C9*100</f>
        <v>50.988142292490124</v>
      </c>
      <c r="F9" s="20">
        <v>294</v>
      </c>
      <c r="G9" s="20">
        <v>141</v>
      </c>
      <c r="H9" s="21">
        <f>'LA_(70_yr_olds)'!$G9/'LA_(70_yr_olds)'!$F9*100</f>
        <v>47.959183673469383</v>
      </c>
      <c r="I9" s="22"/>
      <c r="J9" s="22"/>
      <c r="L9" s="22"/>
      <c r="M9" s="22"/>
      <c r="O9" s="22"/>
      <c r="P9" s="22"/>
      <c r="R9" s="22"/>
      <c r="S9" s="22"/>
      <c r="U9" s="22"/>
      <c r="V9" s="22"/>
      <c r="X9" s="22"/>
      <c r="Y9" s="22"/>
      <c r="AA9" s="22"/>
      <c r="AB9" s="22"/>
      <c r="AD9" s="22"/>
      <c r="AE9" s="22"/>
    </row>
    <row r="10" spans="1:31" x14ac:dyDescent="0.35">
      <c r="A10" t="s">
        <v>348</v>
      </c>
      <c r="B10" s="25" t="s">
        <v>349</v>
      </c>
      <c r="C10" s="20">
        <v>329</v>
      </c>
      <c r="D10" s="20">
        <v>87</v>
      </c>
      <c r="E10" s="21">
        <f>'LA_(70_yr_olds)'!$D10/'LA_(70_yr_olds)'!$C10*100</f>
        <v>26.443768996960486</v>
      </c>
      <c r="F10" s="20">
        <v>332</v>
      </c>
      <c r="G10" s="20">
        <v>73</v>
      </c>
      <c r="H10" s="21">
        <f>'LA_(70_yr_olds)'!$G10/'LA_(70_yr_olds)'!$F10*100</f>
        <v>21.987951807228914</v>
      </c>
      <c r="I10" s="22"/>
      <c r="J10" s="22"/>
      <c r="L10" s="22"/>
      <c r="M10" s="22"/>
      <c r="O10" s="22"/>
      <c r="P10" s="22"/>
      <c r="R10" s="22"/>
      <c r="S10" s="22"/>
      <c r="U10" s="22"/>
      <c r="V10" s="22"/>
      <c r="X10" s="22"/>
      <c r="Y10" s="22"/>
      <c r="AA10" s="22"/>
      <c r="AB10" s="22"/>
      <c r="AD10" s="22"/>
      <c r="AE10" s="22"/>
    </row>
    <row r="11" spans="1:31" x14ac:dyDescent="0.35">
      <c r="A11" t="s">
        <v>350</v>
      </c>
      <c r="B11" s="25" t="s">
        <v>351</v>
      </c>
      <c r="C11" s="20">
        <v>488</v>
      </c>
      <c r="D11" s="20">
        <v>200</v>
      </c>
      <c r="E11" s="21">
        <f>'LA_(70_yr_olds)'!$D11/'LA_(70_yr_olds)'!$C11*100</f>
        <v>40.983606557377051</v>
      </c>
      <c r="F11" s="20">
        <v>518</v>
      </c>
      <c r="G11" s="20">
        <v>195</v>
      </c>
      <c r="H11" s="21">
        <f>'LA_(70_yr_olds)'!$G11/'LA_(70_yr_olds)'!$F11*100</f>
        <v>37.644787644787648</v>
      </c>
      <c r="I11" s="22"/>
      <c r="J11" s="22"/>
      <c r="L11" s="22"/>
      <c r="M11" s="22"/>
      <c r="O11" s="22"/>
      <c r="P11" s="22"/>
      <c r="R11" s="22"/>
      <c r="S11" s="22"/>
      <c r="U11" s="22"/>
      <c r="V11" s="22"/>
      <c r="X11" s="22"/>
      <c r="Y11" s="22"/>
      <c r="AA11" s="22"/>
      <c r="AB11" s="22"/>
      <c r="AD11" s="22"/>
      <c r="AE11" s="22"/>
    </row>
    <row r="12" spans="1:31" x14ac:dyDescent="0.35">
      <c r="A12" t="s">
        <v>352</v>
      </c>
      <c r="B12" s="25" t="s">
        <v>353</v>
      </c>
      <c r="C12" s="20">
        <v>296</v>
      </c>
      <c r="D12" s="20">
        <v>109</v>
      </c>
      <c r="E12" s="21">
        <f>'LA_(70_yr_olds)'!$D12/'LA_(70_yr_olds)'!$C12*100</f>
        <v>36.824324324324323</v>
      </c>
      <c r="F12" s="20">
        <v>322</v>
      </c>
      <c r="G12" s="20">
        <v>62</v>
      </c>
      <c r="H12" s="21">
        <f>'LA_(70_yr_olds)'!$G12/'LA_(70_yr_olds)'!$F12*100</f>
        <v>19.254658385093169</v>
      </c>
      <c r="I12" s="22"/>
      <c r="J12" s="22"/>
      <c r="L12" s="22"/>
      <c r="M12" s="22"/>
      <c r="O12" s="22"/>
      <c r="P12" s="22"/>
      <c r="R12" s="22"/>
      <c r="S12" s="22"/>
      <c r="U12" s="22"/>
      <c r="V12" s="22"/>
      <c r="X12" s="22"/>
      <c r="Y12" s="22"/>
      <c r="AA12" s="22"/>
      <c r="AB12" s="22"/>
      <c r="AD12" s="22"/>
      <c r="AE12" s="22"/>
    </row>
    <row r="13" spans="1:31" x14ac:dyDescent="0.35">
      <c r="A13" t="s">
        <v>354</v>
      </c>
      <c r="B13" s="25" t="s">
        <v>355</v>
      </c>
      <c r="C13" s="20">
        <v>401</v>
      </c>
      <c r="D13" s="20">
        <v>151</v>
      </c>
      <c r="E13" s="21">
        <f>'LA_(70_yr_olds)'!$D13/'LA_(70_yr_olds)'!$C13*100</f>
        <v>37.655860349127181</v>
      </c>
      <c r="F13" s="20">
        <v>408</v>
      </c>
      <c r="G13" s="20">
        <v>96</v>
      </c>
      <c r="H13" s="21">
        <f>'LA_(70_yr_olds)'!$G13/'LA_(70_yr_olds)'!$F13*100</f>
        <v>23.52941176470588</v>
      </c>
      <c r="I13" s="22"/>
      <c r="J13" s="22"/>
      <c r="L13" s="22"/>
      <c r="M13" s="22"/>
      <c r="O13" s="22"/>
      <c r="P13" s="22"/>
      <c r="R13" s="22"/>
      <c r="S13" s="22"/>
      <c r="U13" s="22"/>
      <c r="V13" s="22"/>
      <c r="X13" s="22"/>
      <c r="Y13" s="22"/>
      <c r="AA13" s="22"/>
      <c r="AB13" s="22"/>
      <c r="AD13" s="22"/>
      <c r="AE13" s="22"/>
    </row>
    <row r="14" spans="1:31" x14ac:dyDescent="0.35">
      <c r="A14" t="s">
        <v>356</v>
      </c>
      <c r="B14" s="25" t="s">
        <v>357</v>
      </c>
      <c r="C14" s="20">
        <v>578</v>
      </c>
      <c r="D14" s="20">
        <v>182</v>
      </c>
      <c r="E14" s="21">
        <f>'LA_(70_yr_olds)'!$D14/'LA_(70_yr_olds)'!$C14*100</f>
        <v>31.487889273356402</v>
      </c>
      <c r="F14" s="20">
        <v>695</v>
      </c>
      <c r="G14" s="20">
        <v>210</v>
      </c>
      <c r="H14" s="21">
        <f>'LA_(70_yr_olds)'!$G14/'LA_(70_yr_olds)'!$F14*100</f>
        <v>30.215827338129497</v>
      </c>
      <c r="I14" s="22"/>
      <c r="J14" s="22"/>
      <c r="L14" s="22"/>
      <c r="M14" s="22"/>
      <c r="O14" s="22"/>
      <c r="P14" s="22"/>
      <c r="R14" s="22"/>
      <c r="S14" s="22"/>
      <c r="U14" s="22"/>
      <c r="V14" s="22"/>
      <c r="X14" s="22"/>
      <c r="Y14" s="22"/>
      <c r="AA14" s="22"/>
      <c r="AB14" s="22"/>
      <c r="AD14" s="22"/>
      <c r="AE14" s="22"/>
    </row>
    <row r="15" spans="1:31" x14ac:dyDescent="0.35">
      <c r="A15" t="s">
        <v>358</v>
      </c>
      <c r="B15" s="25" t="s">
        <v>359</v>
      </c>
      <c r="C15" s="20">
        <v>1006</v>
      </c>
      <c r="D15" s="20">
        <v>440</v>
      </c>
      <c r="E15" s="21">
        <f>'LA_(70_yr_olds)'!$D15/'LA_(70_yr_olds)'!$C15*100</f>
        <v>43.737574552683895</v>
      </c>
      <c r="F15" s="20">
        <v>1023</v>
      </c>
      <c r="G15" s="20">
        <v>423</v>
      </c>
      <c r="H15" s="21">
        <f>'LA_(70_yr_olds)'!$G15/'LA_(70_yr_olds)'!$F15*100</f>
        <v>41.348973607038126</v>
      </c>
      <c r="I15" s="22"/>
      <c r="J15" s="22"/>
      <c r="L15" s="22"/>
      <c r="M15" s="22"/>
      <c r="O15" s="22"/>
      <c r="P15" s="22"/>
      <c r="R15" s="22"/>
      <c r="S15" s="22"/>
      <c r="U15" s="22"/>
      <c r="V15" s="22"/>
      <c r="X15" s="22"/>
      <c r="Y15" s="22"/>
      <c r="AA15" s="22"/>
      <c r="AB15" s="22"/>
      <c r="AD15" s="22"/>
      <c r="AE15" s="22"/>
    </row>
    <row r="16" spans="1:31" x14ac:dyDescent="0.35">
      <c r="A16" t="s">
        <v>360</v>
      </c>
      <c r="B16" s="25" t="s">
        <v>361</v>
      </c>
      <c r="C16" s="20">
        <v>417</v>
      </c>
      <c r="D16" s="20">
        <v>99</v>
      </c>
      <c r="E16" s="21">
        <f>'LA_(70_yr_olds)'!$D16/'LA_(70_yr_olds)'!$C16*100</f>
        <v>23.741007194244602</v>
      </c>
      <c r="F16" s="20">
        <v>479</v>
      </c>
      <c r="G16" s="20">
        <v>106</v>
      </c>
      <c r="H16" s="21">
        <f>'LA_(70_yr_olds)'!$G16/'LA_(70_yr_olds)'!$F16*100</f>
        <v>22.129436325678498</v>
      </c>
      <c r="I16" s="22"/>
      <c r="J16" s="22"/>
      <c r="L16" s="22"/>
      <c r="M16" s="22"/>
      <c r="O16" s="22"/>
      <c r="P16" s="22"/>
      <c r="R16" s="22"/>
      <c r="S16" s="22"/>
      <c r="U16" s="22"/>
      <c r="V16" s="22"/>
      <c r="X16" s="22"/>
      <c r="Y16" s="22"/>
      <c r="AA16" s="22"/>
      <c r="AB16" s="22"/>
      <c r="AD16" s="22"/>
      <c r="AE16" s="22"/>
    </row>
    <row r="17" spans="1:31" x14ac:dyDescent="0.35">
      <c r="A17" t="s">
        <v>362</v>
      </c>
      <c r="B17" s="25" t="s">
        <v>363</v>
      </c>
      <c r="C17" s="20">
        <v>458</v>
      </c>
      <c r="D17" s="20">
        <v>192</v>
      </c>
      <c r="E17" s="21">
        <f>'LA_(70_yr_olds)'!$D17/'LA_(70_yr_olds)'!$C17*100</f>
        <v>41.921397379912662</v>
      </c>
      <c r="F17" s="20">
        <v>506</v>
      </c>
      <c r="G17" s="20">
        <v>173</v>
      </c>
      <c r="H17" s="21">
        <f>'LA_(70_yr_olds)'!$G17/'LA_(70_yr_olds)'!$F17*100</f>
        <v>34.189723320158109</v>
      </c>
      <c r="I17" s="22"/>
      <c r="J17" s="22"/>
      <c r="L17" s="22"/>
      <c r="M17" s="22"/>
      <c r="O17" s="22"/>
      <c r="P17" s="22"/>
      <c r="R17" s="22"/>
      <c r="S17" s="22"/>
      <c r="U17" s="22"/>
      <c r="V17" s="22"/>
      <c r="X17" s="22"/>
      <c r="Y17" s="22"/>
      <c r="AA17" s="22"/>
      <c r="AB17" s="22"/>
      <c r="AD17" s="22"/>
      <c r="AE17" s="22"/>
    </row>
    <row r="18" spans="1:31" x14ac:dyDescent="0.35">
      <c r="A18" t="s">
        <v>364</v>
      </c>
      <c r="B18" s="25" t="s">
        <v>365</v>
      </c>
      <c r="C18" s="20">
        <v>528</v>
      </c>
      <c r="D18" s="20">
        <v>189</v>
      </c>
      <c r="E18" s="21">
        <f>'LA_(70_yr_olds)'!$D18/'LA_(70_yr_olds)'!$C18*100</f>
        <v>35.795454545454547</v>
      </c>
      <c r="F18" s="20">
        <v>482</v>
      </c>
      <c r="G18" s="20">
        <v>131</v>
      </c>
      <c r="H18" s="21">
        <f>'LA_(70_yr_olds)'!$G18/'LA_(70_yr_olds)'!$F18*100</f>
        <v>27.178423236514522</v>
      </c>
      <c r="I18" s="22"/>
      <c r="J18" s="22"/>
      <c r="L18" s="22"/>
      <c r="M18" s="22"/>
      <c r="O18" s="22"/>
      <c r="P18" s="22"/>
      <c r="R18" s="22"/>
      <c r="S18" s="22"/>
      <c r="U18" s="22"/>
      <c r="V18" s="22"/>
      <c r="X18" s="22"/>
      <c r="Y18" s="22"/>
      <c r="AA18" s="22"/>
      <c r="AB18" s="22"/>
      <c r="AD18" s="22"/>
      <c r="AE18" s="22"/>
    </row>
    <row r="19" spans="1:31" x14ac:dyDescent="0.35">
      <c r="A19" t="s">
        <v>366</v>
      </c>
      <c r="B19" s="25" t="s">
        <v>367</v>
      </c>
      <c r="C19" s="20">
        <v>539</v>
      </c>
      <c r="D19" s="20">
        <v>209</v>
      </c>
      <c r="E19" s="21">
        <f>'LA_(70_yr_olds)'!$D19/'LA_(70_yr_olds)'!$C19*100</f>
        <v>38.775510204081634</v>
      </c>
      <c r="F19" s="20">
        <v>629</v>
      </c>
      <c r="G19" s="20">
        <v>203</v>
      </c>
      <c r="H19" s="21">
        <f>'LA_(70_yr_olds)'!$G19/'LA_(70_yr_olds)'!$F19*100</f>
        <v>32.273449920508746</v>
      </c>
      <c r="I19" s="22"/>
      <c r="J19" s="22"/>
      <c r="L19" s="22"/>
      <c r="M19" s="22"/>
      <c r="O19" s="22"/>
      <c r="P19" s="22"/>
      <c r="R19" s="22"/>
      <c r="S19" s="22"/>
      <c r="U19" s="22"/>
      <c r="V19" s="22"/>
      <c r="X19" s="22"/>
      <c r="Y19" s="22"/>
      <c r="AA19" s="22"/>
      <c r="AB19" s="22"/>
      <c r="AD19" s="22"/>
      <c r="AE19" s="22"/>
    </row>
    <row r="20" spans="1:31" x14ac:dyDescent="0.35">
      <c r="A20" t="s">
        <v>368</v>
      </c>
      <c r="B20" s="25" t="s">
        <v>369</v>
      </c>
      <c r="C20" s="20">
        <v>713</v>
      </c>
      <c r="D20" s="20">
        <v>195</v>
      </c>
      <c r="E20" s="21">
        <f>'LA_(70_yr_olds)'!$D20/'LA_(70_yr_olds)'!$C20*100</f>
        <v>27.349228611500703</v>
      </c>
      <c r="F20" s="20">
        <v>682</v>
      </c>
      <c r="G20" s="20">
        <v>134</v>
      </c>
      <c r="H20" s="21">
        <f>'LA_(70_yr_olds)'!$G20/'LA_(70_yr_olds)'!$F20*100</f>
        <v>19.648093841642229</v>
      </c>
      <c r="I20" s="22"/>
      <c r="J20" s="22"/>
      <c r="L20" s="22"/>
      <c r="M20" s="22"/>
      <c r="O20" s="22"/>
      <c r="P20" s="22"/>
      <c r="R20" s="22"/>
      <c r="S20" s="22"/>
      <c r="U20" s="22"/>
      <c r="V20" s="22"/>
      <c r="X20" s="22"/>
      <c r="Y20" s="22"/>
      <c r="AA20" s="22"/>
      <c r="AB20" s="22"/>
      <c r="AD20" s="22"/>
      <c r="AE20" s="22"/>
    </row>
    <row r="21" spans="1:31" x14ac:dyDescent="0.35">
      <c r="A21" t="s">
        <v>370</v>
      </c>
      <c r="B21" s="25" t="s">
        <v>371</v>
      </c>
      <c r="C21" s="20">
        <v>145</v>
      </c>
      <c r="D21" s="20">
        <v>79</v>
      </c>
      <c r="E21" s="21">
        <f>'LA_(70_yr_olds)'!$D21/'LA_(70_yr_olds)'!$C21*100</f>
        <v>54.482758620689651</v>
      </c>
      <c r="F21" s="20">
        <v>130</v>
      </c>
      <c r="G21" s="20">
        <v>42</v>
      </c>
      <c r="H21" s="21">
        <f>'LA_(70_yr_olds)'!$G21/'LA_(70_yr_olds)'!$F21*100</f>
        <v>32.307692307692307</v>
      </c>
      <c r="I21" s="22"/>
      <c r="J21" s="22"/>
      <c r="L21" s="22"/>
      <c r="M21" s="22"/>
      <c r="O21" s="22"/>
      <c r="P21" s="22"/>
      <c r="R21" s="22"/>
      <c r="S21" s="22"/>
      <c r="U21" s="22"/>
      <c r="V21" s="22"/>
      <c r="X21" s="22"/>
      <c r="Y21" s="22"/>
      <c r="AA21" s="22"/>
      <c r="AB21" s="22"/>
      <c r="AD21" s="22"/>
      <c r="AE21" s="22"/>
    </row>
    <row r="22" spans="1:31" x14ac:dyDescent="0.35">
      <c r="A22" t="s">
        <v>372</v>
      </c>
      <c r="B22" s="25" t="s">
        <v>373</v>
      </c>
      <c r="C22" s="20">
        <v>558</v>
      </c>
      <c r="D22" s="20">
        <v>200</v>
      </c>
      <c r="E22" s="21">
        <f>'LA_(70_yr_olds)'!$D22/'LA_(70_yr_olds)'!$C22*100</f>
        <v>35.842293906810035</v>
      </c>
      <c r="F22" s="20">
        <v>583</v>
      </c>
      <c r="G22" s="20">
        <v>144</v>
      </c>
      <c r="H22" s="21">
        <f>'LA_(70_yr_olds)'!$G22/'LA_(70_yr_olds)'!$F22*100</f>
        <v>24.69982847341338</v>
      </c>
      <c r="I22" s="22"/>
      <c r="J22" s="22"/>
      <c r="L22" s="22"/>
      <c r="M22" s="22"/>
      <c r="O22" s="22"/>
      <c r="P22" s="22"/>
      <c r="R22" s="22"/>
      <c r="S22" s="22"/>
      <c r="U22" s="22"/>
      <c r="V22" s="22"/>
      <c r="X22" s="22"/>
      <c r="Y22" s="22"/>
      <c r="AA22" s="22"/>
      <c r="AB22" s="22"/>
      <c r="AD22" s="22"/>
      <c r="AE22" s="22"/>
    </row>
    <row r="23" spans="1:31" x14ac:dyDescent="0.35">
      <c r="A23" t="s">
        <v>374</v>
      </c>
      <c r="B23" s="25" t="s">
        <v>375</v>
      </c>
      <c r="C23" s="20">
        <v>523</v>
      </c>
      <c r="D23" s="20">
        <v>265</v>
      </c>
      <c r="E23" s="21">
        <f>'LA_(70_yr_olds)'!$D23/'LA_(70_yr_olds)'!$C23*100</f>
        <v>50.669216061185473</v>
      </c>
      <c r="F23" s="20">
        <v>591</v>
      </c>
      <c r="G23" s="20">
        <v>196</v>
      </c>
      <c r="H23" s="21">
        <f>'LA_(70_yr_olds)'!$G23/'LA_(70_yr_olds)'!$F23*100</f>
        <v>33.16412859560068</v>
      </c>
      <c r="I23" s="22"/>
      <c r="J23" s="22"/>
      <c r="L23" s="22"/>
      <c r="M23" s="22"/>
      <c r="O23" s="22"/>
      <c r="P23" s="22"/>
      <c r="R23" s="22"/>
      <c r="S23" s="22"/>
      <c r="U23" s="22"/>
      <c r="V23" s="22"/>
      <c r="X23" s="22"/>
      <c r="Y23" s="22"/>
      <c r="AA23" s="22"/>
      <c r="AB23" s="22"/>
      <c r="AD23" s="22"/>
      <c r="AE23" s="22"/>
    </row>
    <row r="24" spans="1:31" x14ac:dyDescent="0.35">
      <c r="A24" t="s">
        <v>376</v>
      </c>
      <c r="B24" s="25" t="s">
        <v>377</v>
      </c>
      <c r="C24" s="20">
        <v>462</v>
      </c>
      <c r="D24" s="20">
        <v>153</v>
      </c>
      <c r="E24" s="21">
        <f>'LA_(70_yr_olds)'!$D24/'LA_(70_yr_olds)'!$C24*100</f>
        <v>33.116883116883116</v>
      </c>
      <c r="F24" s="20">
        <v>441</v>
      </c>
      <c r="G24" s="20">
        <v>130</v>
      </c>
      <c r="H24" s="21">
        <f>'LA_(70_yr_olds)'!$G24/'LA_(70_yr_olds)'!$F24*100</f>
        <v>29.478458049886619</v>
      </c>
      <c r="I24" s="22"/>
      <c r="J24" s="22"/>
      <c r="L24" s="22"/>
      <c r="M24" s="22"/>
      <c r="O24" s="22"/>
      <c r="P24" s="22"/>
      <c r="R24" s="22"/>
      <c r="S24" s="22"/>
      <c r="U24" s="22"/>
      <c r="V24" s="22"/>
      <c r="X24" s="22"/>
      <c r="Y24" s="22"/>
      <c r="AA24" s="22"/>
      <c r="AB24" s="22"/>
      <c r="AD24" s="22"/>
      <c r="AE24" s="22"/>
    </row>
    <row r="25" spans="1:31" x14ac:dyDescent="0.35">
      <c r="A25" t="s">
        <v>378</v>
      </c>
      <c r="B25" s="25" t="s">
        <v>379</v>
      </c>
      <c r="C25" s="20">
        <v>631</v>
      </c>
      <c r="D25" s="20">
        <v>206</v>
      </c>
      <c r="E25" s="21">
        <f>'LA_(70_yr_olds)'!$D25/'LA_(70_yr_olds)'!$C25*100</f>
        <v>32.646592709984148</v>
      </c>
      <c r="F25" s="20">
        <v>618</v>
      </c>
      <c r="G25" s="20">
        <v>156</v>
      </c>
      <c r="H25" s="21">
        <f>'LA_(70_yr_olds)'!$G25/'LA_(70_yr_olds)'!$F25*100</f>
        <v>25.242718446601941</v>
      </c>
      <c r="I25" s="22"/>
      <c r="J25" s="22"/>
      <c r="L25" s="22"/>
      <c r="M25" s="22"/>
      <c r="O25" s="22"/>
      <c r="P25" s="22"/>
      <c r="R25" s="22"/>
      <c r="S25" s="22"/>
      <c r="U25" s="22"/>
      <c r="V25" s="22"/>
      <c r="X25" s="22"/>
      <c r="Y25" s="22"/>
      <c r="AA25" s="22"/>
      <c r="AB25" s="22"/>
      <c r="AD25" s="22"/>
      <c r="AE25" s="22"/>
    </row>
    <row r="26" spans="1:31" x14ac:dyDescent="0.35">
      <c r="A26" t="s">
        <v>380</v>
      </c>
      <c r="B26" s="25" t="s">
        <v>381</v>
      </c>
      <c r="C26" s="20">
        <v>485</v>
      </c>
      <c r="D26" s="20">
        <v>226</v>
      </c>
      <c r="E26" s="21">
        <f>'LA_(70_yr_olds)'!$D26/'LA_(70_yr_olds)'!$C26*100</f>
        <v>46.597938144329895</v>
      </c>
      <c r="F26" s="20">
        <v>467</v>
      </c>
      <c r="G26" s="20">
        <v>219</v>
      </c>
      <c r="H26" s="21">
        <f>'LA_(70_yr_olds)'!$G26/'LA_(70_yr_olds)'!$F26*100</f>
        <v>46.895074946466806</v>
      </c>
      <c r="I26" s="22"/>
      <c r="J26" s="22"/>
      <c r="L26" s="22"/>
      <c r="M26" s="22"/>
      <c r="O26" s="22"/>
      <c r="P26" s="22"/>
      <c r="R26" s="22"/>
      <c r="S26" s="22"/>
      <c r="U26" s="22"/>
      <c r="V26" s="22"/>
      <c r="X26" s="22"/>
      <c r="Y26" s="22"/>
      <c r="AA26" s="22"/>
      <c r="AB26" s="22"/>
      <c r="AD26" s="22"/>
      <c r="AE26" s="22"/>
    </row>
    <row r="27" spans="1:31" x14ac:dyDescent="0.35">
      <c r="A27" t="s">
        <v>382</v>
      </c>
      <c r="B27" s="25" t="s">
        <v>383</v>
      </c>
      <c r="C27" s="20">
        <v>764</v>
      </c>
      <c r="D27" s="20">
        <v>285</v>
      </c>
      <c r="E27" s="21">
        <f>'LA_(70_yr_olds)'!$D27/'LA_(70_yr_olds)'!$C27*100</f>
        <v>37.303664921465966</v>
      </c>
      <c r="F27" s="20">
        <v>820</v>
      </c>
      <c r="G27" s="20">
        <v>213</v>
      </c>
      <c r="H27" s="21">
        <f>'LA_(70_yr_olds)'!$G27/'LA_(70_yr_olds)'!$F27*100</f>
        <v>25.975609756097562</v>
      </c>
      <c r="I27" s="22"/>
      <c r="J27" s="22"/>
      <c r="L27" s="22"/>
      <c r="M27" s="22"/>
      <c r="O27" s="22"/>
      <c r="P27" s="22"/>
      <c r="R27" s="22"/>
      <c r="S27" s="22"/>
      <c r="U27" s="22"/>
      <c r="V27" s="22"/>
      <c r="X27" s="22"/>
      <c r="Y27" s="22"/>
      <c r="AA27" s="22"/>
      <c r="AB27" s="22"/>
      <c r="AD27" s="22"/>
      <c r="AE27" s="22"/>
    </row>
    <row r="28" spans="1:31" x14ac:dyDescent="0.35">
      <c r="A28" t="s">
        <v>384</v>
      </c>
      <c r="B28" s="25" t="s">
        <v>385</v>
      </c>
      <c r="C28" s="20">
        <v>559</v>
      </c>
      <c r="D28" s="20">
        <v>249</v>
      </c>
      <c r="E28" s="21">
        <f>'LA_(70_yr_olds)'!$D28/'LA_(70_yr_olds)'!$C28*100</f>
        <v>44.543828264758496</v>
      </c>
      <c r="F28" s="20">
        <v>626</v>
      </c>
      <c r="G28" s="20">
        <v>220</v>
      </c>
      <c r="H28" s="21">
        <f>'LA_(70_yr_olds)'!$G28/'LA_(70_yr_olds)'!$F28*100</f>
        <v>35.143769968051117</v>
      </c>
      <c r="I28" s="22"/>
      <c r="J28" s="22"/>
      <c r="L28" s="22"/>
      <c r="M28" s="22"/>
      <c r="O28" s="22"/>
      <c r="P28" s="22"/>
      <c r="R28" s="22"/>
      <c r="S28" s="22"/>
      <c r="U28" s="22"/>
      <c r="V28" s="22"/>
      <c r="X28" s="22"/>
      <c r="Y28" s="22"/>
      <c r="AA28" s="22"/>
      <c r="AB28" s="22"/>
      <c r="AD28" s="22"/>
      <c r="AE28" s="22"/>
    </row>
    <row r="29" spans="1:31" x14ac:dyDescent="0.35">
      <c r="A29" t="s">
        <v>386</v>
      </c>
      <c r="B29" s="25" t="s">
        <v>387</v>
      </c>
      <c r="C29" s="20">
        <v>620</v>
      </c>
      <c r="D29" s="20">
        <v>253</v>
      </c>
      <c r="E29" s="21">
        <f>'LA_(70_yr_olds)'!$D29/'LA_(70_yr_olds)'!$C29*100</f>
        <v>40.806451612903224</v>
      </c>
      <c r="F29" s="20">
        <v>620</v>
      </c>
      <c r="G29" s="20">
        <v>215</v>
      </c>
      <c r="H29" s="21">
        <f>'LA_(70_yr_olds)'!$G29/'LA_(70_yr_olds)'!$F29*100</f>
        <v>34.677419354838712</v>
      </c>
      <c r="I29" s="22"/>
      <c r="J29" s="22"/>
      <c r="L29" s="22"/>
      <c r="M29" s="22"/>
      <c r="O29" s="22"/>
      <c r="P29" s="22"/>
      <c r="R29" s="22"/>
      <c r="S29" s="22"/>
      <c r="U29" s="22"/>
      <c r="V29" s="22"/>
      <c r="X29" s="22"/>
      <c r="Y29" s="22"/>
      <c r="AA29" s="22"/>
      <c r="AB29" s="22"/>
      <c r="AD29" s="22"/>
      <c r="AE29" s="22"/>
    </row>
    <row r="30" spans="1:31" x14ac:dyDescent="0.35">
      <c r="A30" t="s">
        <v>388</v>
      </c>
      <c r="B30" s="25" t="s">
        <v>389</v>
      </c>
      <c r="C30" s="20">
        <v>532</v>
      </c>
      <c r="D30" s="20">
        <v>210</v>
      </c>
      <c r="E30" s="21">
        <f>'LA_(70_yr_olds)'!$D30/'LA_(70_yr_olds)'!$C30*100</f>
        <v>39.473684210526315</v>
      </c>
      <c r="F30" s="20">
        <v>565</v>
      </c>
      <c r="G30" s="20">
        <v>195</v>
      </c>
      <c r="H30" s="21">
        <f>'LA_(70_yr_olds)'!$G30/'LA_(70_yr_olds)'!$F30*100</f>
        <v>34.513274336283182</v>
      </c>
      <c r="I30" s="22"/>
      <c r="J30" s="22"/>
      <c r="L30" s="22"/>
      <c r="M30" s="22"/>
      <c r="O30" s="22"/>
      <c r="P30" s="22"/>
      <c r="R30" s="22"/>
      <c r="S30" s="22"/>
      <c r="U30" s="22"/>
      <c r="V30" s="22"/>
      <c r="X30" s="22"/>
      <c r="Y30" s="22"/>
      <c r="AA30" s="22"/>
      <c r="AB30" s="22"/>
      <c r="AD30" s="22"/>
      <c r="AE30" s="22"/>
    </row>
    <row r="31" spans="1:31" x14ac:dyDescent="0.35">
      <c r="A31" t="s">
        <v>390</v>
      </c>
      <c r="B31" s="25" t="s">
        <v>391</v>
      </c>
      <c r="C31" s="20">
        <v>405</v>
      </c>
      <c r="D31" s="20">
        <v>135</v>
      </c>
      <c r="E31" s="21">
        <f>'LA_(70_yr_olds)'!$D31/'LA_(70_yr_olds)'!$C31*100</f>
        <v>33.333333333333329</v>
      </c>
      <c r="F31" s="20">
        <v>437</v>
      </c>
      <c r="G31" s="20">
        <v>108</v>
      </c>
      <c r="H31" s="21">
        <f>'LA_(70_yr_olds)'!$G31/'LA_(70_yr_olds)'!$F31*100</f>
        <v>24.71395881006865</v>
      </c>
      <c r="I31" s="22"/>
      <c r="J31" s="22"/>
      <c r="L31" s="22"/>
      <c r="M31" s="22"/>
      <c r="O31" s="22"/>
      <c r="P31" s="22"/>
      <c r="R31" s="22"/>
      <c r="S31" s="22"/>
      <c r="U31" s="22"/>
      <c r="V31" s="22"/>
      <c r="X31" s="22"/>
      <c r="Y31" s="22"/>
      <c r="AA31" s="22"/>
      <c r="AB31" s="22"/>
      <c r="AD31" s="22"/>
      <c r="AE31" s="22"/>
    </row>
    <row r="32" spans="1:31" x14ac:dyDescent="0.35">
      <c r="A32" t="s">
        <v>392</v>
      </c>
      <c r="B32" s="25" t="s">
        <v>393</v>
      </c>
      <c r="C32" s="20">
        <v>530</v>
      </c>
      <c r="D32" s="20">
        <v>195</v>
      </c>
      <c r="E32" s="21">
        <f>'LA_(70_yr_olds)'!$D32/'LA_(70_yr_olds)'!$C32*100</f>
        <v>36.79245283018868</v>
      </c>
      <c r="F32" s="20">
        <v>545</v>
      </c>
      <c r="G32" s="20">
        <v>157</v>
      </c>
      <c r="H32" s="21">
        <f>'LA_(70_yr_olds)'!$G32/'LA_(70_yr_olds)'!$F32*100</f>
        <v>28.807339449541285</v>
      </c>
      <c r="I32" s="22"/>
      <c r="J32" s="22"/>
      <c r="L32" s="22"/>
      <c r="M32" s="22"/>
      <c r="O32" s="22"/>
      <c r="P32" s="22"/>
      <c r="R32" s="22"/>
      <c r="S32" s="22"/>
      <c r="U32" s="22"/>
      <c r="V32" s="22"/>
      <c r="X32" s="22"/>
      <c r="Y32" s="22"/>
      <c r="AA32" s="22"/>
      <c r="AB32" s="22"/>
      <c r="AD32" s="22"/>
      <c r="AE32" s="22"/>
    </row>
    <row r="33" spans="1:31" x14ac:dyDescent="0.35">
      <c r="A33" t="s">
        <v>394</v>
      </c>
      <c r="B33" s="25" t="s">
        <v>395</v>
      </c>
      <c r="C33" s="20">
        <v>376</v>
      </c>
      <c r="D33" s="20">
        <v>114</v>
      </c>
      <c r="E33" s="21">
        <f>'LA_(70_yr_olds)'!$D33/'LA_(70_yr_olds)'!$C33*100</f>
        <v>30.319148936170215</v>
      </c>
      <c r="F33" s="20">
        <v>456</v>
      </c>
      <c r="G33" s="20">
        <v>122</v>
      </c>
      <c r="H33" s="21">
        <f>'LA_(70_yr_olds)'!$G33/'LA_(70_yr_olds)'!$F33*100</f>
        <v>26.754385964912281</v>
      </c>
      <c r="I33" s="22"/>
      <c r="J33" s="22"/>
      <c r="L33" s="22"/>
      <c r="M33" s="22"/>
      <c r="O33" s="22"/>
      <c r="P33" s="22"/>
      <c r="R33" s="22"/>
      <c r="S33" s="22"/>
      <c r="U33" s="22"/>
      <c r="V33" s="22"/>
      <c r="X33" s="22"/>
      <c r="Y33" s="22"/>
      <c r="AA33" s="22"/>
      <c r="AB33" s="22"/>
      <c r="AD33" s="22"/>
      <c r="AE33" s="22"/>
    </row>
    <row r="34" spans="1:31" x14ac:dyDescent="0.35">
      <c r="A34" t="s">
        <v>396</v>
      </c>
      <c r="B34" s="25" t="s">
        <v>397</v>
      </c>
      <c r="C34" s="20">
        <v>352</v>
      </c>
      <c r="D34" s="20">
        <v>78</v>
      </c>
      <c r="E34" s="21">
        <f>'LA_(70_yr_olds)'!$D34/'LA_(70_yr_olds)'!$C34*100</f>
        <v>22.15909090909091</v>
      </c>
      <c r="F34" s="20">
        <v>420</v>
      </c>
      <c r="G34" s="20">
        <v>97</v>
      </c>
      <c r="H34" s="21">
        <f>'LA_(70_yr_olds)'!$G34/'LA_(70_yr_olds)'!$F34*100</f>
        <v>23.095238095238095</v>
      </c>
      <c r="I34" s="22"/>
      <c r="J34" s="22"/>
      <c r="L34" s="22"/>
      <c r="M34" s="22"/>
      <c r="O34" s="22"/>
      <c r="P34" s="22"/>
      <c r="R34" s="22"/>
      <c r="S34" s="22"/>
      <c r="U34" s="22"/>
      <c r="V34" s="22"/>
      <c r="X34" s="22"/>
      <c r="Y34" s="22"/>
      <c r="AA34" s="22"/>
      <c r="AB34" s="22"/>
      <c r="AD34" s="22"/>
      <c r="AE34" s="22"/>
    </row>
    <row r="35" spans="1:31" x14ac:dyDescent="0.35">
      <c r="A35" t="s">
        <v>398</v>
      </c>
      <c r="B35" s="25" t="s">
        <v>399</v>
      </c>
      <c r="C35" s="20">
        <v>412</v>
      </c>
      <c r="D35" s="20">
        <v>113</v>
      </c>
      <c r="E35" s="21">
        <f>'LA_(70_yr_olds)'!$D35/'LA_(70_yr_olds)'!$C35*100</f>
        <v>27.427184466019416</v>
      </c>
      <c r="F35" s="20">
        <v>407</v>
      </c>
      <c r="G35" s="20">
        <v>100</v>
      </c>
      <c r="H35" s="21">
        <f>'LA_(70_yr_olds)'!$G35/'LA_(70_yr_olds)'!$F35*100</f>
        <v>24.570024570024572</v>
      </c>
      <c r="I35" s="22"/>
      <c r="J35" s="22"/>
      <c r="L35" s="22"/>
      <c r="M35" s="22"/>
      <c r="O35" s="22"/>
      <c r="P35" s="22"/>
      <c r="R35" s="22"/>
      <c r="S35" s="22"/>
      <c r="U35" s="22"/>
      <c r="V35" s="22"/>
      <c r="X35" s="22"/>
      <c r="Y35" s="22"/>
      <c r="AA35" s="22"/>
      <c r="AB35" s="22"/>
      <c r="AD35" s="22"/>
      <c r="AE35" s="22"/>
    </row>
    <row r="36" spans="1:31" x14ac:dyDescent="0.35">
      <c r="A36" t="s">
        <v>400</v>
      </c>
      <c r="B36" s="25" t="s">
        <v>401</v>
      </c>
      <c r="C36" s="20">
        <v>279</v>
      </c>
      <c r="D36" s="20">
        <v>75</v>
      </c>
      <c r="E36" s="21">
        <f>'LA_(70_yr_olds)'!$D36/'LA_(70_yr_olds)'!$C36*100</f>
        <v>26.881720430107524</v>
      </c>
      <c r="F36" s="20">
        <v>302</v>
      </c>
      <c r="G36" s="20">
        <v>72</v>
      </c>
      <c r="H36" s="21">
        <f>'LA_(70_yr_olds)'!$G36/'LA_(70_yr_olds)'!$F36*100</f>
        <v>23.841059602649008</v>
      </c>
      <c r="I36" s="22"/>
      <c r="J36" s="22"/>
      <c r="L36" s="22"/>
      <c r="M36" s="22"/>
      <c r="O36" s="22"/>
      <c r="P36" s="22"/>
      <c r="R36" s="22"/>
      <c r="S36" s="22"/>
      <c r="U36" s="22"/>
      <c r="V36" s="22"/>
      <c r="X36" s="22"/>
      <c r="Y36" s="22"/>
      <c r="AA36" s="22"/>
      <c r="AB36" s="22"/>
      <c r="AD36" s="22"/>
      <c r="AE36" s="22"/>
    </row>
    <row r="37" spans="1:31" x14ac:dyDescent="0.35">
      <c r="A37" t="s">
        <v>402</v>
      </c>
      <c r="B37" s="25" t="s">
        <v>403</v>
      </c>
      <c r="C37" s="20">
        <v>583</v>
      </c>
      <c r="D37" s="20">
        <v>256</v>
      </c>
      <c r="E37" s="21">
        <f>'LA_(70_yr_olds)'!$D37/'LA_(70_yr_olds)'!$C37*100</f>
        <v>43.910806174957116</v>
      </c>
      <c r="F37" s="20">
        <v>591</v>
      </c>
      <c r="G37" s="20">
        <v>152</v>
      </c>
      <c r="H37" s="21">
        <f>'LA_(70_yr_olds)'!$G37/'LA_(70_yr_olds)'!$F37*100</f>
        <v>25.719120135363788</v>
      </c>
      <c r="I37" s="22"/>
      <c r="J37" s="22"/>
      <c r="L37" s="22"/>
      <c r="M37" s="22"/>
      <c r="O37" s="22"/>
      <c r="P37" s="22"/>
      <c r="R37" s="22"/>
      <c r="S37" s="22"/>
      <c r="U37" s="22"/>
      <c r="V37" s="22"/>
      <c r="X37" s="22"/>
      <c r="Y37" s="22"/>
      <c r="AA37" s="22"/>
      <c r="AB37" s="22"/>
      <c r="AD37" s="22"/>
      <c r="AE37" s="22"/>
    </row>
    <row r="38" spans="1:31" x14ac:dyDescent="0.35">
      <c r="A38" t="s">
        <v>404</v>
      </c>
      <c r="B38" s="25" t="s">
        <v>405</v>
      </c>
      <c r="C38" s="20">
        <v>278</v>
      </c>
      <c r="D38" s="20">
        <v>150</v>
      </c>
      <c r="E38" s="21">
        <f>'LA_(70_yr_olds)'!$D38/'LA_(70_yr_olds)'!$C38*100</f>
        <v>53.956834532374096</v>
      </c>
      <c r="F38" s="20">
        <v>250</v>
      </c>
      <c r="G38" s="20">
        <v>114</v>
      </c>
      <c r="H38" s="21">
        <f>'LA_(70_yr_olds)'!$G38/'LA_(70_yr_olds)'!$F38*100</f>
        <v>45.6</v>
      </c>
      <c r="I38" s="22"/>
      <c r="J38" s="22"/>
      <c r="L38" s="22"/>
      <c r="M38" s="22"/>
      <c r="O38" s="22"/>
      <c r="P38" s="22"/>
      <c r="R38" s="22"/>
      <c r="S38" s="22"/>
      <c r="U38" s="22"/>
      <c r="V38" s="22"/>
      <c r="X38" s="22"/>
      <c r="Y38" s="22"/>
      <c r="AA38" s="22"/>
      <c r="AB38" s="22"/>
      <c r="AD38" s="22"/>
      <c r="AE38" s="22"/>
    </row>
    <row r="39" spans="1:31" x14ac:dyDescent="0.35">
      <c r="A39" t="s">
        <v>406</v>
      </c>
      <c r="B39" s="25" t="s">
        <v>407</v>
      </c>
      <c r="C39" s="20">
        <v>325</v>
      </c>
      <c r="D39" s="20">
        <v>161</v>
      </c>
      <c r="E39" s="21">
        <f>'LA_(70_yr_olds)'!$D39/'LA_(70_yr_olds)'!$C39*100</f>
        <v>49.53846153846154</v>
      </c>
      <c r="F39" s="20">
        <v>358</v>
      </c>
      <c r="G39" s="20">
        <v>149</v>
      </c>
      <c r="H39" s="21">
        <f>'LA_(70_yr_olds)'!$G39/'LA_(70_yr_olds)'!$F39*100</f>
        <v>41.620111731843572</v>
      </c>
      <c r="I39" s="22"/>
      <c r="J39" s="22"/>
      <c r="L39" s="22"/>
      <c r="M39" s="22"/>
      <c r="O39" s="22"/>
      <c r="P39" s="22"/>
      <c r="R39" s="22"/>
      <c r="S39" s="22"/>
      <c r="U39" s="22"/>
      <c r="V39" s="22"/>
      <c r="X39" s="22"/>
      <c r="Y39" s="22"/>
      <c r="AA39" s="22"/>
      <c r="AB39" s="22"/>
      <c r="AD39" s="22"/>
      <c r="AE39" s="22"/>
    </row>
    <row r="40" spans="1:31" x14ac:dyDescent="0.35">
      <c r="A40" t="s">
        <v>408</v>
      </c>
      <c r="B40" s="25" t="s">
        <v>409</v>
      </c>
      <c r="C40" s="20">
        <v>319</v>
      </c>
      <c r="D40" s="20">
        <v>88</v>
      </c>
      <c r="E40" s="21">
        <f>'LA_(70_yr_olds)'!$D40/'LA_(70_yr_olds)'!$C40*100</f>
        <v>27.586206896551722</v>
      </c>
      <c r="F40" s="20">
        <v>423</v>
      </c>
      <c r="G40" s="20">
        <v>70</v>
      </c>
      <c r="H40" s="21">
        <f>'LA_(70_yr_olds)'!$G40/'LA_(70_yr_olds)'!$F40*100</f>
        <v>16.548463356973993</v>
      </c>
      <c r="I40" s="22"/>
      <c r="J40" s="22"/>
      <c r="L40" s="22"/>
      <c r="M40" s="22"/>
      <c r="O40" s="22"/>
      <c r="P40" s="22"/>
      <c r="R40" s="22"/>
      <c r="S40" s="22"/>
      <c r="U40" s="22"/>
      <c r="V40" s="22"/>
      <c r="X40" s="22"/>
      <c r="Y40" s="22"/>
      <c r="AA40" s="22"/>
      <c r="AB40" s="22"/>
      <c r="AD40" s="22"/>
      <c r="AE40" s="22"/>
    </row>
    <row r="41" spans="1:31" x14ac:dyDescent="0.35">
      <c r="A41" t="s">
        <v>410</v>
      </c>
      <c r="B41" s="25" t="s">
        <v>411</v>
      </c>
      <c r="C41" s="20">
        <v>207</v>
      </c>
      <c r="D41" s="20">
        <v>45</v>
      </c>
      <c r="E41" s="21">
        <f>'LA_(70_yr_olds)'!$D41/'LA_(70_yr_olds)'!$C41*100</f>
        <v>21.739130434782609</v>
      </c>
      <c r="F41" s="20">
        <v>251</v>
      </c>
      <c r="G41" s="20">
        <v>51</v>
      </c>
      <c r="H41" s="21">
        <f>'LA_(70_yr_olds)'!$G41/'LA_(70_yr_olds)'!$F41*100</f>
        <v>20.318725099601593</v>
      </c>
      <c r="I41" s="22"/>
      <c r="J41" s="22"/>
      <c r="L41" s="22"/>
      <c r="M41" s="22"/>
      <c r="O41" s="22"/>
      <c r="P41" s="22"/>
      <c r="R41" s="22"/>
      <c r="S41" s="22"/>
      <c r="U41" s="22"/>
      <c r="V41" s="22"/>
      <c r="X41" s="22"/>
      <c r="Y41" s="22"/>
      <c r="AA41" s="22"/>
      <c r="AB41" s="22"/>
      <c r="AD41" s="22"/>
      <c r="AE41" s="22"/>
    </row>
    <row r="42" spans="1:31" x14ac:dyDescent="0.35">
      <c r="A42" t="s">
        <v>412</v>
      </c>
      <c r="B42" s="25" t="s">
        <v>413</v>
      </c>
      <c r="C42" s="20">
        <v>377</v>
      </c>
      <c r="D42" s="20">
        <v>177</v>
      </c>
      <c r="E42" s="21">
        <f>'LA_(70_yr_olds)'!$D42/'LA_(70_yr_olds)'!$C42*100</f>
        <v>46.949602122015918</v>
      </c>
      <c r="F42" s="20">
        <v>375</v>
      </c>
      <c r="G42" s="20">
        <v>123</v>
      </c>
      <c r="H42" s="21">
        <f>'LA_(70_yr_olds)'!$G42/'LA_(70_yr_olds)'!$F42*100</f>
        <v>32.800000000000004</v>
      </c>
      <c r="I42" s="22"/>
      <c r="J42" s="22"/>
      <c r="L42" s="22"/>
      <c r="M42" s="22"/>
      <c r="O42" s="22"/>
      <c r="P42" s="22"/>
      <c r="R42" s="22"/>
      <c r="S42" s="22"/>
      <c r="U42" s="22"/>
      <c r="V42" s="22"/>
      <c r="X42" s="22"/>
      <c r="Y42" s="22"/>
      <c r="AA42" s="22"/>
      <c r="AB42" s="22"/>
      <c r="AD42" s="22"/>
      <c r="AE42" s="22"/>
    </row>
    <row r="43" spans="1:31" x14ac:dyDescent="0.35">
      <c r="A43" t="s">
        <v>414</v>
      </c>
      <c r="B43" t="s">
        <v>415</v>
      </c>
      <c r="C43" s="20">
        <v>282</v>
      </c>
      <c r="D43" s="20">
        <v>132</v>
      </c>
      <c r="E43" s="21">
        <f>'LA_(70_yr_olds)'!$D43/'LA_(70_yr_olds)'!$C43*100</f>
        <v>46.808510638297875</v>
      </c>
      <c r="F43" s="20">
        <v>322</v>
      </c>
      <c r="G43" s="20">
        <v>111</v>
      </c>
      <c r="H43" s="21">
        <f>'LA_(70_yr_olds)'!$G43/'LA_(70_yr_olds)'!$F43*100</f>
        <v>34.472049689440993</v>
      </c>
      <c r="I43" s="22"/>
      <c r="J43" s="22"/>
      <c r="L43" s="22"/>
      <c r="M43" s="22"/>
      <c r="O43" s="22"/>
      <c r="P43" s="22"/>
      <c r="R43" s="22"/>
      <c r="S43" s="22"/>
      <c r="U43" s="22"/>
      <c r="V43" s="22"/>
      <c r="X43" s="22"/>
      <c r="Y43" s="22"/>
      <c r="AA43" s="22"/>
      <c r="AB43" s="22"/>
      <c r="AD43" s="22"/>
      <c r="AE43" s="22"/>
    </row>
    <row r="44" spans="1:31" x14ac:dyDescent="0.35">
      <c r="A44" t="s">
        <v>416</v>
      </c>
      <c r="B44" t="s">
        <v>417</v>
      </c>
      <c r="C44" s="20">
        <v>575</v>
      </c>
      <c r="D44" s="20">
        <v>248</v>
      </c>
      <c r="E44" s="21">
        <f>'LA_(70_yr_olds)'!$D44/'LA_(70_yr_olds)'!$C44*100</f>
        <v>43.130434782608695</v>
      </c>
      <c r="F44" s="20">
        <v>651</v>
      </c>
      <c r="G44" s="20">
        <v>223</v>
      </c>
      <c r="H44" s="21">
        <f>'LA_(70_yr_olds)'!$G44/'LA_(70_yr_olds)'!$F44*100</f>
        <v>34.254992319508446</v>
      </c>
      <c r="I44" s="22"/>
      <c r="J44" s="22"/>
      <c r="L44" s="22"/>
      <c r="M44" s="22"/>
      <c r="O44" s="22"/>
      <c r="P44" s="22"/>
      <c r="R44" s="22"/>
      <c r="S44" s="22"/>
      <c r="U44" s="22"/>
      <c r="V44" s="22"/>
      <c r="X44" s="22"/>
      <c r="Y44" s="22"/>
      <c r="AA44" s="22"/>
      <c r="AB44" s="22"/>
      <c r="AD44" s="22"/>
      <c r="AE44" s="22"/>
    </row>
    <row r="45" spans="1:31" x14ac:dyDescent="0.35">
      <c r="A45" t="s">
        <v>418</v>
      </c>
      <c r="B45" t="s">
        <v>419</v>
      </c>
      <c r="C45" s="20">
        <v>512</v>
      </c>
      <c r="D45" s="20">
        <v>164</v>
      </c>
      <c r="E45" s="21">
        <f>'LA_(70_yr_olds)'!$D45/'LA_(70_yr_olds)'!$C45*100</f>
        <v>32.03125</v>
      </c>
      <c r="F45" s="20">
        <v>604</v>
      </c>
      <c r="G45" s="20">
        <v>182</v>
      </c>
      <c r="H45" s="21">
        <f>'LA_(70_yr_olds)'!$G45/'LA_(70_yr_olds)'!$F45*100</f>
        <v>30.132450331125828</v>
      </c>
      <c r="I45" s="22"/>
      <c r="J45" s="22"/>
      <c r="L45" s="22"/>
      <c r="M45" s="22"/>
      <c r="O45" s="22"/>
      <c r="P45" s="22"/>
      <c r="R45" s="22"/>
      <c r="S45" s="22"/>
      <c r="U45" s="22"/>
      <c r="V45" s="22"/>
      <c r="X45" s="22"/>
      <c r="Y45" s="22"/>
      <c r="AA45" s="22"/>
      <c r="AB45" s="22"/>
      <c r="AD45" s="22"/>
      <c r="AE45" s="22"/>
    </row>
    <row r="46" spans="1:31" x14ac:dyDescent="0.35">
      <c r="A46" t="s">
        <v>420</v>
      </c>
      <c r="B46" t="s">
        <v>421</v>
      </c>
      <c r="C46" s="20">
        <v>418</v>
      </c>
      <c r="D46" s="20">
        <v>177</v>
      </c>
      <c r="E46" s="21">
        <f>'LA_(70_yr_olds)'!$D46/'LA_(70_yr_olds)'!$C46*100</f>
        <v>42.344497607655498</v>
      </c>
      <c r="F46" s="20">
        <v>435</v>
      </c>
      <c r="G46" s="20">
        <v>172</v>
      </c>
      <c r="H46" s="21">
        <f>'LA_(70_yr_olds)'!$G46/'LA_(70_yr_olds)'!$F46*100</f>
        <v>39.540229885057471</v>
      </c>
      <c r="I46" s="22"/>
      <c r="J46" s="22"/>
      <c r="L46" s="22"/>
      <c r="M46" s="22"/>
      <c r="O46" s="22"/>
      <c r="P46" s="22"/>
      <c r="R46" s="22"/>
      <c r="S46" s="22"/>
      <c r="U46" s="22"/>
      <c r="V46" s="22"/>
      <c r="X46" s="22"/>
      <c r="Y46" s="22"/>
      <c r="AA46" s="22"/>
      <c r="AB46" s="22"/>
      <c r="AD46" s="22"/>
      <c r="AE46" s="22"/>
    </row>
    <row r="47" spans="1:31" x14ac:dyDescent="0.35">
      <c r="A47" t="s">
        <v>422</v>
      </c>
      <c r="B47" t="s">
        <v>423</v>
      </c>
      <c r="C47" s="20">
        <v>442</v>
      </c>
      <c r="D47" s="20">
        <v>166</v>
      </c>
      <c r="E47" s="21">
        <f>'LA_(70_yr_olds)'!$D47/'LA_(70_yr_olds)'!$C47*100</f>
        <v>37.556561085972852</v>
      </c>
      <c r="F47" s="20">
        <v>501</v>
      </c>
      <c r="G47" s="20">
        <v>145</v>
      </c>
      <c r="H47" s="21">
        <f>'LA_(70_yr_olds)'!$G47/'LA_(70_yr_olds)'!$F47*100</f>
        <v>28.942115768463072</v>
      </c>
      <c r="I47" s="22"/>
      <c r="J47" s="22"/>
      <c r="L47" s="22"/>
      <c r="M47" s="22"/>
      <c r="O47" s="22"/>
      <c r="P47" s="22"/>
      <c r="R47" s="22"/>
      <c r="S47" s="22"/>
      <c r="U47" s="22"/>
      <c r="V47" s="22"/>
      <c r="X47" s="22"/>
      <c r="Y47" s="22"/>
      <c r="AA47" s="22"/>
      <c r="AB47" s="22"/>
      <c r="AD47" s="22"/>
      <c r="AE47" s="22"/>
    </row>
    <row r="48" spans="1:31" x14ac:dyDescent="0.35">
      <c r="A48" t="s">
        <v>424</v>
      </c>
      <c r="B48" t="s">
        <v>425</v>
      </c>
      <c r="C48" s="20">
        <v>480</v>
      </c>
      <c r="D48" s="20">
        <v>217</v>
      </c>
      <c r="E48" s="21">
        <f>'LA_(70_yr_olds)'!$D48/'LA_(70_yr_olds)'!$C48*100</f>
        <v>45.208333333333336</v>
      </c>
      <c r="F48" s="20">
        <v>550</v>
      </c>
      <c r="G48" s="20">
        <v>250</v>
      </c>
      <c r="H48" s="21">
        <f>'LA_(70_yr_olds)'!$G48/'LA_(70_yr_olds)'!$F48*100</f>
        <v>45.454545454545453</v>
      </c>
      <c r="I48" s="22"/>
      <c r="J48" s="22"/>
      <c r="L48" s="22"/>
      <c r="M48" s="22"/>
      <c r="O48" s="22"/>
      <c r="P48" s="22"/>
      <c r="R48" s="22"/>
      <c r="S48" s="22"/>
      <c r="U48" s="22"/>
      <c r="V48" s="22"/>
      <c r="X48" s="22"/>
      <c r="Y48" s="22"/>
      <c r="AA48" s="22"/>
      <c r="AB48" s="22"/>
      <c r="AD48" s="22"/>
      <c r="AE48" s="22"/>
    </row>
    <row r="49" spans="1:31" x14ac:dyDescent="0.35">
      <c r="A49" t="s">
        <v>426</v>
      </c>
      <c r="B49" t="s">
        <v>427</v>
      </c>
      <c r="C49" s="20">
        <v>1499</v>
      </c>
      <c r="D49" s="20">
        <v>594</v>
      </c>
      <c r="E49" s="21">
        <f>'LA_(70_yr_olds)'!$D49/'LA_(70_yr_olds)'!$C49*100</f>
        <v>39.626417611741161</v>
      </c>
      <c r="F49" s="20">
        <v>1533</v>
      </c>
      <c r="G49" s="20">
        <v>575</v>
      </c>
      <c r="H49" s="21">
        <f>'LA_(70_yr_olds)'!$G49/'LA_(70_yr_olds)'!$F49*100</f>
        <v>37.508153946510106</v>
      </c>
      <c r="I49" s="22"/>
      <c r="J49" s="22"/>
      <c r="L49" s="22"/>
      <c r="M49" s="22"/>
      <c r="O49" s="22"/>
      <c r="P49" s="22"/>
      <c r="R49" s="22"/>
      <c r="S49" s="22"/>
      <c r="U49" s="22"/>
      <c r="V49" s="22"/>
      <c r="X49" s="22"/>
      <c r="Y49" s="22"/>
      <c r="AA49" s="22"/>
      <c r="AB49" s="22"/>
      <c r="AD49" s="22"/>
      <c r="AE49" s="22"/>
    </row>
    <row r="50" spans="1:31" x14ac:dyDescent="0.35">
      <c r="A50" t="s">
        <v>428</v>
      </c>
      <c r="B50" t="s">
        <v>429</v>
      </c>
      <c r="C50" s="20">
        <v>1010</v>
      </c>
      <c r="D50" s="20">
        <v>470</v>
      </c>
      <c r="E50" s="21">
        <f>'LA_(70_yr_olds)'!$D50/'LA_(70_yr_olds)'!$C50*100</f>
        <v>46.534653465346537</v>
      </c>
      <c r="F50" s="20">
        <v>972</v>
      </c>
      <c r="G50" s="20">
        <v>328</v>
      </c>
      <c r="H50" s="21">
        <f>'LA_(70_yr_olds)'!$G50/'LA_(70_yr_olds)'!$F50*100</f>
        <v>33.744855967078195</v>
      </c>
      <c r="I50" s="22"/>
      <c r="J50" s="22"/>
      <c r="L50" s="22"/>
      <c r="M50" s="22"/>
      <c r="O50" s="22"/>
      <c r="P50" s="22"/>
      <c r="R50" s="22"/>
      <c r="S50" s="22"/>
      <c r="U50" s="22"/>
      <c r="V50" s="22"/>
      <c r="X50" s="22"/>
      <c r="Y50" s="22"/>
      <c r="AA50" s="22"/>
      <c r="AB50" s="22"/>
      <c r="AD50" s="22"/>
      <c r="AE50" s="22"/>
    </row>
    <row r="51" spans="1:31" x14ac:dyDescent="0.35">
      <c r="A51" t="s">
        <v>430</v>
      </c>
      <c r="B51" t="s">
        <v>431</v>
      </c>
      <c r="C51" s="20">
        <v>909</v>
      </c>
      <c r="D51" s="20">
        <v>396</v>
      </c>
      <c r="E51" s="21">
        <f>'LA_(70_yr_olds)'!$D51/'LA_(70_yr_olds)'!$C51*100</f>
        <v>43.564356435643568</v>
      </c>
      <c r="F51" s="20">
        <v>904</v>
      </c>
      <c r="G51" s="20">
        <v>329</v>
      </c>
      <c r="H51" s="21">
        <f>'LA_(70_yr_olds)'!$G51/'LA_(70_yr_olds)'!$F51*100</f>
        <v>36.39380530973451</v>
      </c>
      <c r="I51" s="22"/>
      <c r="J51" s="22"/>
      <c r="L51" s="22"/>
      <c r="M51" s="22"/>
      <c r="O51" s="22"/>
      <c r="P51" s="22"/>
      <c r="R51" s="22"/>
      <c r="S51" s="22"/>
      <c r="U51" s="22"/>
      <c r="V51" s="22"/>
      <c r="X51" s="22"/>
      <c r="Y51" s="22"/>
      <c r="AA51" s="22"/>
      <c r="AB51" s="22"/>
      <c r="AD51" s="22"/>
      <c r="AE51" s="22"/>
    </row>
    <row r="52" spans="1:31" x14ac:dyDescent="0.35">
      <c r="A52" t="s">
        <v>432</v>
      </c>
      <c r="B52" t="s">
        <v>433</v>
      </c>
      <c r="C52" s="20">
        <v>906</v>
      </c>
      <c r="D52" s="20">
        <v>410</v>
      </c>
      <c r="E52" s="21">
        <f>'LA_(70_yr_olds)'!$D52/'LA_(70_yr_olds)'!$C52*100</f>
        <v>45.253863134657834</v>
      </c>
      <c r="F52" s="20">
        <v>896</v>
      </c>
      <c r="G52" s="20">
        <v>313</v>
      </c>
      <c r="H52" s="21">
        <f>'LA_(70_yr_olds)'!$G52/'LA_(70_yr_olds)'!$F52*100</f>
        <v>34.933035714285715</v>
      </c>
      <c r="I52" s="22"/>
      <c r="J52" s="22"/>
      <c r="L52" s="22"/>
      <c r="M52" s="22"/>
      <c r="O52" s="22"/>
      <c r="P52" s="22"/>
      <c r="R52" s="22"/>
      <c r="S52" s="22"/>
      <c r="U52" s="22"/>
      <c r="V52" s="22"/>
      <c r="X52" s="22"/>
      <c r="Y52" s="22"/>
      <c r="AA52" s="22"/>
      <c r="AB52" s="22"/>
      <c r="AD52" s="22"/>
      <c r="AE52" s="22"/>
    </row>
    <row r="53" spans="1:31" x14ac:dyDescent="0.35">
      <c r="A53" t="s">
        <v>434</v>
      </c>
      <c r="B53" t="s">
        <v>435</v>
      </c>
      <c r="C53" s="20">
        <v>1712</v>
      </c>
      <c r="D53" s="20">
        <v>663</v>
      </c>
      <c r="E53" s="21">
        <f>'LA_(70_yr_olds)'!$D53/'LA_(70_yr_olds)'!$C53*100</f>
        <v>38.726635514018696</v>
      </c>
      <c r="F53" s="20">
        <v>1687</v>
      </c>
      <c r="G53" s="20">
        <v>507</v>
      </c>
      <c r="H53" s="21">
        <f>'LA_(70_yr_olds)'!$G53/'LA_(70_yr_olds)'!$F53*100</f>
        <v>30.05334914048607</v>
      </c>
      <c r="I53" s="22"/>
      <c r="J53" s="22"/>
      <c r="L53" s="22"/>
      <c r="M53" s="22"/>
      <c r="O53" s="22"/>
      <c r="P53" s="22"/>
      <c r="R53" s="22"/>
      <c r="S53" s="22"/>
      <c r="U53" s="22"/>
      <c r="V53" s="22"/>
      <c r="X53" s="22"/>
      <c r="Y53" s="22"/>
      <c r="AA53" s="22"/>
      <c r="AB53" s="22"/>
      <c r="AD53" s="22"/>
      <c r="AE53" s="22"/>
    </row>
    <row r="54" spans="1:31" x14ac:dyDescent="0.35">
      <c r="A54" t="s">
        <v>436</v>
      </c>
      <c r="B54" t="s">
        <v>437</v>
      </c>
      <c r="C54" s="20">
        <v>4</v>
      </c>
      <c r="D54" s="20">
        <v>1</v>
      </c>
      <c r="E54" s="21">
        <f>'LA_(70_yr_olds)'!$D54/'LA_(70_yr_olds)'!$C54*100</f>
        <v>25</v>
      </c>
      <c r="F54" s="20">
        <v>7</v>
      </c>
      <c r="G54" s="20">
        <v>0</v>
      </c>
      <c r="H54" s="21">
        <f>'LA_(70_yr_olds)'!$G54/'LA_(70_yr_olds)'!$F54*100</f>
        <v>0</v>
      </c>
      <c r="I54" s="22"/>
      <c r="J54" s="22"/>
      <c r="L54" s="22"/>
      <c r="M54" s="22"/>
      <c r="O54" s="22"/>
      <c r="P54" s="22"/>
      <c r="R54" s="22"/>
      <c r="S54" s="22"/>
      <c r="U54" s="22"/>
      <c r="V54" s="22"/>
      <c r="X54" s="22"/>
      <c r="Y54" s="22"/>
      <c r="AA54" s="22"/>
      <c r="AB54" s="22"/>
      <c r="AD54" s="22"/>
      <c r="AE54" s="22"/>
    </row>
    <row r="55" spans="1:31" x14ac:dyDescent="0.35">
      <c r="A55" t="s">
        <v>438</v>
      </c>
      <c r="B55" t="s">
        <v>439</v>
      </c>
      <c r="C55" s="20">
        <v>1395</v>
      </c>
      <c r="D55" s="20">
        <v>628</v>
      </c>
      <c r="E55" s="21">
        <f>'LA_(70_yr_olds)'!$D55/'LA_(70_yr_olds)'!$C55*100</f>
        <v>45.017921146953405</v>
      </c>
      <c r="F55" s="20">
        <v>1394</v>
      </c>
      <c r="G55" s="20">
        <v>490</v>
      </c>
      <c r="H55" s="21">
        <f>'LA_(70_yr_olds)'!$G55/'LA_(70_yr_olds)'!$F55*100</f>
        <v>35.150645624103298</v>
      </c>
      <c r="I55" s="22"/>
      <c r="J55" s="22"/>
      <c r="L55" s="22"/>
      <c r="M55" s="22"/>
      <c r="O55" s="22"/>
      <c r="P55" s="22"/>
      <c r="R55" s="22"/>
      <c r="S55" s="22"/>
      <c r="U55" s="22"/>
      <c r="V55" s="22"/>
      <c r="X55" s="22"/>
      <c r="Y55" s="22"/>
      <c r="AA55" s="22"/>
      <c r="AB55" s="22"/>
      <c r="AD55" s="22"/>
      <c r="AE55" s="22"/>
    </row>
    <row r="56" spans="1:31" x14ac:dyDescent="0.35">
      <c r="A56" t="s">
        <v>440</v>
      </c>
      <c r="B56" t="s">
        <v>441</v>
      </c>
      <c r="C56" s="20">
        <v>402</v>
      </c>
      <c r="D56" s="20">
        <v>200</v>
      </c>
      <c r="E56" s="21">
        <f>'LA_(70_yr_olds)'!$D56/'LA_(70_yr_olds)'!$C56*100</f>
        <v>49.75124378109453</v>
      </c>
      <c r="F56" s="20">
        <v>397</v>
      </c>
      <c r="G56" s="20">
        <v>173</v>
      </c>
      <c r="H56" s="21">
        <f>'LA_(70_yr_olds)'!$G56/'LA_(70_yr_olds)'!$F56*100</f>
        <v>43.576826196473547</v>
      </c>
      <c r="I56" s="22"/>
      <c r="J56" s="22"/>
      <c r="L56" s="22"/>
      <c r="M56" s="22"/>
      <c r="O56" s="22"/>
      <c r="P56" s="22"/>
      <c r="R56" s="22"/>
      <c r="S56" s="22"/>
      <c r="U56" s="22"/>
      <c r="V56" s="22"/>
      <c r="X56" s="22"/>
      <c r="Y56" s="22"/>
      <c r="AA56" s="22"/>
      <c r="AB56" s="22"/>
      <c r="AD56" s="22"/>
      <c r="AE56" s="22"/>
    </row>
    <row r="57" spans="1:31" x14ac:dyDescent="0.35">
      <c r="A57" t="s">
        <v>442</v>
      </c>
      <c r="B57" t="s">
        <v>443</v>
      </c>
      <c r="C57" s="20">
        <v>624</v>
      </c>
      <c r="D57" s="20">
        <v>247</v>
      </c>
      <c r="E57" s="21">
        <f>'LA_(70_yr_olds)'!$D57/'LA_(70_yr_olds)'!$C57*100</f>
        <v>39.583333333333329</v>
      </c>
      <c r="F57" s="20">
        <v>634</v>
      </c>
      <c r="G57" s="20">
        <v>197</v>
      </c>
      <c r="H57" s="21">
        <f>'LA_(70_yr_olds)'!$G57/'LA_(70_yr_olds)'!$F57*100</f>
        <v>31.072555205047319</v>
      </c>
      <c r="I57" s="22"/>
      <c r="J57" s="22"/>
      <c r="L57" s="22"/>
      <c r="M57" s="22"/>
      <c r="O57" s="22"/>
      <c r="P57" s="22"/>
      <c r="R57" s="22"/>
      <c r="S57" s="22"/>
      <c r="U57" s="22"/>
      <c r="V57" s="22"/>
      <c r="X57" s="22"/>
      <c r="Y57" s="22"/>
      <c r="AA57" s="22"/>
      <c r="AB57" s="22"/>
      <c r="AD57" s="22"/>
      <c r="AE57" s="22"/>
    </row>
    <row r="58" spans="1:31" x14ac:dyDescent="0.35">
      <c r="A58" t="s">
        <v>444</v>
      </c>
      <c r="B58" t="s">
        <v>445</v>
      </c>
      <c r="C58" s="20">
        <v>1116</v>
      </c>
      <c r="D58" s="20">
        <v>479</v>
      </c>
      <c r="E58" s="21">
        <f>'LA_(70_yr_olds)'!$D58/'LA_(70_yr_olds)'!$C58*100</f>
        <v>42.921146953405021</v>
      </c>
      <c r="F58" s="20">
        <v>1019</v>
      </c>
      <c r="G58" s="20">
        <v>367</v>
      </c>
      <c r="H58" s="21">
        <f>'LA_(70_yr_olds)'!$G58/'LA_(70_yr_olds)'!$F58*100</f>
        <v>36.015701668302256</v>
      </c>
      <c r="I58" s="22"/>
      <c r="J58" s="22"/>
      <c r="L58" s="22"/>
      <c r="M58" s="22"/>
      <c r="O58" s="22"/>
      <c r="P58" s="22"/>
      <c r="R58" s="22"/>
      <c r="S58" s="22"/>
      <c r="U58" s="22"/>
      <c r="V58" s="22"/>
      <c r="X58" s="22"/>
      <c r="Y58" s="22"/>
      <c r="AA58" s="22"/>
      <c r="AB58" s="22"/>
      <c r="AD58" s="22"/>
      <c r="AE58" s="22"/>
    </row>
    <row r="59" spans="1:31" x14ac:dyDescent="0.35">
      <c r="A59" t="s">
        <v>446</v>
      </c>
      <c r="B59" t="s">
        <v>447</v>
      </c>
      <c r="C59" s="20">
        <v>1134</v>
      </c>
      <c r="D59" s="20">
        <v>476</v>
      </c>
      <c r="E59" s="21">
        <f>'LA_(70_yr_olds)'!$D59/'LA_(70_yr_olds)'!$C59*100</f>
        <v>41.975308641975303</v>
      </c>
      <c r="F59" s="20">
        <v>1047</v>
      </c>
      <c r="G59" s="20">
        <v>420</v>
      </c>
      <c r="H59" s="21">
        <f>'LA_(70_yr_olds)'!$G59/'LA_(70_yr_olds)'!$F59*100</f>
        <v>40.114613180515754</v>
      </c>
      <c r="I59" s="22"/>
      <c r="J59" s="22"/>
      <c r="L59" s="22"/>
      <c r="M59" s="22"/>
      <c r="O59" s="22"/>
      <c r="P59" s="22"/>
      <c r="R59" s="22"/>
      <c r="S59" s="22"/>
      <c r="U59" s="22"/>
      <c r="V59" s="22"/>
      <c r="X59" s="22"/>
      <c r="Y59" s="22"/>
      <c r="AA59" s="22"/>
      <c r="AB59" s="22"/>
      <c r="AD59" s="22"/>
      <c r="AE59" s="22"/>
    </row>
    <row r="60" spans="1:31" x14ac:dyDescent="0.35">
      <c r="A60" t="s">
        <v>448</v>
      </c>
      <c r="B60" t="s">
        <v>108</v>
      </c>
      <c r="C60" s="20">
        <v>1249</v>
      </c>
      <c r="D60" s="20">
        <v>461</v>
      </c>
      <c r="E60" s="21">
        <f>'LA_(70_yr_olds)'!$D60/'LA_(70_yr_olds)'!$C60*100</f>
        <v>36.909527622097677</v>
      </c>
      <c r="F60" s="20">
        <v>1269</v>
      </c>
      <c r="G60" s="20">
        <v>465</v>
      </c>
      <c r="H60" s="21">
        <f>'LA_(70_yr_olds)'!$G60/'LA_(70_yr_olds)'!$F60*100</f>
        <v>36.643026004728128</v>
      </c>
      <c r="I60" s="22"/>
      <c r="J60" s="22"/>
      <c r="L60" s="22"/>
      <c r="M60" s="22"/>
      <c r="O60" s="22"/>
      <c r="P60" s="22"/>
      <c r="R60" s="22"/>
      <c r="S60" s="22"/>
      <c r="U60" s="22"/>
      <c r="V60" s="22"/>
      <c r="X60" s="22"/>
      <c r="Y60" s="22"/>
      <c r="AA60" s="22"/>
      <c r="AB60" s="22"/>
      <c r="AD60" s="22"/>
      <c r="AE60" s="22"/>
    </row>
    <row r="61" spans="1:31" x14ac:dyDescent="0.35">
      <c r="A61" t="s">
        <v>449</v>
      </c>
      <c r="B61" t="s">
        <v>450</v>
      </c>
      <c r="C61" s="20">
        <v>1163</v>
      </c>
      <c r="D61" s="20">
        <v>512</v>
      </c>
      <c r="E61" s="21">
        <f>'LA_(70_yr_olds)'!$D61/'LA_(70_yr_olds)'!$C61*100</f>
        <v>44.02407566638005</v>
      </c>
      <c r="F61" s="20">
        <v>1183</v>
      </c>
      <c r="G61" s="20">
        <v>364</v>
      </c>
      <c r="H61" s="21">
        <f>'LA_(70_yr_olds)'!$G61/'LA_(70_yr_olds)'!$F61*100</f>
        <v>30.76923076923077</v>
      </c>
      <c r="I61" s="22"/>
      <c r="J61" s="22"/>
      <c r="L61" s="22"/>
      <c r="M61" s="22"/>
      <c r="O61" s="22"/>
      <c r="P61" s="22"/>
      <c r="R61" s="22"/>
      <c r="S61" s="22"/>
      <c r="U61" s="22"/>
      <c r="V61" s="22"/>
      <c r="X61" s="22"/>
      <c r="Y61" s="22"/>
      <c r="AA61" s="22"/>
      <c r="AB61" s="22"/>
      <c r="AD61" s="22"/>
      <c r="AE61" s="22"/>
    </row>
    <row r="62" spans="1:31" x14ac:dyDescent="0.35">
      <c r="A62" t="s">
        <v>451</v>
      </c>
      <c r="B62" t="s">
        <v>452</v>
      </c>
      <c r="C62" s="20">
        <v>877</v>
      </c>
      <c r="D62" s="20">
        <v>285</v>
      </c>
      <c r="E62" s="21">
        <f>'LA_(70_yr_olds)'!$D62/'LA_(70_yr_olds)'!$C62*100</f>
        <v>32.497149372862026</v>
      </c>
      <c r="F62" s="20">
        <v>886</v>
      </c>
      <c r="G62" s="20">
        <v>262</v>
      </c>
      <c r="H62" s="21">
        <f>'LA_(70_yr_olds)'!$G62/'LA_(70_yr_olds)'!$F62*100</f>
        <v>29.571106094808126</v>
      </c>
      <c r="I62" s="22"/>
      <c r="J62" s="22"/>
      <c r="L62" s="22"/>
      <c r="M62" s="22"/>
      <c r="O62" s="22"/>
      <c r="P62" s="22"/>
      <c r="R62" s="22"/>
      <c r="S62" s="22"/>
      <c r="U62" s="22"/>
      <c r="V62" s="22"/>
      <c r="X62" s="22"/>
      <c r="Y62" s="22"/>
      <c r="AA62" s="22"/>
      <c r="AB62" s="22"/>
      <c r="AD62" s="22"/>
      <c r="AE62" s="22"/>
    </row>
    <row r="63" spans="1:31" x14ac:dyDescent="0.35">
      <c r="A63" t="s">
        <v>453</v>
      </c>
      <c r="B63" t="s">
        <v>454</v>
      </c>
      <c r="C63" s="20">
        <v>880</v>
      </c>
      <c r="D63" s="20">
        <v>314</v>
      </c>
      <c r="E63" s="21">
        <f>'LA_(70_yr_olds)'!$D63/'LA_(70_yr_olds)'!$C63*100</f>
        <v>35.68181818181818</v>
      </c>
      <c r="F63" s="20">
        <v>892</v>
      </c>
      <c r="G63" s="20">
        <v>245</v>
      </c>
      <c r="H63" s="21">
        <f>'LA_(70_yr_olds)'!$G63/'LA_(70_yr_olds)'!$F63*100</f>
        <v>27.466367713004487</v>
      </c>
      <c r="I63" s="22"/>
      <c r="J63" s="22"/>
      <c r="L63" s="22"/>
      <c r="M63" s="22"/>
      <c r="O63" s="22"/>
      <c r="P63" s="22"/>
      <c r="R63" s="22"/>
      <c r="S63" s="22"/>
      <c r="U63" s="22"/>
      <c r="V63" s="22"/>
      <c r="X63" s="22"/>
      <c r="Y63" s="22"/>
      <c r="AA63" s="22"/>
      <c r="AB63" s="22"/>
      <c r="AD63" s="22"/>
      <c r="AE63" s="22"/>
    </row>
    <row r="64" spans="1:31" x14ac:dyDescent="0.35">
      <c r="A64" t="s">
        <v>455</v>
      </c>
      <c r="B64" t="s">
        <v>456</v>
      </c>
      <c r="C64" s="20">
        <v>795</v>
      </c>
      <c r="D64" s="20">
        <v>254</v>
      </c>
      <c r="E64" s="21">
        <f>'LA_(70_yr_olds)'!$D64/'LA_(70_yr_olds)'!$C64*100</f>
        <v>31.949685534591193</v>
      </c>
      <c r="F64" s="20">
        <v>813</v>
      </c>
      <c r="G64" s="20">
        <v>197</v>
      </c>
      <c r="H64" s="21">
        <f>'LA_(70_yr_olds)'!$G64/'LA_(70_yr_olds)'!$F64*100</f>
        <v>24.231242312423124</v>
      </c>
      <c r="I64" s="22"/>
      <c r="J64" s="22"/>
      <c r="L64" s="22"/>
      <c r="M64" s="22"/>
      <c r="O64" s="22"/>
      <c r="P64" s="22"/>
      <c r="R64" s="22"/>
      <c r="S64" s="22"/>
      <c r="U64" s="22"/>
      <c r="V64" s="22"/>
      <c r="X64" s="22"/>
      <c r="Y64" s="22"/>
      <c r="AA64" s="22"/>
      <c r="AB64" s="22"/>
      <c r="AD64" s="22"/>
      <c r="AE64" s="22"/>
    </row>
    <row r="65" spans="1:31" x14ac:dyDescent="0.35">
      <c r="A65" t="s">
        <v>457</v>
      </c>
      <c r="B65" t="s">
        <v>458</v>
      </c>
      <c r="C65" s="20">
        <v>648</v>
      </c>
      <c r="D65" s="20">
        <v>261</v>
      </c>
      <c r="E65" s="21">
        <f>'LA_(70_yr_olds)'!$D65/'LA_(70_yr_olds)'!$C65*100</f>
        <v>40.277777777777779</v>
      </c>
      <c r="F65" s="20">
        <v>612</v>
      </c>
      <c r="G65" s="20">
        <v>188</v>
      </c>
      <c r="H65" s="21">
        <f>'LA_(70_yr_olds)'!$G65/'LA_(70_yr_olds)'!$F65*100</f>
        <v>30.718954248366014</v>
      </c>
      <c r="I65" s="22"/>
      <c r="J65" s="22"/>
      <c r="L65" s="22"/>
      <c r="M65" s="22"/>
      <c r="O65" s="22"/>
      <c r="P65" s="22"/>
      <c r="R65" s="22"/>
      <c r="S65" s="22"/>
      <c r="U65" s="22"/>
      <c r="V65" s="22"/>
      <c r="X65" s="22"/>
      <c r="Y65" s="22"/>
      <c r="AA65" s="22"/>
      <c r="AB65" s="22"/>
      <c r="AD65" s="22"/>
      <c r="AE65" s="22"/>
    </row>
    <row r="66" spans="1:31" x14ac:dyDescent="0.35">
      <c r="A66" t="s">
        <v>459</v>
      </c>
      <c r="B66" t="s">
        <v>460</v>
      </c>
      <c r="C66" s="20">
        <v>1753</v>
      </c>
      <c r="D66" s="20">
        <v>842</v>
      </c>
      <c r="E66" s="21">
        <f>'LA_(70_yr_olds)'!$D66/'LA_(70_yr_olds)'!$C66*100</f>
        <v>48.031945236737023</v>
      </c>
      <c r="F66" s="20">
        <v>1818</v>
      </c>
      <c r="G66" s="20">
        <v>837</v>
      </c>
      <c r="H66" s="21">
        <f>'LA_(70_yr_olds)'!$G66/'LA_(70_yr_olds)'!$F66*100</f>
        <v>46.039603960396043</v>
      </c>
      <c r="I66" s="22"/>
      <c r="J66" s="22"/>
      <c r="L66" s="22"/>
      <c r="M66" s="22"/>
      <c r="O66" s="22"/>
      <c r="P66" s="22"/>
      <c r="R66" s="22"/>
      <c r="S66" s="22"/>
      <c r="U66" s="22"/>
      <c r="V66" s="22"/>
      <c r="X66" s="22"/>
      <c r="Y66" s="22"/>
      <c r="AA66" s="22"/>
      <c r="AB66" s="22"/>
      <c r="AD66" s="22"/>
      <c r="AE66" s="22"/>
    </row>
    <row r="67" spans="1:31" x14ac:dyDescent="0.35">
      <c r="A67" t="s">
        <v>461</v>
      </c>
      <c r="B67" t="s">
        <v>462</v>
      </c>
      <c r="C67" s="20">
        <v>1639</v>
      </c>
      <c r="D67" s="20">
        <v>652</v>
      </c>
      <c r="E67" s="21">
        <f>'LA_(70_yr_olds)'!$D67/'LA_(70_yr_olds)'!$C67*100</f>
        <v>39.780353874313604</v>
      </c>
      <c r="F67" s="20">
        <v>1794</v>
      </c>
      <c r="G67" s="20">
        <v>575</v>
      </c>
      <c r="H67" s="21">
        <f>'LA_(70_yr_olds)'!$G67/'LA_(70_yr_olds)'!$F67*100</f>
        <v>32.051282051282051</v>
      </c>
      <c r="I67" s="22"/>
      <c r="J67" s="22"/>
      <c r="L67" s="22"/>
      <c r="M67" s="22"/>
      <c r="O67" s="22"/>
      <c r="P67" s="22"/>
      <c r="R67" s="22"/>
      <c r="S67" s="22"/>
      <c r="U67" s="22"/>
      <c r="V67" s="22"/>
      <c r="X67" s="22"/>
      <c r="Y67" s="22"/>
      <c r="AA67" s="22"/>
      <c r="AB67" s="22"/>
      <c r="AD67" s="22"/>
      <c r="AE67" s="22"/>
    </row>
    <row r="68" spans="1:31" x14ac:dyDescent="0.35">
      <c r="A68" t="s">
        <v>463</v>
      </c>
      <c r="B68" t="s">
        <v>464</v>
      </c>
      <c r="C68" s="20">
        <v>616</v>
      </c>
      <c r="D68" s="20">
        <v>204</v>
      </c>
      <c r="E68" s="21">
        <f>'LA_(70_yr_olds)'!$D68/'LA_(70_yr_olds)'!$C68*100</f>
        <v>33.116883116883116</v>
      </c>
      <c r="F68" s="20">
        <v>683</v>
      </c>
      <c r="G68" s="20">
        <v>160</v>
      </c>
      <c r="H68" s="21">
        <f>'LA_(70_yr_olds)'!$G68/'LA_(70_yr_olds)'!$F68*100</f>
        <v>23.426061493411421</v>
      </c>
      <c r="I68" s="22"/>
      <c r="J68" s="22"/>
      <c r="L68" s="22"/>
      <c r="M68" s="22"/>
      <c r="O68" s="22"/>
      <c r="P68" s="22"/>
      <c r="R68" s="22"/>
      <c r="S68" s="22"/>
      <c r="U68" s="22"/>
      <c r="V68" s="22"/>
      <c r="X68" s="22"/>
      <c r="Y68" s="22"/>
      <c r="AA68" s="22"/>
      <c r="AB68" s="22"/>
      <c r="AD68" s="22"/>
      <c r="AE68" s="22"/>
    </row>
    <row r="69" spans="1:31" x14ac:dyDescent="0.35">
      <c r="A69" t="s">
        <v>465</v>
      </c>
      <c r="B69" t="s">
        <v>466</v>
      </c>
      <c r="C69" s="20">
        <v>420</v>
      </c>
      <c r="D69" s="20">
        <v>166</v>
      </c>
      <c r="E69" s="21">
        <f>'LA_(70_yr_olds)'!$D69/'LA_(70_yr_olds)'!$C69*100</f>
        <v>39.523809523809526</v>
      </c>
      <c r="F69" s="20">
        <v>510</v>
      </c>
      <c r="G69" s="20">
        <v>182</v>
      </c>
      <c r="H69" s="21">
        <f>'LA_(70_yr_olds)'!$G69/'LA_(70_yr_olds)'!$F69*100</f>
        <v>35.686274509803923</v>
      </c>
      <c r="I69" s="22"/>
      <c r="J69" s="22"/>
      <c r="L69" s="22"/>
      <c r="M69" s="22"/>
      <c r="O69" s="22"/>
      <c r="P69" s="22"/>
      <c r="R69" s="22"/>
      <c r="S69" s="22"/>
      <c r="U69" s="22"/>
      <c r="V69" s="22"/>
      <c r="X69" s="22"/>
      <c r="Y69" s="22"/>
      <c r="AA69" s="22"/>
      <c r="AB69" s="22"/>
      <c r="AD69" s="22"/>
      <c r="AE69" s="22"/>
    </row>
    <row r="70" spans="1:31" x14ac:dyDescent="0.35">
      <c r="A70" t="s">
        <v>467</v>
      </c>
      <c r="B70" t="s">
        <v>468</v>
      </c>
      <c r="C70" s="20">
        <v>837</v>
      </c>
      <c r="D70" s="20">
        <v>228</v>
      </c>
      <c r="E70" s="21">
        <f>'LA_(70_yr_olds)'!$D70/'LA_(70_yr_olds)'!$C70*100</f>
        <v>27.24014336917563</v>
      </c>
      <c r="F70" s="20">
        <v>979</v>
      </c>
      <c r="G70" s="20">
        <v>132</v>
      </c>
      <c r="H70" s="21">
        <f>'LA_(70_yr_olds)'!$G70/'LA_(70_yr_olds)'!$F70*100</f>
        <v>13.48314606741573</v>
      </c>
      <c r="I70" s="22"/>
      <c r="J70" s="22"/>
      <c r="L70" s="22"/>
      <c r="M70" s="22"/>
      <c r="O70" s="22"/>
      <c r="P70" s="22"/>
      <c r="R70" s="22"/>
      <c r="S70" s="22"/>
      <c r="U70" s="22"/>
      <c r="V70" s="22"/>
      <c r="X70" s="22"/>
      <c r="Y70" s="22"/>
      <c r="AA70" s="22"/>
      <c r="AB70" s="22"/>
      <c r="AD70" s="22"/>
      <c r="AE70" s="22"/>
    </row>
    <row r="71" spans="1:31" x14ac:dyDescent="0.35">
      <c r="A71" t="s">
        <v>469</v>
      </c>
      <c r="B71" t="s">
        <v>470</v>
      </c>
      <c r="C71" s="20">
        <v>468</v>
      </c>
      <c r="D71" s="20">
        <v>168</v>
      </c>
      <c r="E71" s="21">
        <f>'LA_(70_yr_olds)'!$D71/'LA_(70_yr_olds)'!$C71*100</f>
        <v>35.897435897435898</v>
      </c>
      <c r="F71" s="20">
        <v>499</v>
      </c>
      <c r="G71" s="20">
        <v>96</v>
      </c>
      <c r="H71" s="21">
        <f>'LA_(70_yr_olds)'!$G71/'LA_(70_yr_olds)'!$F71*100</f>
        <v>19.238476953907817</v>
      </c>
      <c r="I71" s="22"/>
      <c r="J71" s="22"/>
      <c r="L71" s="22"/>
      <c r="M71" s="22"/>
      <c r="O71" s="22"/>
      <c r="P71" s="22"/>
      <c r="R71" s="22"/>
      <c r="S71" s="22"/>
      <c r="U71" s="22"/>
      <c r="V71" s="22"/>
      <c r="X71" s="22"/>
      <c r="Y71" s="22"/>
      <c r="AA71" s="22"/>
      <c r="AB71" s="22"/>
      <c r="AD71" s="22"/>
      <c r="AE71" s="22"/>
    </row>
    <row r="72" spans="1:31" x14ac:dyDescent="0.35">
      <c r="A72" t="s">
        <v>471</v>
      </c>
      <c r="B72" t="s">
        <v>472</v>
      </c>
      <c r="C72" s="20">
        <v>473</v>
      </c>
      <c r="D72" s="20">
        <v>173</v>
      </c>
      <c r="E72" s="21">
        <f>'LA_(70_yr_olds)'!$D72/'LA_(70_yr_olds)'!$C72*100</f>
        <v>36.575052854122617</v>
      </c>
      <c r="F72" s="20">
        <v>570</v>
      </c>
      <c r="G72" s="20">
        <v>126</v>
      </c>
      <c r="H72" s="21">
        <f>'LA_(70_yr_olds)'!$G72/'LA_(70_yr_olds)'!$F72*100</f>
        <v>22.105263157894736</v>
      </c>
      <c r="I72" s="22"/>
      <c r="J72" s="22"/>
      <c r="L72" s="22"/>
      <c r="M72" s="22"/>
      <c r="O72" s="22"/>
      <c r="P72" s="22"/>
      <c r="R72" s="22"/>
      <c r="S72" s="22"/>
      <c r="U72" s="22"/>
      <c r="V72" s="22"/>
      <c r="X72" s="22"/>
      <c r="Y72" s="22"/>
      <c r="AA72" s="22"/>
      <c r="AB72" s="22"/>
      <c r="AD72" s="22"/>
      <c r="AE72" s="22"/>
    </row>
    <row r="73" spans="1:31" x14ac:dyDescent="0.35">
      <c r="A73" t="s">
        <v>473</v>
      </c>
      <c r="B73" t="s">
        <v>474</v>
      </c>
      <c r="C73" s="20">
        <v>484</v>
      </c>
      <c r="D73" s="20">
        <v>158</v>
      </c>
      <c r="E73" s="21">
        <f>'LA_(70_yr_olds)'!$D73/'LA_(70_yr_olds)'!$C73*100</f>
        <v>32.644628099173559</v>
      </c>
      <c r="F73" s="20">
        <v>494</v>
      </c>
      <c r="G73" s="20">
        <v>125</v>
      </c>
      <c r="H73" s="21">
        <f>'LA_(70_yr_olds)'!$G73/'LA_(70_yr_olds)'!$F73*100</f>
        <v>25.303643724696357</v>
      </c>
      <c r="I73" s="22"/>
      <c r="J73" s="22"/>
      <c r="L73" s="22"/>
      <c r="M73" s="22"/>
      <c r="O73" s="22"/>
      <c r="P73" s="22"/>
      <c r="R73" s="22"/>
      <c r="S73" s="22"/>
      <c r="U73" s="22"/>
      <c r="V73" s="22"/>
      <c r="X73" s="22"/>
      <c r="Y73" s="22"/>
      <c r="AA73" s="22"/>
      <c r="AB73" s="22"/>
      <c r="AD73" s="22"/>
      <c r="AE73" s="22"/>
    </row>
    <row r="74" spans="1:31" x14ac:dyDescent="0.35">
      <c r="A74" t="s">
        <v>475</v>
      </c>
      <c r="B74" t="s">
        <v>476</v>
      </c>
      <c r="C74" s="20">
        <v>702</v>
      </c>
      <c r="D74" s="20">
        <v>288</v>
      </c>
      <c r="E74" s="21">
        <f>'LA_(70_yr_olds)'!$D74/'LA_(70_yr_olds)'!$C74*100</f>
        <v>41.025641025641022</v>
      </c>
      <c r="F74" s="20">
        <v>770</v>
      </c>
      <c r="G74" s="20">
        <v>208</v>
      </c>
      <c r="H74" s="21">
        <f>'LA_(70_yr_olds)'!$G74/'LA_(70_yr_olds)'!$F74*100</f>
        <v>27.012987012987011</v>
      </c>
      <c r="I74" s="22"/>
      <c r="J74" s="22"/>
      <c r="L74" s="22"/>
      <c r="M74" s="22"/>
      <c r="O74" s="22"/>
      <c r="P74" s="22"/>
      <c r="R74" s="22"/>
      <c r="S74" s="22"/>
      <c r="U74" s="22"/>
      <c r="V74" s="22"/>
      <c r="X74" s="22"/>
      <c r="Y74" s="22"/>
      <c r="AA74" s="22"/>
      <c r="AB74" s="22"/>
      <c r="AD74" s="22"/>
      <c r="AE74" s="22"/>
    </row>
    <row r="75" spans="1:31" x14ac:dyDescent="0.35">
      <c r="A75" t="s">
        <v>477</v>
      </c>
      <c r="B75" t="s">
        <v>478</v>
      </c>
      <c r="C75" s="20">
        <v>514</v>
      </c>
      <c r="D75" s="20">
        <v>151</v>
      </c>
      <c r="E75" s="21">
        <f>'LA_(70_yr_olds)'!$D75/'LA_(70_yr_olds)'!$C75*100</f>
        <v>29.377431906614788</v>
      </c>
      <c r="F75" s="20">
        <v>512</v>
      </c>
      <c r="G75" s="20">
        <v>114</v>
      </c>
      <c r="H75" s="21">
        <f>'LA_(70_yr_olds)'!$G75/'LA_(70_yr_olds)'!$F75*100</f>
        <v>22.265625</v>
      </c>
      <c r="I75" s="22"/>
      <c r="J75" s="22"/>
      <c r="L75" s="22"/>
      <c r="M75" s="22"/>
      <c r="O75" s="22"/>
      <c r="P75" s="22"/>
      <c r="R75" s="22"/>
      <c r="S75" s="22"/>
      <c r="U75" s="22"/>
      <c r="V75" s="22"/>
      <c r="X75" s="22"/>
      <c r="Y75" s="22"/>
      <c r="AA75" s="22"/>
      <c r="AB75" s="22"/>
      <c r="AD75" s="22"/>
      <c r="AE75" s="22"/>
    </row>
    <row r="76" spans="1:31" x14ac:dyDescent="0.35">
      <c r="A76" t="s">
        <v>479</v>
      </c>
      <c r="B76" t="s">
        <v>480</v>
      </c>
      <c r="C76" s="20">
        <v>482</v>
      </c>
      <c r="D76" s="20">
        <v>184</v>
      </c>
      <c r="E76" s="21">
        <f>'LA_(70_yr_olds)'!$D76/'LA_(70_yr_olds)'!$C76*100</f>
        <v>38.174273858921161</v>
      </c>
      <c r="F76" s="20">
        <v>507</v>
      </c>
      <c r="G76" s="20">
        <v>151</v>
      </c>
      <c r="H76" s="21">
        <f>'LA_(70_yr_olds)'!$G76/'LA_(70_yr_olds)'!$F76*100</f>
        <v>29.783037475345171</v>
      </c>
      <c r="I76" s="22"/>
      <c r="J76" s="22"/>
      <c r="L76" s="22"/>
      <c r="M76" s="22"/>
      <c r="O76" s="22"/>
      <c r="P76" s="22"/>
      <c r="R76" s="22"/>
      <c r="S76" s="22"/>
      <c r="U76" s="22"/>
      <c r="V76" s="22"/>
      <c r="X76" s="22"/>
      <c r="Y76" s="22"/>
      <c r="AA76" s="22"/>
      <c r="AB76" s="22"/>
      <c r="AD76" s="22"/>
      <c r="AE76" s="22"/>
    </row>
    <row r="77" spans="1:31" x14ac:dyDescent="0.35">
      <c r="A77" t="s">
        <v>481</v>
      </c>
      <c r="B77" t="s">
        <v>482</v>
      </c>
      <c r="C77" s="20">
        <v>837</v>
      </c>
      <c r="D77" s="20">
        <v>318</v>
      </c>
      <c r="E77" s="21">
        <f>'LA_(70_yr_olds)'!$D77/'LA_(70_yr_olds)'!$C77*100</f>
        <v>37.992831541218635</v>
      </c>
      <c r="F77" s="20">
        <v>822</v>
      </c>
      <c r="G77" s="20">
        <v>234</v>
      </c>
      <c r="H77" s="21">
        <f>'LA_(70_yr_olds)'!$G77/'LA_(70_yr_olds)'!$F77*100</f>
        <v>28.467153284671532</v>
      </c>
      <c r="I77" s="22"/>
      <c r="J77" s="22"/>
      <c r="L77" s="22"/>
      <c r="M77" s="22"/>
      <c r="O77" s="22"/>
      <c r="P77" s="22"/>
      <c r="R77" s="22"/>
      <c r="S77" s="22"/>
      <c r="U77" s="22"/>
      <c r="V77" s="22"/>
      <c r="X77" s="22"/>
      <c r="Y77" s="22"/>
      <c r="AA77" s="22"/>
      <c r="AB77" s="22"/>
      <c r="AD77" s="22"/>
      <c r="AE77" s="22"/>
    </row>
    <row r="78" spans="1:31" x14ac:dyDescent="0.35">
      <c r="A78" t="s">
        <v>483</v>
      </c>
      <c r="B78" t="s">
        <v>484</v>
      </c>
      <c r="C78" s="20">
        <v>374</v>
      </c>
      <c r="D78" s="20">
        <v>112</v>
      </c>
      <c r="E78" s="21">
        <f>'LA_(70_yr_olds)'!$D78/'LA_(70_yr_olds)'!$C78*100</f>
        <v>29.946524064171122</v>
      </c>
      <c r="F78" s="20">
        <v>379</v>
      </c>
      <c r="G78" s="20">
        <v>92</v>
      </c>
      <c r="H78" s="21">
        <f>'LA_(70_yr_olds)'!$G78/'LA_(70_yr_olds)'!$F78*100</f>
        <v>24.274406332453825</v>
      </c>
      <c r="I78" s="22"/>
      <c r="J78" s="22"/>
      <c r="L78" s="22"/>
      <c r="M78" s="22"/>
      <c r="O78" s="22"/>
      <c r="P78" s="22"/>
      <c r="R78" s="22"/>
      <c r="S78" s="22"/>
      <c r="U78" s="22"/>
      <c r="V78" s="22"/>
      <c r="X78" s="22"/>
      <c r="Y78" s="22"/>
      <c r="AA78" s="22"/>
      <c r="AB78" s="22"/>
      <c r="AD78" s="22"/>
      <c r="AE78" s="22"/>
    </row>
    <row r="79" spans="1:31" x14ac:dyDescent="0.35">
      <c r="A79" t="s">
        <v>485</v>
      </c>
      <c r="B79" t="s">
        <v>486</v>
      </c>
      <c r="C79" s="20">
        <v>1134</v>
      </c>
      <c r="D79" s="20">
        <v>328</v>
      </c>
      <c r="E79" s="21">
        <f>'LA_(70_yr_olds)'!$D79/'LA_(70_yr_olds)'!$C79*100</f>
        <v>28.924162257495588</v>
      </c>
      <c r="F79" s="20">
        <v>1157</v>
      </c>
      <c r="G79" s="20">
        <v>235</v>
      </c>
      <c r="H79" s="21">
        <f>'LA_(70_yr_olds)'!$G79/'LA_(70_yr_olds)'!$F79*100</f>
        <v>20.311149524632672</v>
      </c>
      <c r="I79" s="22"/>
      <c r="J79" s="22"/>
      <c r="L79" s="22"/>
      <c r="M79" s="22"/>
      <c r="O79" s="22"/>
      <c r="P79" s="22"/>
      <c r="R79" s="22"/>
      <c r="S79" s="22"/>
      <c r="U79" s="22"/>
      <c r="V79" s="22"/>
      <c r="X79" s="22"/>
      <c r="Y79" s="22"/>
      <c r="AA79" s="22"/>
      <c r="AB79" s="22"/>
      <c r="AD79" s="22"/>
      <c r="AE79" s="22"/>
    </row>
    <row r="80" spans="1:31" x14ac:dyDescent="0.35">
      <c r="A80" t="s">
        <v>487</v>
      </c>
      <c r="B80" t="s">
        <v>488</v>
      </c>
      <c r="C80" s="20">
        <v>504</v>
      </c>
      <c r="D80" s="20">
        <v>155</v>
      </c>
      <c r="E80" s="21">
        <f>'LA_(70_yr_olds)'!$D80/'LA_(70_yr_olds)'!$C80*100</f>
        <v>30.753968253968257</v>
      </c>
      <c r="F80" s="20">
        <v>457</v>
      </c>
      <c r="G80" s="20">
        <v>104</v>
      </c>
      <c r="H80" s="21">
        <f>'LA_(70_yr_olds)'!$G80/'LA_(70_yr_olds)'!$F80*100</f>
        <v>22.75711159737418</v>
      </c>
      <c r="I80" s="22"/>
      <c r="J80" s="22"/>
      <c r="L80" s="22"/>
      <c r="M80" s="22"/>
      <c r="O80" s="22"/>
      <c r="P80" s="22"/>
      <c r="R80" s="22"/>
      <c r="S80" s="22"/>
      <c r="U80" s="22"/>
      <c r="V80" s="22"/>
      <c r="X80" s="22"/>
      <c r="Y80" s="22"/>
      <c r="AA80" s="22"/>
      <c r="AB80" s="22"/>
      <c r="AD80" s="22"/>
      <c r="AE80" s="22"/>
    </row>
    <row r="81" spans="1:31" x14ac:dyDescent="0.35">
      <c r="A81" t="s">
        <v>489</v>
      </c>
      <c r="B81" t="s">
        <v>490</v>
      </c>
      <c r="C81" s="20">
        <v>788</v>
      </c>
      <c r="D81" s="20">
        <v>292</v>
      </c>
      <c r="E81" s="21">
        <f>'LA_(70_yr_olds)'!$D81/'LA_(70_yr_olds)'!$C81*100</f>
        <v>37.055837563451774</v>
      </c>
      <c r="F81" s="20">
        <v>783</v>
      </c>
      <c r="G81" s="20">
        <v>218</v>
      </c>
      <c r="H81" s="21">
        <f>'LA_(70_yr_olds)'!$G81/'LA_(70_yr_olds)'!$F81*100</f>
        <v>27.84163473818646</v>
      </c>
      <c r="I81" s="22"/>
      <c r="J81" s="22"/>
      <c r="L81" s="22"/>
      <c r="M81" s="22"/>
      <c r="O81" s="22"/>
      <c r="P81" s="22"/>
      <c r="R81" s="22"/>
      <c r="S81" s="22"/>
      <c r="U81" s="22"/>
      <c r="V81" s="22"/>
      <c r="X81" s="22"/>
      <c r="Y81" s="22"/>
      <c r="AA81" s="22"/>
      <c r="AB81" s="22"/>
      <c r="AD81" s="22"/>
      <c r="AE81" s="22"/>
    </row>
    <row r="82" spans="1:31" x14ac:dyDescent="0.35">
      <c r="A82" t="s">
        <v>491</v>
      </c>
      <c r="B82" t="s">
        <v>492</v>
      </c>
      <c r="C82" s="20">
        <v>898</v>
      </c>
      <c r="D82" s="20">
        <v>399</v>
      </c>
      <c r="E82" s="21">
        <f>'LA_(70_yr_olds)'!$D82/'LA_(70_yr_olds)'!$C82*100</f>
        <v>44.43207126948775</v>
      </c>
      <c r="F82" s="20">
        <v>887</v>
      </c>
      <c r="G82" s="20">
        <v>246</v>
      </c>
      <c r="H82" s="21">
        <f>'LA_(70_yr_olds)'!$G82/'LA_(70_yr_olds)'!$F82*100</f>
        <v>27.733934611048479</v>
      </c>
      <c r="I82" s="22"/>
      <c r="J82" s="22"/>
      <c r="L82" s="22"/>
      <c r="M82" s="22"/>
      <c r="O82" s="22"/>
      <c r="P82" s="22"/>
      <c r="R82" s="22"/>
      <c r="S82" s="22"/>
      <c r="U82" s="22"/>
      <c r="V82" s="22"/>
      <c r="X82" s="22"/>
      <c r="Y82" s="22"/>
      <c r="AA82" s="22"/>
      <c r="AB82" s="22"/>
      <c r="AD82" s="22"/>
      <c r="AE82" s="22"/>
    </row>
    <row r="83" spans="1:31" x14ac:dyDescent="0.35">
      <c r="A83" t="s">
        <v>493</v>
      </c>
      <c r="B83" t="s">
        <v>494</v>
      </c>
      <c r="C83" s="20">
        <v>687</v>
      </c>
      <c r="D83" s="20">
        <v>305</v>
      </c>
      <c r="E83" s="21">
        <f>'LA_(70_yr_olds)'!$D83/'LA_(70_yr_olds)'!$C83*100</f>
        <v>44.395924308588064</v>
      </c>
      <c r="F83" s="20">
        <v>644</v>
      </c>
      <c r="G83" s="20">
        <v>214</v>
      </c>
      <c r="H83" s="21">
        <f>'LA_(70_yr_olds)'!$G83/'LA_(70_yr_olds)'!$F83*100</f>
        <v>33.229813664596278</v>
      </c>
      <c r="I83" s="22"/>
      <c r="J83" s="22"/>
      <c r="L83" s="22"/>
      <c r="M83" s="22"/>
      <c r="O83" s="22"/>
      <c r="P83" s="22"/>
      <c r="R83" s="22"/>
      <c r="S83" s="22"/>
      <c r="U83" s="22"/>
      <c r="V83" s="22"/>
      <c r="X83" s="22"/>
      <c r="Y83" s="22"/>
      <c r="AA83" s="22"/>
      <c r="AB83" s="22"/>
      <c r="AD83" s="22"/>
      <c r="AE83" s="22"/>
    </row>
    <row r="84" spans="1:31" x14ac:dyDescent="0.35">
      <c r="A84" t="s">
        <v>495</v>
      </c>
      <c r="B84" t="s">
        <v>496</v>
      </c>
      <c r="C84" s="20">
        <v>773</v>
      </c>
      <c r="D84" s="20">
        <v>320</v>
      </c>
      <c r="E84" s="21">
        <f>'LA_(70_yr_olds)'!$D84/'LA_(70_yr_olds)'!$C84*100</f>
        <v>41.39715394566624</v>
      </c>
      <c r="F84" s="20">
        <v>864</v>
      </c>
      <c r="G84" s="20">
        <v>296</v>
      </c>
      <c r="H84" s="21">
        <f>'LA_(70_yr_olds)'!$G84/'LA_(70_yr_olds)'!$F84*100</f>
        <v>34.25925925925926</v>
      </c>
      <c r="I84" s="22"/>
      <c r="J84" s="22"/>
      <c r="L84" s="22"/>
      <c r="M84" s="22"/>
      <c r="O84" s="22"/>
      <c r="P84" s="22"/>
      <c r="R84" s="22"/>
      <c r="S84" s="22"/>
      <c r="U84" s="22"/>
      <c r="V84" s="22"/>
      <c r="X84" s="22"/>
      <c r="Y84" s="22"/>
      <c r="AA84" s="22"/>
      <c r="AB84" s="22"/>
      <c r="AD84" s="22"/>
      <c r="AE84" s="22"/>
    </row>
    <row r="85" spans="1:31" x14ac:dyDescent="0.35">
      <c r="A85" t="s">
        <v>497</v>
      </c>
      <c r="B85" t="s">
        <v>498</v>
      </c>
      <c r="C85" s="20">
        <v>615</v>
      </c>
      <c r="D85" s="20">
        <v>243</v>
      </c>
      <c r="E85" s="21">
        <f>'LA_(70_yr_olds)'!$D85/'LA_(70_yr_olds)'!$C85*100</f>
        <v>39.512195121951223</v>
      </c>
      <c r="F85" s="20">
        <v>682</v>
      </c>
      <c r="G85" s="20">
        <v>191</v>
      </c>
      <c r="H85" s="21">
        <f>'LA_(70_yr_olds)'!$G85/'LA_(70_yr_olds)'!$F85*100</f>
        <v>28.005865102639294</v>
      </c>
      <c r="I85" s="22"/>
      <c r="J85" s="22"/>
      <c r="L85" s="22"/>
      <c r="M85" s="22"/>
      <c r="O85" s="22"/>
      <c r="P85" s="22"/>
      <c r="R85" s="22"/>
      <c r="S85" s="22"/>
      <c r="U85" s="22"/>
      <c r="V85" s="22"/>
      <c r="X85" s="22"/>
      <c r="Y85" s="22"/>
      <c r="AA85" s="22"/>
      <c r="AB85" s="22"/>
      <c r="AD85" s="22"/>
      <c r="AE85" s="22"/>
    </row>
    <row r="86" spans="1:31" x14ac:dyDescent="0.35">
      <c r="A86" t="s">
        <v>499</v>
      </c>
      <c r="B86" t="s">
        <v>500</v>
      </c>
      <c r="C86" s="20">
        <v>1146</v>
      </c>
      <c r="D86" s="20">
        <v>477</v>
      </c>
      <c r="E86" s="21">
        <f>'LA_(70_yr_olds)'!$D86/'LA_(70_yr_olds)'!$C86*100</f>
        <v>41.623036649214662</v>
      </c>
      <c r="F86" s="20">
        <v>1290</v>
      </c>
      <c r="G86" s="20">
        <v>452</v>
      </c>
      <c r="H86" s="21">
        <f>'LA_(70_yr_olds)'!$G86/'LA_(70_yr_olds)'!$F86*100</f>
        <v>35.038759689922486</v>
      </c>
      <c r="I86" s="22"/>
      <c r="J86" s="22"/>
      <c r="L86" s="22"/>
      <c r="M86" s="22"/>
      <c r="O86" s="22"/>
      <c r="P86" s="22"/>
      <c r="R86" s="22"/>
      <c r="S86" s="22"/>
      <c r="U86" s="22"/>
      <c r="V86" s="22"/>
      <c r="X86" s="22"/>
      <c r="Y86" s="22"/>
      <c r="AA86" s="22"/>
      <c r="AB86" s="22"/>
      <c r="AD86" s="22"/>
      <c r="AE86" s="22"/>
    </row>
    <row r="87" spans="1:31" x14ac:dyDescent="0.35">
      <c r="A87" t="s">
        <v>501</v>
      </c>
      <c r="B87" t="s">
        <v>502</v>
      </c>
      <c r="C87" s="20">
        <v>606</v>
      </c>
      <c r="D87" s="20">
        <v>276</v>
      </c>
      <c r="E87" s="21">
        <f>'LA_(70_yr_olds)'!$D87/'LA_(70_yr_olds)'!$C87*100</f>
        <v>45.544554455445549</v>
      </c>
      <c r="F87" s="20">
        <v>579</v>
      </c>
      <c r="G87" s="20">
        <v>181</v>
      </c>
      <c r="H87" s="21">
        <f>'LA_(70_yr_olds)'!$G87/'LA_(70_yr_olds)'!$F87*100</f>
        <v>31.260794473229709</v>
      </c>
      <c r="I87" s="22"/>
      <c r="J87" s="22"/>
      <c r="L87" s="22"/>
      <c r="M87" s="22"/>
      <c r="O87" s="22"/>
      <c r="P87" s="22"/>
      <c r="R87" s="22"/>
      <c r="S87" s="22"/>
      <c r="U87" s="22"/>
      <c r="V87" s="22"/>
      <c r="X87" s="22"/>
      <c r="Y87" s="22"/>
      <c r="AA87" s="22"/>
      <c r="AB87" s="22"/>
      <c r="AD87" s="22"/>
      <c r="AE87" s="22"/>
    </row>
    <row r="88" spans="1:31" x14ac:dyDescent="0.35">
      <c r="A88" t="s">
        <v>503</v>
      </c>
      <c r="B88" t="s">
        <v>504</v>
      </c>
      <c r="C88" s="20">
        <v>583</v>
      </c>
      <c r="D88" s="20">
        <v>218</v>
      </c>
      <c r="E88" s="21">
        <f>'LA_(70_yr_olds)'!$D88/'LA_(70_yr_olds)'!$C88*100</f>
        <v>37.39279588336192</v>
      </c>
      <c r="F88" s="20">
        <v>591</v>
      </c>
      <c r="G88" s="20">
        <v>166</v>
      </c>
      <c r="H88" s="21">
        <f>'LA_(70_yr_olds)'!$G88/'LA_(70_yr_olds)'!$F88*100</f>
        <v>28.087986463620979</v>
      </c>
      <c r="I88" s="22"/>
      <c r="J88" s="22"/>
      <c r="L88" s="22"/>
      <c r="M88" s="22"/>
      <c r="O88" s="22"/>
      <c r="P88" s="22"/>
      <c r="R88" s="22"/>
      <c r="S88" s="22"/>
      <c r="U88" s="22"/>
      <c r="V88" s="22"/>
      <c r="X88" s="22"/>
      <c r="Y88" s="22"/>
      <c r="AA88" s="22"/>
      <c r="AB88" s="22"/>
      <c r="AD88" s="22"/>
      <c r="AE88" s="22"/>
    </row>
    <row r="89" spans="1:31" x14ac:dyDescent="0.35">
      <c r="A89" t="s">
        <v>505</v>
      </c>
      <c r="B89" t="s">
        <v>506</v>
      </c>
      <c r="C89" s="20">
        <v>395</v>
      </c>
      <c r="D89" s="20">
        <v>160</v>
      </c>
      <c r="E89" s="21">
        <f>'LA_(70_yr_olds)'!$D89/'LA_(70_yr_olds)'!$C89*100</f>
        <v>40.506329113924053</v>
      </c>
      <c r="F89" s="20">
        <v>514</v>
      </c>
      <c r="G89" s="20">
        <v>146</v>
      </c>
      <c r="H89" s="21">
        <f>'LA_(70_yr_olds)'!$G89/'LA_(70_yr_olds)'!$F89*100</f>
        <v>28.404669260700388</v>
      </c>
      <c r="I89" s="22"/>
      <c r="J89" s="22"/>
      <c r="L89" s="22"/>
      <c r="M89" s="22"/>
      <c r="O89" s="22"/>
      <c r="P89" s="22"/>
      <c r="R89" s="22"/>
      <c r="S89" s="22"/>
      <c r="U89" s="22"/>
      <c r="V89" s="22"/>
      <c r="X89" s="22"/>
      <c r="Y89" s="22"/>
      <c r="AA89" s="22"/>
      <c r="AB89" s="22"/>
      <c r="AD89" s="22"/>
      <c r="AE89" s="22"/>
    </row>
    <row r="90" spans="1:31" x14ac:dyDescent="0.35">
      <c r="A90" t="s">
        <v>507</v>
      </c>
      <c r="B90" t="s">
        <v>508</v>
      </c>
      <c r="C90" s="20">
        <v>668</v>
      </c>
      <c r="D90" s="20">
        <v>237</v>
      </c>
      <c r="E90" s="21">
        <f>'LA_(70_yr_olds)'!$D90/'LA_(70_yr_olds)'!$C90*100</f>
        <v>35.479041916167667</v>
      </c>
      <c r="F90" s="20">
        <v>736</v>
      </c>
      <c r="G90" s="20">
        <v>221</v>
      </c>
      <c r="H90" s="21">
        <f>'LA_(70_yr_olds)'!$G90/'LA_(70_yr_olds)'!$F90*100</f>
        <v>30.027173913043477</v>
      </c>
      <c r="I90" s="22"/>
      <c r="J90" s="22"/>
      <c r="L90" s="22"/>
      <c r="M90" s="22"/>
      <c r="O90" s="22"/>
      <c r="P90" s="22"/>
      <c r="R90" s="22"/>
      <c r="S90" s="22"/>
      <c r="U90" s="22"/>
      <c r="V90" s="22"/>
      <c r="X90" s="22"/>
      <c r="Y90" s="22"/>
      <c r="AA90" s="22"/>
      <c r="AB90" s="22"/>
      <c r="AD90" s="22"/>
      <c r="AE90" s="22"/>
    </row>
    <row r="91" spans="1:31" x14ac:dyDescent="0.35">
      <c r="A91" t="s">
        <v>509</v>
      </c>
      <c r="B91" t="s">
        <v>510</v>
      </c>
      <c r="C91" s="20">
        <v>2080</v>
      </c>
      <c r="D91" s="20">
        <v>597</v>
      </c>
      <c r="E91" s="21">
        <f>'LA_(70_yr_olds)'!$D91/'LA_(70_yr_olds)'!$C91*100</f>
        <v>28.701923076923073</v>
      </c>
      <c r="F91" s="20">
        <v>2245</v>
      </c>
      <c r="G91" s="20">
        <v>474</v>
      </c>
      <c r="H91" s="21">
        <f>'LA_(70_yr_olds)'!$G91/'LA_(70_yr_olds)'!$F91*100</f>
        <v>21.113585746102451</v>
      </c>
      <c r="I91" s="22"/>
      <c r="J91" s="22"/>
      <c r="L91" s="22"/>
      <c r="M91" s="22"/>
      <c r="O91" s="22"/>
      <c r="P91" s="22"/>
      <c r="R91" s="22"/>
      <c r="S91" s="22"/>
      <c r="U91" s="22"/>
      <c r="V91" s="22"/>
      <c r="X91" s="22"/>
      <c r="Y91" s="22"/>
      <c r="AA91" s="22"/>
      <c r="AB91" s="22"/>
      <c r="AD91" s="22"/>
      <c r="AE91" s="22"/>
    </row>
    <row r="92" spans="1:31" x14ac:dyDescent="0.35">
      <c r="A92" t="s">
        <v>511</v>
      </c>
      <c r="B92" t="s">
        <v>512</v>
      </c>
      <c r="C92" s="20">
        <v>678</v>
      </c>
      <c r="D92" s="20">
        <v>268</v>
      </c>
      <c r="E92" s="21">
        <f>'LA_(70_yr_olds)'!$D92/'LA_(70_yr_olds)'!$C92*100</f>
        <v>39.528023598820063</v>
      </c>
      <c r="F92" s="20">
        <v>735</v>
      </c>
      <c r="G92" s="20">
        <v>191</v>
      </c>
      <c r="H92" s="21">
        <f>'LA_(70_yr_olds)'!$G92/'LA_(70_yr_olds)'!$F92*100</f>
        <v>25.986394557823129</v>
      </c>
      <c r="I92" s="22"/>
      <c r="J92" s="22"/>
      <c r="L92" s="22"/>
      <c r="M92" s="22"/>
      <c r="O92" s="22"/>
      <c r="P92" s="22"/>
      <c r="R92" s="22"/>
      <c r="S92" s="22"/>
      <c r="U92" s="22"/>
      <c r="V92" s="22"/>
      <c r="X92" s="22"/>
      <c r="Y92" s="22"/>
      <c r="AA92" s="22"/>
      <c r="AB92" s="22"/>
      <c r="AD92" s="22"/>
      <c r="AE92" s="22"/>
    </row>
    <row r="93" spans="1:31" x14ac:dyDescent="0.35">
      <c r="A93" t="s">
        <v>513</v>
      </c>
      <c r="B93" t="s">
        <v>514</v>
      </c>
      <c r="C93" s="20">
        <v>741</v>
      </c>
      <c r="D93" s="20">
        <v>282</v>
      </c>
      <c r="E93" s="21">
        <f>'LA_(70_yr_olds)'!$D93/'LA_(70_yr_olds)'!$C93*100</f>
        <v>38.056680161943319</v>
      </c>
      <c r="F93" s="20">
        <v>776</v>
      </c>
      <c r="G93" s="20">
        <v>216</v>
      </c>
      <c r="H93" s="21">
        <f>'LA_(70_yr_olds)'!$G93/'LA_(70_yr_olds)'!$F93*100</f>
        <v>27.835051546391753</v>
      </c>
      <c r="I93" s="22"/>
      <c r="J93" s="22"/>
      <c r="L93" s="22"/>
      <c r="M93" s="22"/>
      <c r="O93" s="22"/>
      <c r="P93" s="22"/>
      <c r="R93" s="22"/>
      <c r="S93" s="22"/>
      <c r="U93" s="22"/>
      <c r="V93" s="22"/>
      <c r="X93" s="22"/>
      <c r="Y93" s="22"/>
      <c r="AA93" s="22"/>
      <c r="AB93" s="22"/>
      <c r="AD93" s="22"/>
      <c r="AE93" s="22"/>
    </row>
    <row r="94" spans="1:31" x14ac:dyDescent="0.35">
      <c r="A94" t="s">
        <v>515</v>
      </c>
      <c r="B94" t="s">
        <v>516</v>
      </c>
      <c r="C94" s="20">
        <v>593</v>
      </c>
      <c r="D94" s="20">
        <v>147</v>
      </c>
      <c r="E94" s="21">
        <f>'LA_(70_yr_olds)'!$D94/'LA_(70_yr_olds)'!$C94*100</f>
        <v>24.789207419898819</v>
      </c>
      <c r="F94" s="20">
        <v>654</v>
      </c>
      <c r="G94" s="20">
        <v>105</v>
      </c>
      <c r="H94" s="21">
        <f>'LA_(70_yr_olds)'!$G94/'LA_(70_yr_olds)'!$F94*100</f>
        <v>16.055045871559635</v>
      </c>
      <c r="I94" s="22"/>
      <c r="J94" s="22"/>
      <c r="L94" s="22"/>
      <c r="M94" s="22"/>
      <c r="O94" s="22"/>
      <c r="P94" s="22"/>
      <c r="R94" s="22"/>
      <c r="S94" s="22"/>
      <c r="U94" s="22"/>
      <c r="V94" s="22"/>
      <c r="X94" s="22"/>
      <c r="Y94" s="22"/>
      <c r="AA94" s="22"/>
      <c r="AB94" s="22"/>
      <c r="AD94" s="22"/>
      <c r="AE94" s="22"/>
    </row>
    <row r="95" spans="1:31" x14ac:dyDescent="0.35">
      <c r="A95" t="s">
        <v>517</v>
      </c>
      <c r="B95" t="s">
        <v>518</v>
      </c>
      <c r="C95" s="20">
        <v>560</v>
      </c>
      <c r="D95" s="20">
        <v>199</v>
      </c>
      <c r="E95" s="21">
        <f>'LA_(70_yr_olds)'!$D95/'LA_(70_yr_olds)'!$C95*100</f>
        <v>35.535714285714285</v>
      </c>
      <c r="F95" s="20">
        <v>510</v>
      </c>
      <c r="G95" s="20">
        <v>153</v>
      </c>
      <c r="H95" s="21">
        <f>'LA_(70_yr_olds)'!$G95/'LA_(70_yr_olds)'!$F95*100</f>
        <v>30</v>
      </c>
      <c r="I95" s="22"/>
      <c r="J95" s="22"/>
      <c r="L95" s="22"/>
      <c r="M95" s="22"/>
      <c r="O95" s="22"/>
      <c r="P95" s="22"/>
      <c r="R95" s="22"/>
      <c r="S95" s="22"/>
      <c r="U95" s="22"/>
      <c r="V95" s="22"/>
      <c r="X95" s="22"/>
      <c r="Y95" s="22"/>
      <c r="AA95" s="22"/>
      <c r="AB95" s="22"/>
      <c r="AD95" s="22"/>
      <c r="AE95" s="22"/>
    </row>
    <row r="96" spans="1:31" x14ac:dyDescent="0.35">
      <c r="A96" t="s">
        <v>519</v>
      </c>
      <c r="B96" t="s">
        <v>520</v>
      </c>
      <c r="C96" s="20">
        <v>541</v>
      </c>
      <c r="D96" s="20">
        <v>170</v>
      </c>
      <c r="E96" s="21">
        <f>'LA_(70_yr_olds)'!$D96/'LA_(70_yr_olds)'!$C96*100</f>
        <v>31.42329020332717</v>
      </c>
      <c r="F96" s="20">
        <v>642</v>
      </c>
      <c r="G96" s="20">
        <v>139</v>
      </c>
      <c r="H96" s="21">
        <f>'LA_(70_yr_olds)'!$G96/'LA_(70_yr_olds)'!$F96*100</f>
        <v>21.651090342679126</v>
      </c>
      <c r="I96" s="22"/>
      <c r="J96" s="22"/>
      <c r="L96" s="22"/>
      <c r="M96" s="22"/>
      <c r="O96" s="22"/>
      <c r="P96" s="22"/>
      <c r="R96" s="22"/>
      <c r="S96" s="22"/>
      <c r="U96" s="22"/>
      <c r="V96" s="22"/>
      <c r="X96" s="22"/>
      <c r="Y96" s="22"/>
      <c r="AA96" s="22"/>
      <c r="AB96" s="22"/>
      <c r="AD96" s="22"/>
      <c r="AE96" s="22"/>
    </row>
    <row r="97" spans="1:31" x14ac:dyDescent="0.35">
      <c r="A97" t="s">
        <v>521</v>
      </c>
      <c r="B97" t="s">
        <v>522</v>
      </c>
      <c r="C97" s="20">
        <v>557</v>
      </c>
      <c r="D97" s="20">
        <v>152</v>
      </c>
      <c r="E97" s="21">
        <f>'LA_(70_yr_olds)'!$D97/'LA_(70_yr_olds)'!$C97*100</f>
        <v>27.289048473967686</v>
      </c>
      <c r="F97" s="20">
        <v>607</v>
      </c>
      <c r="G97" s="20">
        <v>121</v>
      </c>
      <c r="H97" s="21">
        <f>'LA_(70_yr_olds)'!$G97/'LA_(70_yr_olds)'!$F97*100</f>
        <v>19.934102141680395</v>
      </c>
      <c r="I97" s="22"/>
      <c r="J97" s="22"/>
      <c r="L97" s="22"/>
      <c r="M97" s="22"/>
      <c r="O97" s="22"/>
      <c r="P97" s="22"/>
      <c r="R97" s="22"/>
      <c r="S97" s="22"/>
      <c r="U97" s="22"/>
      <c r="V97" s="22"/>
      <c r="X97" s="22"/>
      <c r="Y97" s="22"/>
      <c r="AA97" s="22"/>
      <c r="AB97" s="22"/>
      <c r="AD97" s="22"/>
      <c r="AE97" s="22"/>
    </row>
    <row r="98" spans="1:31" x14ac:dyDescent="0.35">
      <c r="A98" t="s">
        <v>523</v>
      </c>
      <c r="B98" t="s">
        <v>524</v>
      </c>
      <c r="C98" s="20">
        <v>1176</v>
      </c>
      <c r="D98" s="20">
        <v>501</v>
      </c>
      <c r="E98" s="21">
        <f>'LA_(70_yr_olds)'!$D98/'LA_(70_yr_olds)'!$C98*100</f>
        <v>42.602040816326529</v>
      </c>
      <c r="F98" s="20">
        <v>1294</v>
      </c>
      <c r="G98" s="20">
        <v>443</v>
      </c>
      <c r="H98" s="21">
        <f>'LA_(70_yr_olds)'!$G98/'LA_(70_yr_olds)'!$F98*100</f>
        <v>34.23493044822257</v>
      </c>
      <c r="I98" s="22"/>
      <c r="J98" s="22"/>
      <c r="L98" s="22"/>
      <c r="M98" s="22"/>
      <c r="O98" s="22"/>
      <c r="P98" s="22"/>
      <c r="R98" s="22"/>
      <c r="S98" s="22"/>
      <c r="U98" s="22"/>
      <c r="V98" s="22"/>
      <c r="X98" s="22"/>
      <c r="Y98" s="22"/>
      <c r="AA98" s="22"/>
      <c r="AB98" s="22"/>
      <c r="AD98" s="22"/>
      <c r="AE98" s="22"/>
    </row>
    <row r="99" spans="1:31" x14ac:dyDescent="0.35">
      <c r="A99" t="s">
        <v>525</v>
      </c>
      <c r="B99" t="s">
        <v>526</v>
      </c>
      <c r="C99" s="20">
        <v>516</v>
      </c>
      <c r="D99" s="20">
        <v>241</v>
      </c>
      <c r="E99" s="21">
        <f>'LA_(70_yr_olds)'!$D99/'LA_(70_yr_olds)'!$C99*100</f>
        <v>46.70542635658915</v>
      </c>
      <c r="F99" s="20">
        <v>551</v>
      </c>
      <c r="G99" s="20">
        <v>208</v>
      </c>
      <c r="H99" s="21">
        <f>'LA_(70_yr_olds)'!$G99/'LA_(70_yr_olds)'!$F99*100</f>
        <v>37.749546279491838</v>
      </c>
      <c r="I99" s="22"/>
      <c r="J99" s="22"/>
      <c r="L99" s="22"/>
      <c r="M99" s="22"/>
      <c r="O99" s="22"/>
      <c r="P99" s="22"/>
      <c r="R99" s="22"/>
      <c r="S99" s="22"/>
      <c r="U99" s="22"/>
      <c r="V99" s="22"/>
      <c r="X99" s="22"/>
      <c r="Y99" s="22"/>
      <c r="AA99" s="22"/>
      <c r="AB99" s="22"/>
      <c r="AD99" s="22"/>
      <c r="AE99" s="22"/>
    </row>
    <row r="100" spans="1:31" x14ac:dyDescent="0.35">
      <c r="A100" t="s">
        <v>527</v>
      </c>
      <c r="B100" t="s">
        <v>528</v>
      </c>
      <c r="C100" s="20">
        <v>919</v>
      </c>
      <c r="D100" s="20">
        <v>385</v>
      </c>
      <c r="E100" s="21">
        <f>'LA_(70_yr_olds)'!$D100/'LA_(70_yr_olds)'!$C100*100</f>
        <v>41.893362350380848</v>
      </c>
      <c r="F100" s="20">
        <v>1021</v>
      </c>
      <c r="G100" s="20">
        <v>365</v>
      </c>
      <c r="H100" s="21">
        <f>'LA_(70_yr_olds)'!$G100/'LA_(70_yr_olds)'!$F100*100</f>
        <v>35.749265426052887</v>
      </c>
      <c r="I100" s="22"/>
      <c r="J100" s="22"/>
      <c r="L100" s="22"/>
      <c r="M100" s="22"/>
      <c r="O100" s="22"/>
      <c r="P100" s="22"/>
      <c r="R100" s="22"/>
      <c r="S100" s="22"/>
      <c r="U100" s="22"/>
      <c r="V100" s="22"/>
      <c r="X100" s="22"/>
      <c r="Y100" s="22"/>
      <c r="AA100" s="22"/>
      <c r="AB100" s="22"/>
      <c r="AD100" s="22"/>
      <c r="AE100" s="22"/>
    </row>
    <row r="101" spans="1:31" x14ac:dyDescent="0.35">
      <c r="A101" t="s">
        <v>529</v>
      </c>
      <c r="B101" t="s">
        <v>530</v>
      </c>
      <c r="C101" s="20">
        <v>1645</v>
      </c>
      <c r="D101" s="20">
        <v>646</v>
      </c>
      <c r="E101" s="21">
        <f>'LA_(70_yr_olds)'!$D101/'LA_(70_yr_olds)'!$C101*100</f>
        <v>39.270516717325229</v>
      </c>
      <c r="F101" s="20">
        <v>1634</v>
      </c>
      <c r="G101" s="20">
        <v>532</v>
      </c>
      <c r="H101" s="21">
        <f>'LA_(70_yr_olds)'!$G101/'LA_(70_yr_olds)'!$F101*100</f>
        <v>32.558139534883722</v>
      </c>
      <c r="I101" s="22"/>
      <c r="J101" s="22"/>
      <c r="L101" s="22"/>
      <c r="M101" s="22"/>
      <c r="O101" s="22"/>
      <c r="P101" s="22"/>
      <c r="R101" s="22"/>
      <c r="S101" s="22"/>
      <c r="U101" s="22"/>
      <c r="V101" s="22"/>
      <c r="X101" s="22"/>
      <c r="Y101" s="22"/>
      <c r="AA101" s="22"/>
      <c r="AB101" s="22"/>
      <c r="AD101" s="22"/>
      <c r="AE101" s="22"/>
    </row>
    <row r="102" spans="1:31" x14ac:dyDescent="0.35">
      <c r="A102" t="s">
        <v>531</v>
      </c>
      <c r="B102" t="s">
        <v>532</v>
      </c>
      <c r="C102" s="20">
        <v>940</v>
      </c>
      <c r="D102" s="20">
        <v>432</v>
      </c>
      <c r="E102" s="21">
        <f>'LA_(70_yr_olds)'!$D102/'LA_(70_yr_olds)'!$C102*100</f>
        <v>45.957446808510639</v>
      </c>
      <c r="F102" s="20">
        <v>948</v>
      </c>
      <c r="G102" s="20">
        <v>340</v>
      </c>
      <c r="H102" s="21">
        <f>'LA_(70_yr_olds)'!$G102/'LA_(70_yr_olds)'!$F102*100</f>
        <v>35.864978902953588</v>
      </c>
      <c r="I102" s="22"/>
      <c r="J102" s="22"/>
      <c r="L102" s="22"/>
      <c r="M102" s="22"/>
      <c r="O102" s="22"/>
      <c r="P102" s="22"/>
      <c r="R102" s="22"/>
      <c r="S102" s="22"/>
      <c r="U102" s="22"/>
      <c r="V102" s="22"/>
      <c r="X102" s="22"/>
      <c r="Y102" s="22"/>
      <c r="AA102" s="22"/>
      <c r="AB102" s="22"/>
      <c r="AD102" s="22"/>
      <c r="AE102" s="22"/>
    </row>
    <row r="103" spans="1:31" x14ac:dyDescent="0.35">
      <c r="A103" t="s">
        <v>533</v>
      </c>
      <c r="B103" t="s">
        <v>534</v>
      </c>
      <c r="C103" s="20">
        <v>472</v>
      </c>
      <c r="D103" s="20">
        <v>193</v>
      </c>
      <c r="E103" s="21">
        <f>'LA_(70_yr_olds)'!$D103/'LA_(70_yr_olds)'!$C103*100</f>
        <v>40.889830508474581</v>
      </c>
      <c r="F103" s="20">
        <v>480</v>
      </c>
      <c r="G103" s="20">
        <v>129</v>
      </c>
      <c r="H103" s="21">
        <f>'LA_(70_yr_olds)'!$G103/'LA_(70_yr_olds)'!$F103*100</f>
        <v>26.875</v>
      </c>
      <c r="I103" s="22"/>
      <c r="J103" s="22"/>
      <c r="L103" s="22"/>
      <c r="M103" s="22"/>
      <c r="O103" s="22"/>
      <c r="P103" s="22"/>
      <c r="R103" s="22"/>
      <c r="S103" s="22"/>
      <c r="U103" s="22"/>
      <c r="V103" s="22"/>
      <c r="X103" s="22"/>
      <c r="Y103" s="22"/>
      <c r="AA103" s="22"/>
      <c r="AB103" s="22"/>
      <c r="AD103" s="22"/>
      <c r="AE103" s="22"/>
    </row>
    <row r="104" spans="1:31" x14ac:dyDescent="0.35">
      <c r="A104" t="s">
        <v>535</v>
      </c>
      <c r="B104" t="s">
        <v>536</v>
      </c>
      <c r="C104" s="20">
        <v>14</v>
      </c>
      <c r="D104" s="20">
        <v>3</v>
      </c>
      <c r="E104" s="21">
        <f>'LA_(70_yr_olds)'!$D104/'LA_(70_yr_olds)'!$C104*100</f>
        <v>21.428571428571427</v>
      </c>
      <c r="F104" s="20">
        <v>17</v>
      </c>
      <c r="G104" s="20">
        <v>5</v>
      </c>
      <c r="H104" s="21">
        <f>'LA_(70_yr_olds)'!$G104/'LA_(70_yr_olds)'!$F104*100</f>
        <v>29.411764705882355</v>
      </c>
      <c r="I104" s="22"/>
      <c r="J104" s="22"/>
      <c r="L104" s="22"/>
      <c r="M104" s="22"/>
      <c r="O104" s="22"/>
      <c r="P104" s="22"/>
      <c r="R104" s="22"/>
      <c r="S104" s="22"/>
      <c r="U104" s="22"/>
      <c r="V104" s="22"/>
      <c r="X104" s="22"/>
      <c r="Y104" s="22"/>
      <c r="AA104" s="22"/>
      <c r="AB104" s="22"/>
      <c r="AD104" s="22"/>
      <c r="AE104" s="22"/>
    </row>
    <row r="105" spans="1:31" x14ac:dyDescent="0.35">
      <c r="A105" t="s">
        <v>537</v>
      </c>
      <c r="B105" t="s">
        <v>538</v>
      </c>
      <c r="C105" s="20">
        <v>315</v>
      </c>
      <c r="D105" s="20">
        <v>65</v>
      </c>
      <c r="E105" s="21">
        <f>'LA_(70_yr_olds)'!$D105/'LA_(70_yr_olds)'!$C105*100</f>
        <v>20.634920634920633</v>
      </c>
      <c r="F105" s="20">
        <v>342</v>
      </c>
      <c r="G105" s="20">
        <v>52</v>
      </c>
      <c r="H105" s="21">
        <f>'LA_(70_yr_olds)'!$G105/'LA_(70_yr_olds)'!$F105*100</f>
        <v>15.204678362573098</v>
      </c>
      <c r="I105" s="22"/>
      <c r="J105" s="22"/>
      <c r="L105" s="22"/>
      <c r="M105" s="22"/>
      <c r="O105" s="22"/>
      <c r="P105" s="22"/>
      <c r="R105" s="22"/>
      <c r="S105" s="22"/>
      <c r="U105" s="22"/>
      <c r="V105" s="22"/>
      <c r="X105" s="22"/>
      <c r="Y105" s="22"/>
      <c r="AA105" s="22"/>
      <c r="AB105" s="22"/>
      <c r="AD105" s="22"/>
      <c r="AE105" s="22"/>
    </row>
    <row r="106" spans="1:31" x14ac:dyDescent="0.35">
      <c r="A106" t="s">
        <v>539</v>
      </c>
      <c r="B106" t="s">
        <v>540</v>
      </c>
      <c r="C106" s="20">
        <v>737</v>
      </c>
      <c r="D106" s="20">
        <v>228</v>
      </c>
      <c r="E106" s="21">
        <f>'LA_(70_yr_olds)'!$D106/'LA_(70_yr_olds)'!$C106*100</f>
        <v>30.936227951153324</v>
      </c>
      <c r="F106" s="20">
        <v>790</v>
      </c>
      <c r="G106" s="20">
        <v>160</v>
      </c>
      <c r="H106" s="21">
        <f>'LA_(70_yr_olds)'!$G106/'LA_(70_yr_olds)'!$F106*100</f>
        <v>20.253164556962027</v>
      </c>
      <c r="I106" s="22"/>
      <c r="J106" s="22"/>
      <c r="L106" s="22"/>
      <c r="M106" s="22"/>
      <c r="O106" s="22"/>
      <c r="P106" s="22"/>
      <c r="R106" s="22"/>
      <c r="S106" s="22"/>
      <c r="U106" s="22"/>
      <c r="V106" s="22"/>
      <c r="X106" s="22"/>
      <c r="Y106" s="22"/>
      <c r="AA106" s="22"/>
      <c r="AB106" s="22"/>
      <c r="AD106" s="22"/>
      <c r="AE106" s="22"/>
    </row>
    <row r="107" spans="1:31" x14ac:dyDescent="0.35">
      <c r="A107" t="s">
        <v>541</v>
      </c>
      <c r="B107" t="s">
        <v>542</v>
      </c>
      <c r="C107" s="20">
        <v>429</v>
      </c>
      <c r="D107" s="20">
        <v>139</v>
      </c>
      <c r="E107" s="21">
        <f>'LA_(70_yr_olds)'!$D107/'LA_(70_yr_olds)'!$C107*100</f>
        <v>32.400932400932405</v>
      </c>
      <c r="F107" s="20">
        <v>481</v>
      </c>
      <c r="G107" s="20">
        <v>99</v>
      </c>
      <c r="H107" s="21">
        <f>'LA_(70_yr_olds)'!$G107/'LA_(70_yr_olds)'!$F107*100</f>
        <v>20.582120582120584</v>
      </c>
      <c r="I107" s="22"/>
      <c r="J107" s="22"/>
      <c r="L107" s="22"/>
      <c r="M107" s="22"/>
      <c r="O107" s="22"/>
      <c r="P107" s="22"/>
      <c r="R107" s="22"/>
      <c r="S107" s="22"/>
      <c r="U107" s="22"/>
      <c r="V107" s="22"/>
      <c r="X107" s="22"/>
      <c r="Y107" s="22"/>
      <c r="AA107" s="22"/>
      <c r="AB107" s="22"/>
      <c r="AD107" s="22"/>
      <c r="AE107" s="22"/>
    </row>
    <row r="108" spans="1:31" x14ac:dyDescent="0.35">
      <c r="A108" t="s">
        <v>543</v>
      </c>
      <c r="B108" t="s">
        <v>544</v>
      </c>
      <c r="C108" s="20">
        <v>612</v>
      </c>
      <c r="D108" s="20">
        <v>169</v>
      </c>
      <c r="E108" s="21">
        <f>'LA_(70_yr_olds)'!$D108/'LA_(70_yr_olds)'!$C108*100</f>
        <v>27.614379084967322</v>
      </c>
      <c r="F108" s="20">
        <v>670</v>
      </c>
      <c r="G108" s="20">
        <v>109</v>
      </c>
      <c r="H108" s="21">
        <f>'LA_(70_yr_olds)'!$G108/'LA_(70_yr_olds)'!$F108*100</f>
        <v>16.268656716417908</v>
      </c>
      <c r="I108" s="22"/>
      <c r="J108" s="22"/>
      <c r="L108" s="22"/>
      <c r="M108" s="22"/>
      <c r="O108" s="22"/>
      <c r="P108" s="22"/>
      <c r="R108" s="22"/>
      <c r="S108" s="22"/>
      <c r="U108" s="22"/>
      <c r="V108" s="22"/>
      <c r="X108" s="22"/>
      <c r="Y108" s="22"/>
      <c r="AA108" s="22"/>
      <c r="AB108" s="22"/>
      <c r="AD108" s="22"/>
      <c r="AE108" s="22"/>
    </row>
    <row r="109" spans="1:31" x14ac:dyDescent="0.35">
      <c r="A109" t="s">
        <v>545</v>
      </c>
      <c r="B109" t="s">
        <v>546</v>
      </c>
      <c r="C109" s="20">
        <v>710</v>
      </c>
      <c r="D109" s="20">
        <v>228</v>
      </c>
      <c r="E109" s="21">
        <f>'LA_(70_yr_olds)'!$D109/'LA_(70_yr_olds)'!$C109*100</f>
        <v>32.112676056338032</v>
      </c>
      <c r="F109" s="20">
        <v>723</v>
      </c>
      <c r="G109" s="20">
        <v>173</v>
      </c>
      <c r="H109" s="21">
        <f>'LA_(70_yr_olds)'!$G109/'LA_(70_yr_olds)'!$F109*100</f>
        <v>23.92807745504841</v>
      </c>
      <c r="I109" s="22"/>
      <c r="J109" s="22"/>
      <c r="L109" s="22"/>
      <c r="M109" s="22"/>
      <c r="O109" s="22"/>
      <c r="P109" s="22"/>
      <c r="R109" s="22"/>
      <c r="S109" s="22"/>
      <c r="U109" s="22"/>
      <c r="V109" s="22"/>
      <c r="X109" s="22"/>
      <c r="Y109" s="22"/>
      <c r="AA109" s="22"/>
      <c r="AB109" s="22"/>
      <c r="AD109" s="22"/>
      <c r="AE109" s="22"/>
    </row>
    <row r="110" spans="1:31" x14ac:dyDescent="0.35">
      <c r="A110" t="s">
        <v>547</v>
      </c>
      <c r="B110" t="s">
        <v>548</v>
      </c>
      <c r="C110" s="20">
        <v>344</v>
      </c>
      <c r="D110" s="20">
        <v>71</v>
      </c>
      <c r="E110" s="21">
        <f>'LA_(70_yr_olds)'!$D110/'LA_(70_yr_olds)'!$C110*100</f>
        <v>20.63953488372093</v>
      </c>
      <c r="F110" s="20">
        <v>388</v>
      </c>
      <c r="G110" s="20">
        <v>63</v>
      </c>
      <c r="H110" s="21">
        <f>'LA_(70_yr_olds)'!$G110/'LA_(70_yr_olds)'!$F110*100</f>
        <v>16.237113402061855</v>
      </c>
      <c r="I110" s="22"/>
      <c r="J110" s="22"/>
      <c r="L110" s="22"/>
      <c r="M110" s="22"/>
      <c r="O110" s="22"/>
      <c r="P110" s="22"/>
      <c r="R110" s="22"/>
      <c r="S110" s="22"/>
      <c r="U110" s="22"/>
      <c r="V110" s="22"/>
      <c r="X110" s="22"/>
      <c r="Y110" s="22"/>
      <c r="AA110" s="22"/>
      <c r="AB110" s="22"/>
      <c r="AD110" s="22"/>
      <c r="AE110" s="22"/>
    </row>
    <row r="111" spans="1:31" x14ac:dyDescent="0.35">
      <c r="A111" t="s">
        <v>549</v>
      </c>
      <c r="B111" t="s">
        <v>550</v>
      </c>
      <c r="C111" s="20">
        <v>682</v>
      </c>
      <c r="D111" s="20">
        <v>222</v>
      </c>
      <c r="E111" s="21">
        <f>'LA_(70_yr_olds)'!$D111/'LA_(70_yr_olds)'!$C111*100</f>
        <v>32.551319648093838</v>
      </c>
      <c r="F111" s="20">
        <v>728</v>
      </c>
      <c r="G111" s="20">
        <v>140</v>
      </c>
      <c r="H111" s="21">
        <f>'LA_(70_yr_olds)'!$G111/'LA_(70_yr_olds)'!$F111*100</f>
        <v>19.230769230769234</v>
      </c>
      <c r="I111" s="22"/>
      <c r="J111" s="22"/>
      <c r="L111" s="22"/>
      <c r="M111" s="22"/>
      <c r="O111" s="22"/>
      <c r="P111" s="22"/>
      <c r="R111" s="22"/>
      <c r="S111" s="22"/>
      <c r="U111" s="22"/>
      <c r="V111" s="22"/>
      <c r="X111" s="22"/>
      <c r="Y111" s="22"/>
      <c r="AA111" s="22"/>
      <c r="AB111" s="22"/>
      <c r="AD111" s="22"/>
      <c r="AE111" s="22"/>
    </row>
    <row r="112" spans="1:31" x14ac:dyDescent="0.35">
      <c r="A112" t="s">
        <v>551</v>
      </c>
      <c r="B112" t="s">
        <v>552</v>
      </c>
      <c r="C112" s="20">
        <v>687</v>
      </c>
      <c r="D112" s="20">
        <v>191</v>
      </c>
      <c r="E112" s="21">
        <f>'LA_(70_yr_olds)'!$D112/'LA_(70_yr_olds)'!$C112*100</f>
        <v>27.802037845705968</v>
      </c>
      <c r="F112" s="20">
        <v>740</v>
      </c>
      <c r="G112" s="20">
        <v>164</v>
      </c>
      <c r="H112" s="21">
        <f>'LA_(70_yr_olds)'!$G112/'LA_(70_yr_olds)'!$F112*100</f>
        <v>22.162162162162165</v>
      </c>
      <c r="I112" s="22"/>
      <c r="J112" s="22"/>
      <c r="L112" s="22"/>
      <c r="M112" s="22"/>
      <c r="O112" s="22"/>
      <c r="P112" s="22"/>
      <c r="R112" s="22"/>
      <c r="S112" s="22"/>
      <c r="U112" s="22"/>
      <c r="V112" s="22"/>
      <c r="X112" s="22"/>
      <c r="Y112" s="22"/>
      <c r="AA112" s="22"/>
      <c r="AB112" s="22"/>
      <c r="AD112" s="22"/>
      <c r="AE112" s="22"/>
    </row>
    <row r="113" spans="1:31" x14ac:dyDescent="0.35">
      <c r="A113" t="s">
        <v>553</v>
      </c>
      <c r="B113" t="s">
        <v>554</v>
      </c>
      <c r="C113" s="20">
        <v>574</v>
      </c>
      <c r="D113" s="20">
        <v>160</v>
      </c>
      <c r="E113" s="21">
        <f>'LA_(70_yr_olds)'!$D113/'LA_(70_yr_olds)'!$C113*100</f>
        <v>27.874564459930312</v>
      </c>
      <c r="F113" s="20">
        <v>627</v>
      </c>
      <c r="G113" s="20">
        <v>105</v>
      </c>
      <c r="H113" s="21">
        <f>'LA_(70_yr_olds)'!$G113/'LA_(70_yr_olds)'!$F113*100</f>
        <v>16.746411483253588</v>
      </c>
      <c r="I113" s="22"/>
      <c r="J113" s="22"/>
      <c r="L113" s="22"/>
      <c r="M113" s="22"/>
      <c r="O113" s="22"/>
      <c r="P113" s="22"/>
      <c r="R113" s="22"/>
      <c r="S113" s="22"/>
      <c r="U113" s="22"/>
      <c r="V113" s="22"/>
      <c r="X113" s="22"/>
      <c r="Y113" s="22"/>
      <c r="AA113" s="22"/>
      <c r="AB113" s="22"/>
      <c r="AD113" s="22"/>
      <c r="AE113" s="22"/>
    </row>
    <row r="114" spans="1:31" x14ac:dyDescent="0.35">
      <c r="A114" t="s">
        <v>555</v>
      </c>
      <c r="B114" t="s">
        <v>556</v>
      </c>
      <c r="C114" s="20">
        <v>396</v>
      </c>
      <c r="D114" s="20">
        <v>126</v>
      </c>
      <c r="E114" s="21">
        <f>'LA_(70_yr_olds)'!$D114/'LA_(70_yr_olds)'!$C114*100</f>
        <v>31.818181818181817</v>
      </c>
      <c r="F114" s="20">
        <v>451</v>
      </c>
      <c r="G114" s="20">
        <v>98</v>
      </c>
      <c r="H114" s="21">
        <f>'LA_(70_yr_olds)'!$G114/'LA_(70_yr_olds)'!$F114*100</f>
        <v>21.729490022172946</v>
      </c>
      <c r="I114" s="22"/>
      <c r="J114" s="22"/>
      <c r="L114" s="22"/>
      <c r="M114" s="22"/>
      <c r="O114" s="22"/>
      <c r="P114" s="22"/>
      <c r="R114" s="22"/>
      <c r="S114" s="22"/>
      <c r="U114" s="22"/>
      <c r="V114" s="22"/>
      <c r="X114" s="22"/>
      <c r="Y114" s="22"/>
      <c r="AA114" s="22"/>
      <c r="AB114" s="22"/>
      <c r="AD114" s="22"/>
      <c r="AE114" s="22"/>
    </row>
    <row r="115" spans="1:31" x14ac:dyDescent="0.35">
      <c r="A115" t="s">
        <v>557</v>
      </c>
      <c r="B115" t="s">
        <v>558</v>
      </c>
      <c r="C115" s="20">
        <v>357</v>
      </c>
      <c r="D115" s="20">
        <v>74</v>
      </c>
      <c r="E115" s="21">
        <f>'LA_(70_yr_olds)'!$D115/'LA_(70_yr_olds)'!$C115*100</f>
        <v>20.728291316526612</v>
      </c>
      <c r="F115" s="20">
        <v>386</v>
      </c>
      <c r="G115" s="20">
        <v>49</v>
      </c>
      <c r="H115" s="21">
        <f>'LA_(70_yr_olds)'!$G115/'LA_(70_yr_olds)'!$F115*100</f>
        <v>12.694300518134716</v>
      </c>
      <c r="I115" s="22"/>
      <c r="J115" s="22"/>
      <c r="L115" s="22"/>
      <c r="M115" s="22"/>
      <c r="O115" s="22"/>
      <c r="P115" s="22"/>
      <c r="R115" s="22"/>
      <c r="S115" s="22"/>
      <c r="U115" s="22"/>
      <c r="V115" s="22"/>
      <c r="X115" s="22"/>
      <c r="Y115" s="22"/>
      <c r="AA115" s="22"/>
      <c r="AB115" s="22"/>
      <c r="AD115" s="22"/>
      <c r="AE115" s="22"/>
    </row>
    <row r="116" spans="1:31" x14ac:dyDescent="0.35">
      <c r="A116" t="s">
        <v>559</v>
      </c>
      <c r="B116" t="s">
        <v>560</v>
      </c>
      <c r="C116" s="20">
        <v>307</v>
      </c>
      <c r="D116" s="20">
        <v>55</v>
      </c>
      <c r="E116" s="21">
        <f>'LA_(70_yr_olds)'!$D116/'LA_(70_yr_olds)'!$C116*100</f>
        <v>17.915309446254071</v>
      </c>
      <c r="F116" s="20">
        <v>389</v>
      </c>
      <c r="G116" s="20">
        <v>71</v>
      </c>
      <c r="H116" s="21">
        <f>'LA_(70_yr_olds)'!$G116/'LA_(70_yr_olds)'!$F116*100</f>
        <v>18.251928020565554</v>
      </c>
      <c r="I116" s="22"/>
      <c r="J116" s="22"/>
      <c r="L116" s="22"/>
      <c r="M116" s="22"/>
      <c r="O116" s="22"/>
      <c r="P116" s="22"/>
      <c r="R116" s="22"/>
      <c r="S116" s="22"/>
      <c r="U116" s="22"/>
      <c r="V116" s="22"/>
      <c r="X116" s="22"/>
      <c r="Y116" s="22"/>
      <c r="AA116" s="22"/>
      <c r="AB116" s="22"/>
      <c r="AD116" s="22"/>
      <c r="AE116" s="22"/>
    </row>
    <row r="117" spans="1:31" x14ac:dyDescent="0.35">
      <c r="A117" t="s">
        <v>561</v>
      </c>
      <c r="B117" t="s">
        <v>562</v>
      </c>
      <c r="C117" s="20">
        <v>435</v>
      </c>
      <c r="D117" s="20">
        <v>116</v>
      </c>
      <c r="E117" s="21">
        <f>'LA_(70_yr_olds)'!$D117/'LA_(70_yr_olds)'!$C117*100</f>
        <v>26.666666666666668</v>
      </c>
      <c r="F117" s="20">
        <v>503</v>
      </c>
      <c r="G117" s="20">
        <v>69</v>
      </c>
      <c r="H117" s="21">
        <f>'LA_(70_yr_olds)'!$G117/'LA_(70_yr_olds)'!$F117*100</f>
        <v>13.717693836978132</v>
      </c>
      <c r="I117" s="22"/>
      <c r="J117" s="22"/>
      <c r="L117" s="22"/>
      <c r="M117" s="22"/>
      <c r="O117" s="22"/>
      <c r="P117" s="22"/>
      <c r="R117" s="22"/>
      <c r="S117" s="22"/>
      <c r="U117" s="22"/>
      <c r="V117" s="22"/>
      <c r="X117" s="22"/>
      <c r="Y117" s="22"/>
      <c r="AA117" s="22"/>
      <c r="AB117" s="22"/>
      <c r="AD117" s="22"/>
      <c r="AE117" s="22"/>
    </row>
    <row r="118" spans="1:31" x14ac:dyDescent="0.35">
      <c r="A118" t="s">
        <v>563</v>
      </c>
      <c r="B118" t="s">
        <v>564</v>
      </c>
      <c r="C118" s="20">
        <v>458</v>
      </c>
      <c r="D118" s="20">
        <v>157</v>
      </c>
      <c r="E118" s="21">
        <f>'LA_(70_yr_olds)'!$D118/'LA_(70_yr_olds)'!$C118*100</f>
        <v>34.279475982532752</v>
      </c>
      <c r="F118" s="20">
        <v>511</v>
      </c>
      <c r="G118" s="20">
        <v>105</v>
      </c>
      <c r="H118" s="21">
        <f>'LA_(70_yr_olds)'!$G118/'LA_(70_yr_olds)'!$F118*100</f>
        <v>20.547945205479451</v>
      </c>
      <c r="I118" s="22"/>
      <c r="J118" s="22"/>
      <c r="L118" s="22"/>
      <c r="M118" s="22"/>
      <c r="O118" s="22"/>
      <c r="P118" s="22"/>
      <c r="R118" s="22"/>
      <c r="S118" s="22"/>
      <c r="U118" s="22"/>
      <c r="V118" s="22"/>
      <c r="X118" s="22"/>
      <c r="Y118" s="22"/>
      <c r="AA118" s="22"/>
      <c r="AB118" s="22"/>
      <c r="AD118" s="22"/>
      <c r="AE118" s="22"/>
    </row>
    <row r="119" spans="1:31" x14ac:dyDescent="0.35">
      <c r="A119" t="s">
        <v>565</v>
      </c>
      <c r="B119" t="s">
        <v>566</v>
      </c>
      <c r="C119" s="20">
        <v>545</v>
      </c>
      <c r="D119" s="20">
        <v>207</v>
      </c>
      <c r="E119" s="21">
        <f>'LA_(70_yr_olds)'!$D119/'LA_(70_yr_olds)'!$C119*100</f>
        <v>37.981651376146793</v>
      </c>
      <c r="F119" s="20">
        <v>552</v>
      </c>
      <c r="G119" s="20">
        <v>182</v>
      </c>
      <c r="H119" s="21">
        <f>'LA_(70_yr_olds)'!$G119/'LA_(70_yr_olds)'!$F119*100</f>
        <v>32.971014492753625</v>
      </c>
      <c r="I119" s="22"/>
      <c r="J119" s="22"/>
      <c r="L119" s="22"/>
      <c r="M119" s="22"/>
      <c r="O119" s="22"/>
      <c r="P119" s="22"/>
      <c r="R119" s="22"/>
      <c r="S119" s="22"/>
      <c r="U119" s="22"/>
      <c r="V119" s="22"/>
      <c r="X119" s="22"/>
      <c r="Y119" s="22"/>
      <c r="AA119" s="22"/>
      <c r="AB119" s="22"/>
      <c r="AD119" s="22"/>
      <c r="AE119" s="22"/>
    </row>
    <row r="120" spans="1:31" x14ac:dyDescent="0.35">
      <c r="A120" t="s">
        <v>567</v>
      </c>
      <c r="B120" t="s">
        <v>568</v>
      </c>
      <c r="C120" s="20">
        <v>527</v>
      </c>
      <c r="D120" s="20">
        <v>184</v>
      </c>
      <c r="E120" s="21">
        <f>'LA_(70_yr_olds)'!$D120/'LA_(70_yr_olds)'!$C120*100</f>
        <v>34.914611005692599</v>
      </c>
      <c r="F120" s="20">
        <v>618</v>
      </c>
      <c r="G120" s="20">
        <v>149</v>
      </c>
      <c r="H120" s="21">
        <f>'LA_(70_yr_olds)'!$G120/'LA_(70_yr_olds)'!$F120*100</f>
        <v>24.110032362459545</v>
      </c>
      <c r="I120" s="22"/>
      <c r="J120" s="22"/>
      <c r="L120" s="22"/>
      <c r="M120" s="22"/>
      <c r="O120" s="22"/>
      <c r="P120" s="22"/>
      <c r="R120" s="22"/>
      <c r="S120" s="22"/>
      <c r="U120" s="22"/>
      <c r="V120" s="22"/>
      <c r="X120" s="22"/>
      <c r="Y120" s="22"/>
      <c r="AA120" s="22"/>
      <c r="AB120" s="22"/>
      <c r="AD120" s="22"/>
      <c r="AE120" s="22"/>
    </row>
    <row r="121" spans="1:31" x14ac:dyDescent="0.35">
      <c r="A121" t="s">
        <v>569</v>
      </c>
      <c r="B121" t="s">
        <v>570</v>
      </c>
      <c r="C121" s="20">
        <v>508</v>
      </c>
      <c r="D121" s="20">
        <v>114</v>
      </c>
      <c r="E121" s="21">
        <f>'LA_(70_yr_olds)'!$D121/'LA_(70_yr_olds)'!$C121*100</f>
        <v>22.440944881889763</v>
      </c>
      <c r="F121" s="20">
        <v>533</v>
      </c>
      <c r="G121" s="20">
        <v>95</v>
      </c>
      <c r="H121" s="21">
        <f>'LA_(70_yr_olds)'!$G121/'LA_(70_yr_olds)'!$F121*100</f>
        <v>17.823639774859288</v>
      </c>
      <c r="I121" s="22"/>
      <c r="J121" s="22"/>
      <c r="L121" s="22"/>
      <c r="M121" s="22"/>
      <c r="O121" s="22"/>
      <c r="P121" s="22"/>
      <c r="R121" s="22"/>
      <c r="S121" s="22"/>
      <c r="U121" s="22"/>
      <c r="V121" s="22"/>
      <c r="X121" s="22"/>
      <c r="Y121" s="22"/>
      <c r="AA121" s="22"/>
      <c r="AB121" s="22"/>
      <c r="AD121" s="22"/>
      <c r="AE121" s="22"/>
    </row>
    <row r="122" spans="1:31" x14ac:dyDescent="0.35">
      <c r="A122" t="s">
        <v>571</v>
      </c>
      <c r="B122" t="s">
        <v>572</v>
      </c>
      <c r="C122" s="20">
        <v>318</v>
      </c>
      <c r="D122" s="20">
        <v>54</v>
      </c>
      <c r="E122" s="21">
        <f>'LA_(70_yr_olds)'!$D122/'LA_(70_yr_olds)'!$C122*100</f>
        <v>16.981132075471699</v>
      </c>
      <c r="F122" s="20">
        <v>310</v>
      </c>
      <c r="G122" s="20">
        <v>30</v>
      </c>
      <c r="H122" s="21">
        <f>'LA_(70_yr_olds)'!$G122/'LA_(70_yr_olds)'!$F122*100</f>
        <v>9.67741935483871</v>
      </c>
      <c r="I122" s="22"/>
      <c r="J122" s="22"/>
      <c r="L122" s="22"/>
      <c r="M122" s="22"/>
      <c r="O122" s="22"/>
      <c r="P122" s="22"/>
      <c r="R122" s="22"/>
      <c r="S122" s="22"/>
      <c r="U122" s="22"/>
      <c r="V122" s="22"/>
      <c r="X122" s="22"/>
      <c r="Y122" s="22"/>
      <c r="AA122" s="22"/>
      <c r="AB122" s="22"/>
      <c r="AD122" s="22"/>
      <c r="AE122" s="22"/>
    </row>
    <row r="123" spans="1:31" x14ac:dyDescent="0.35">
      <c r="A123" t="s">
        <v>573</v>
      </c>
      <c r="B123" t="s">
        <v>574</v>
      </c>
      <c r="C123" s="20">
        <v>358</v>
      </c>
      <c r="D123" s="20">
        <v>86</v>
      </c>
      <c r="E123" s="21">
        <f>'LA_(70_yr_olds)'!$D123/'LA_(70_yr_olds)'!$C123*100</f>
        <v>24.022346368715084</v>
      </c>
      <c r="F123" s="20">
        <v>418</v>
      </c>
      <c r="G123" s="20">
        <v>52</v>
      </c>
      <c r="H123" s="21">
        <f>'LA_(70_yr_olds)'!$G123/'LA_(70_yr_olds)'!$F123*100</f>
        <v>12.440191387559809</v>
      </c>
      <c r="I123" s="22"/>
      <c r="J123" s="22"/>
      <c r="L123" s="22"/>
      <c r="M123" s="22"/>
      <c r="O123" s="22"/>
      <c r="P123" s="22"/>
      <c r="R123" s="22"/>
      <c r="S123" s="22"/>
      <c r="U123" s="22"/>
      <c r="V123" s="22"/>
      <c r="X123" s="22"/>
      <c r="Y123" s="22"/>
      <c r="AA123" s="22"/>
      <c r="AB123" s="22"/>
      <c r="AD123" s="22"/>
      <c r="AE123" s="22"/>
    </row>
    <row r="124" spans="1:31" x14ac:dyDescent="0.35">
      <c r="A124" t="s">
        <v>575</v>
      </c>
      <c r="B124" t="s">
        <v>576</v>
      </c>
      <c r="C124" s="20">
        <v>365</v>
      </c>
      <c r="D124" s="20">
        <v>134</v>
      </c>
      <c r="E124" s="21">
        <f>'LA_(70_yr_olds)'!$D124/'LA_(70_yr_olds)'!$C124*100</f>
        <v>36.712328767123289</v>
      </c>
      <c r="F124" s="20">
        <v>367</v>
      </c>
      <c r="G124" s="20">
        <v>93</v>
      </c>
      <c r="H124" s="21">
        <f>'LA_(70_yr_olds)'!$G124/'LA_(70_yr_olds)'!$F124*100</f>
        <v>25.340599455040874</v>
      </c>
      <c r="I124" s="22"/>
      <c r="J124" s="22"/>
      <c r="L124" s="22"/>
      <c r="M124" s="22"/>
      <c r="O124" s="22"/>
      <c r="P124" s="22"/>
      <c r="R124" s="22"/>
      <c r="S124" s="22"/>
      <c r="U124" s="22"/>
      <c r="V124" s="22"/>
      <c r="X124" s="22"/>
      <c r="Y124" s="22"/>
      <c r="AA124" s="22"/>
      <c r="AB124" s="22"/>
      <c r="AD124" s="22"/>
      <c r="AE124" s="22"/>
    </row>
    <row r="125" spans="1:31" x14ac:dyDescent="0.35">
      <c r="A125" t="s">
        <v>577</v>
      </c>
      <c r="B125" t="s">
        <v>578</v>
      </c>
      <c r="C125" s="20">
        <v>464</v>
      </c>
      <c r="D125" s="20">
        <v>94</v>
      </c>
      <c r="E125" s="21">
        <f>'LA_(70_yr_olds)'!$D125/'LA_(70_yr_olds)'!$C125*100</f>
        <v>20.258620689655171</v>
      </c>
      <c r="F125" s="20">
        <v>534</v>
      </c>
      <c r="G125" s="20">
        <v>79</v>
      </c>
      <c r="H125" s="21">
        <f>'LA_(70_yr_olds)'!$G125/'LA_(70_yr_olds)'!$F125*100</f>
        <v>14.794007490636703</v>
      </c>
      <c r="I125" s="22"/>
      <c r="J125" s="22"/>
      <c r="L125" s="22"/>
      <c r="M125" s="22"/>
      <c r="O125" s="22"/>
      <c r="P125" s="22"/>
      <c r="R125" s="22"/>
      <c r="S125" s="22"/>
      <c r="U125" s="22"/>
      <c r="V125" s="22"/>
      <c r="X125" s="22"/>
      <c r="Y125" s="22"/>
      <c r="AA125" s="22"/>
      <c r="AB125" s="22"/>
      <c r="AD125" s="22"/>
      <c r="AE125" s="22"/>
    </row>
    <row r="126" spans="1:31" x14ac:dyDescent="0.35">
      <c r="A126" t="s">
        <v>579</v>
      </c>
      <c r="B126" t="s">
        <v>580</v>
      </c>
      <c r="C126" s="20">
        <v>411</v>
      </c>
      <c r="D126" s="20">
        <v>89</v>
      </c>
      <c r="E126" s="21">
        <f>'LA_(70_yr_olds)'!$D126/'LA_(70_yr_olds)'!$C126*100</f>
        <v>21.654501216545015</v>
      </c>
      <c r="F126" s="20">
        <v>482</v>
      </c>
      <c r="G126" s="20">
        <v>74</v>
      </c>
      <c r="H126" s="21">
        <f>'LA_(70_yr_olds)'!$G126/'LA_(70_yr_olds)'!$F126*100</f>
        <v>15.352697095435685</v>
      </c>
      <c r="I126" s="22"/>
      <c r="J126" s="22"/>
      <c r="L126" s="22"/>
      <c r="M126" s="22"/>
      <c r="O126" s="22"/>
      <c r="P126" s="22"/>
      <c r="R126" s="22"/>
      <c r="S126" s="22"/>
      <c r="U126" s="22"/>
      <c r="V126" s="22"/>
      <c r="X126" s="22"/>
      <c r="Y126" s="22"/>
      <c r="AA126" s="22"/>
      <c r="AB126" s="22"/>
      <c r="AD126" s="22"/>
      <c r="AE126" s="22"/>
    </row>
    <row r="127" spans="1:31" x14ac:dyDescent="0.35">
      <c r="A127" t="s">
        <v>581</v>
      </c>
      <c r="B127" t="s">
        <v>582</v>
      </c>
      <c r="C127" s="20">
        <v>363</v>
      </c>
      <c r="D127" s="20">
        <v>89</v>
      </c>
      <c r="E127" s="21">
        <f>'LA_(70_yr_olds)'!$D127/'LA_(70_yr_olds)'!$C127*100</f>
        <v>24.517906336088156</v>
      </c>
      <c r="F127" s="20">
        <v>347</v>
      </c>
      <c r="G127" s="20">
        <v>39</v>
      </c>
      <c r="H127" s="21">
        <f>'LA_(70_yr_olds)'!$G127/'LA_(70_yr_olds)'!$F127*100</f>
        <v>11.239193083573488</v>
      </c>
      <c r="I127" s="22"/>
      <c r="J127" s="22"/>
      <c r="L127" s="22"/>
      <c r="M127" s="22"/>
      <c r="O127" s="22"/>
      <c r="P127" s="22"/>
      <c r="R127" s="22"/>
      <c r="S127" s="22"/>
      <c r="U127" s="22"/>
      <c r="V127" s="22"/>
      <c r="X127" s="22"/>
      <c r="Y127" s="22"/>
      <c r="AA127" s="22"/>
      <c r="AB127" s="22"/>
      <c r="AD127" s="22"/>
      <c r="AE127" s="22"/>
    </row>
    <row r="128" spans="1:31" x14ac:dyDescent="0.35">
      <c r="A128" t="s">
        <v>583</v>
      </c>
      <c r="B128" t="s">
        <v>584</v>
      </c>
      <c r="C128" s="20">
        <v>399</v>
      </c>
      <c r="D128" s="20">
        <v>86</v>
      </c>
      <c r="E128" s="21">
        <f>'LA_(70_yr_olds)'!$D128/'LA_(70_yr_olds)'!$C128*100</f>
        <v>21.553884711779446</v>
      </c>
      <c r="F128" s="20">
        <v>443</v>
      </c>
      <c r="G128" s="20">
        <v>48</v>
      </c>
      <c r="H128" s="21">
        <f>'LA_(70_yr_olds)'!$G128/'LA_(70_yr_olds)'!$F128*100</f>
        <v>10.835214446952596</v>
      </c>
      <c r="I128" s="22"/>
      <c r="J128" s="22"/>
      <c r="L128" s="22"/>
      <c r="M128" s="22"/>
      <c r="O128" s="22"/>
      <c r="P128" s="22"/>
      <c r="R128" s="22"/>
      <c r="S128" s="22"/>
      <c r="U128" s="22"/>
      <c r="V128" s="22"/>
      <c r="X128" s="22"/>
      <c r="Y128" s="22"/>
      <c r="AA128" s="22"/>
      <c r="AB128" s="22"/>
      <c r="AD128" s="22"/>
      <c r="AE128" s="22"/>
    </row>
    <row r="129" spans="1:31" x14ac:dyDescent="0.35">
      <c r="A129" t="s">
        <v>585</v>
      </c>
      <c r="B129" t="s">
        <v>586</v>
      </c>
      <c r="C129" s="20">
        <v>535</v>
      </c>
      <c r="D129" s="20">
        <v>146</v>
      </c>
      <c r="E129" s="21">
        <f>'LA_(70_yr_olds)'!$D129/'LA_(70_yr_olds)'!$C129*100</f>
        <v>27.289719626168225</v>
      </c>
      <c r="F129" s="20">
        <v>594</v>
      </c>
      <c r="G129" s="20">
        <v>100</v>
      </c>
      <c r="H129" s="21">
        <f>'LA_(70_yr_olds)'!$G129/'LA_(70_yr_olds)'!$F129*100</f>
        <v>16.835016835016837</v>
      </c>
      <c r="I129" s="22"/>
      <c r="J129" s="22"/>
      <c r="L129" s="22"/>
      <c r="M129" s="22"/>
      <c r="O129" s="22"/>
      <c r="P129" s="22"/>
      <c r="R129" s="22"/>
      <c r="S129" s="22"/>
      <c r="U129" s="22"/>
      <c r="V129" s="22"/>
      <c r="X129" s="22"/>
      <c r="Y129" s="22"/>
      <c r="AA129" s="22"/>
      <c r="AB129" s="22"/>
      <c r="AD129" s="22"/>
      <c r="AE129" s="22"/>
    </row>
    <row r="130" spans="1:31" x14ac:dyDescent="0.35">
      <c r="A130" t="s">
        <v>587</v>
      </c>
      <c r="B130" t="s">
        <v>588</v>
      </c>
      <c r="C130" s="20">
        <v>325</v>
      </c>
      <c r="D130" s="20">
        <v>119</v>
      </c>
      <c r="E130" s="21">
        <f>'LA_(70_yr_olds)'!$D130/'LA_(70_yr_olds)'!$C130*100</f>
        <v>36.615384615384613</v>
      </c>
      <c r="F130" s="20">
        <v>330</v>
      </c>
      <c r="G130" s="20">
        <v>93</v>
      </c>
      <c r="H130" s="21">
        <f>'LA_(70_yr_olds)'!$G130/'LA_(70_yr_olds)'!$F130*100</f>
        <v>28.18181818181818</v>
      </c>
      <c r="I130" s="22"/>
      <c r="J130" s="22"/>
      <c r="L130" s="22"/>
      <c r="M130" s="22"/>
      <c r="O130" s="22"/>
      <c r="P130" s="22"/>
      <c r="R130" s="22"/>
      <c r="S130" s="22"/>
      <c r="U130" s="22"/>
      <c r="V130" s="22"/>
      <c r="X130" s="22"/>
      <c r="Y130" s="22"/>
      <c r="AA130" s="22"/>
      <c r="AB130" s="22"/>
      <c r="AD130" s="22"/>
      <c r="AE130" s="22"/>
    </row>
    <row r="131" spans="1:31" x14ac:dyDescent="0.35">
      <c r="A131" t="s">
        <v>589</v>
      </c>
      <c r="B131" t="s">
        <v>590</v>
      </c>
      <c r="C131" s="20">
        <v>394</v>
      </c>
      <c r="D131" s="20">
        <v>81</v>
      </c>
      <c r="E131" s="21">
        <f>'LA_(70_yr_olds)'!$D131/'LA_(70_yr_olds)'!$C131*100</f>
        <v>20.558375634517766</v>
      </c>
      <c r="F131" s="20">
        <v>427</v>
      </c>
      <c r="G131" s="20">
        <v>52</v>
      </c>
      <c r="H131" s="21">
        <f>'LA_(70_yr_olds)'!$G131/'LA_(70_yr_olds)'!$F131*100</f>
        <v>12.177985948477751</v>
      </c>
      <c r="I131" s="22"/>
      <c r="J131" s="22"/>
      <c r="L131" s="22"/>
      <c r="M131" s="22"/>
      <c r="O131" s="22"/>
      <c r="P131" s="22"/>
      <c r="R131" s="22"/>
      <c r="S131" s="22"/>
      <c r="U131" s="22"/>
      <c r="V131" s="22"/>
      <c r="X131" s="22"/>
      <c r="Y131" s="22"/>
      <c r="AA131" s="22"/>
      <c r="AB131" s="22"/>
      <c r="AD131" s="22"/>
      <c r="AE131" s="22"/>
    </row>
    <row r="132" spans="1:31" x14ac:dyDescent="0.35">
      <c r="A132" t="s">
        <v>591</v>
      </c>
      <c r="B132" t="s">
        <v>592</v>
      </c>
      <c r="C132" s="20">
        <v>381</v>
      </c>
      <c r="D132" s="20">
        <v>126</v>
      </c>
      <c r="E132" s="21">
        <f>'LA_(70_yr_olds)'!$D132/'LA_(70_yr_olds)'!$C132*100</f>
        <v>33.070866141732289</v>
      </c>
      <c r="F132" s="20">
        <v>406</v>
      </c>
      <c r="G132" s="20">
        <v>111</v>
      </c>
      <c r="H132" s="21">
        <f>'LA_(70_yr_olds)'!$G132/'LA_(70_yr_olds)'!$F132*100</f>
        <v>27.339901477832512</v>
      </c>
      <c r="I132" s="22"/>
      <c r="J132" s="22"/>
      <c r="L132" s="22"/>
      <c r="M132" s="22"/>
      <c r="O132" s="22"/>
      <c r="P132" s="22"/>
      <c r="R132" s="22"/>
      <c r="S132" s="22"/>
      <c r="U132" s="22"/>
      <c r="V132" s="22"/>
      <c r="X132" s="22"/>
      <c r="Y132" s="22"/>
      <c r="AA132" s="22"/>
      <c r="AB132" s="22"/>
      <c r="AD132" s="22"/>
      <c r="AE132" s="22"/>
    </row>
    <row r="133" spans="1:31" x14ac:dyDescent="0.35">
      <c r="A133" t="s">
        <v>593</v>
      </c>
      <c r="B133" t="s">
        <v>594</v>
      </c>
      <c r="C133" s="20">
        <v>267</v>
      </c>
      <c r="D133" s="20">
        <v>50</v>
      </c>
      <c r="E133" s="21">
        <f>'LA_(70_yr_olds)'!$D133/'LA_(70_yr_olds)'!$C133*100</f>
        <v>18.726591760299627</v>
      </c>
      <c r="F133" s="20">
        <v>300</v>
      </c>
      <c r="G133" s="20">
        <v>26</v>
      </c>
      <c r="H133" s="21">
        <f>'LA_(70_yr_olds)'!$G133/'LA_(70_yr_olds)'!$F133*100</f>
        <v>8.6666666666666679</v>
      </c>
      <c r="I133" s="22"/>
      <c r="J133" s="22"/>
      <c r="L133" s="22"/>
      <c r="M133" s="22"/>
      <c r="O133" s="22"/>
      <c r="P133" s="22"/>
      <c r="R133" s="22"/>
      <c r="S133" s="22"/>
      <c r="U133" s="22"/>
      <c r="V133" s="22"/>
      <c r="X133" s="22"/>
      <c r="Y133" s="22"/>
      <c r="AA133" s="22"/>
      <c r="AB133" s="22"/>
      <c r="AD133" s="22"/>
      <c r="AE133" s="22"/>
    </row>
    <row r="134" spans="1:31" x14ac:dyDescent="0.35">
      <c r="A134" t="s">
        <v>595</v>
      </c>
      <c r="B134" t="s">
        <v>596</v>
      </c>
      <c r="C134" s="20">
        <v>382</v>
      </c>
      <c r="D134" s="20">
        <v>94</v>
      </c>
      <c r="E134" s="21">
        <f>'LA_(70_yr_olds)'!$D134/'LA_(70_yr_olds)'!$C134*100</f>
        <v>24.607329842931939</v>
      </c>
      <c r="F134" s="20">
        <v>526</v>
      </c>
      <c r="G134" s="20">
        <v>95</v>
      </c>
      <c r="H134" s="21">
        <f>'LA_(70_yr_olds)'!$G134/'LA_(70_yr_olds)'!$F134*100</f>
        <v>18.060836501901139</v>
      </c>
      <c r="I134" s="22"/>
      <c r="J134" s="22"/>
      <c r="L134" s="22"/>
      <c r="M134" s="22"/>
      <c r="O134" s="22"/>
      <c r="P134" s="22"/>
      <c r="R134" s="22"/>
      <c r="S134" s="22"/>
      <c r="U134" s="22"/>
      <c r="V134" s="22"/>
      <c r="X134" s="22"/>
      <c r="Y134" s="22"/>
      <c r="AA134" s="22"/>
      <c r="AB134" s="22"/>
      <c r="AD134" s="22"/>
      <c r="AE134" s="22"/>
    </row>
    <row r="135" spans="1:31" x14ac:dyDescent="0.35">
      <c r="A135" t="s">
        <v>597</v>
      </c>
      <c r="B135" t="s">
        <v>598</v>
      </c>
      <c r="C135" s="20">
        <v>427</v>
      </c>
      <c r="D135" s="20">
        <v>130</v>
      </c>
      <c r="E135" s="21">
        <f>'LA_(70_yr_olds)'!$D135/'LA_(70_yr_olds)'!$C135*100</f>
        <v>30.444964871194379</v>
      </c>
      <c r="F135" s="20">
        <v>476</v>
      </c>
      <c r="G135" s="20">
        <v>101</v>
      </c>
      <c r="H135" s="21">
        <f>'LA_(70_yr_olds)'!$G135/'LA_(70_yr_olds)'!$F135*100</f>
        <v>21.218487394957982</v>
      </c>
      <c r="I135" s="22"/>
      <c r="J135" s="22"/>
      <c r="L135" s="22"/>
      <c r="M135" s="22"/>
      <c r="O135" s="22"/>
      <c r="P135" s="22"/>
      <c r="R135" s="22"/>
      <c r="S135" s="22"/>
      <c r="U135" s="22"/>
      <c r="V135" s="22"/>
      <c r="X135" s="22"/>
      <c r="Y135" s="22"/>
      <c r="AA135" s="22"/>
      <c r="AB135" s="22"/>
      <c r="AD135" s="22"/>
      <c r="AE135" s="22"/>
    </row>
    <row r="136" spans="1:31" x14ac:dyDescent="0.35">
      <c r="A136" t="s">
        <v>599</v>
      </c>
      <c r="B136" t="s">
        <v>600</v>
      </c>
      <c r="C136" s="20">
        <v>410</v>
      </c>
      <c r="D136" s="20">
        <v>64</v>
      </c>
      <c r="E136" s="21">
        <f>'LA_(70_yr_olds)'!$D136/'LA_(70_yr_olds)'!$C136*100</f>
        <v>15.609756097560975</v>
      </c>
      <c r="F136" s="20">
        <v>412</v>
      </c>
      <c r="G136" s="20">
        <v>34</v>
      </c>
      <c r="H136" s="21">
        <f>'LA_(70_yr_olds)'!$G136/'LA_(70_yr_olds)'!$F136*100</f>
        <v>8.2524271844660202</v>
      </c>
      <c r="I136" s="22"/>
      <c r="J136" s="22"/>
      <c r="L136" s="22"/>
      <c r="M136" s="22"/>
      <c r="O136" s="22"/>
      <c r="P136" s="22"/>
      <c r="R136" s="22"/>
      <c r="S136" s="22"/>
      <c r="U136" s="22"/>
      <c r="V136" s="22"/>
      <c r="X136" s="22"/>
      <c r="Y136" s="22"/>
      <c r="AA136" s="22"/>
      <c r="AB136" s="22"/>
      <c r="AD136" s="22"/>
      <c r="AE136" s="22"/>
    </row>
    <row r="137" spans="1:31" x14ac:dyDescent="0.35">
      <c r="A137" t="s">
        <v>601</v>
      </c>
      <c r="B137" t="s">
        <v>602</v>
      </c>
      <c r="C137" s="20">
        <v>1619</v>
      </c>
      <c r="D137" s="20">
        <v>623</v>
      </c>
      <c r="E137" s="21">
        <f>'LA_(70_yr_olds)'!$D137/'LA_(70_yr_olds)'!$C137*100</f>
        <v>38.48054354539839</v>
      </c>
      <c r="F137" s="20">
        <v>1598</v>
      </c>
      <c r="G137" s="20">
        <v>545</v>
      </c>
      <c r="H137" s="21">
        <f>'LA_(70_yr_olds)'!$G137/'LA_(70_yr_olds)'!$F137*100</f>
        <v>34.105131414267838</v>
      </c>
      <c r="I137" s="22"/>
      <c r="J137" s="22"/>
      <c r="L137" s="22"/>
      <c r="M137" s="22"/>
      <c r="O137" s="22"/>
      <c r="P137" s="22"/>
      <c r="R137" s="22"/>
      <c r="S137" s="22"/>
      <c r="U137" s="22"/>
      <c r="V137" s="22"/>
      <c r="X137" s="22"/>
      <c r="Y137" s="22"/>
      <c r="AA137" s="22"/>
      <c r="AB137" s="22"/>
      <c r="AD137" s="22"/>
      <c r="AE137" s="22"/>
    </row>
    <row r="138" spans="1:31" x14ac:dyDescent="0.35">
      <c r="A138" t="s">
        <v>603</v>
      </c>
      <c r="B138" t="s">
        <v>604</v>
      </c>
      <c r="C138" s="20">
        <v>2193</v>
      </c>
      <c r="D138" s="20">
        <v>1096</v>
      </c>
      <c r="E138" s="21">
        <f>'LA_(70_yr_olds)'!$D138/'LA_(70_yr_olds)'!$C138*100</f>
        <v>49.977200182398541</v>
      </c>
      <c r="F138" s="20">
        <v>2294</v>
      </c>
      <c r="G138" s="20">
        <v>1056</v>
      </c>
      <c r="H138" s="21">
        <f>'LA_(70_yr_olds)'!$G138/'LA_(70_yr_olds)'!$F138*100</f>
        <v>46.033129904097649</v>
      </c>
      <c r="I138" s="22"/>
      <c r="J138" s="22"/>
      <c r="L138" s="22"/>
      <c r="M138" s="22"/>
      <c r="O138" s="22"/>
      <c r="P138" s="22"/>
      <c r="R138" s="22"/>
      <c r="S138" s="22"/>
      <c r="U138" s="22"/>
      <c r="V138" s="22"/>
      <c r="X138" s="22"/>
      <c r="Y138" s="22"/>
      <c r="AA138" s="22"/>
      <c r="AB138" s="22"/>
      <c r="AD138" s="22"/>
      <c r="AE138" s="22"/>
    </row>
    <row r="139" spans="1:31" x14ac:dyDescent="0.35">
      <c r="A139" t="s">
        <v>605</v>
      </c>
      <c r="B139" t="s">
        <v>54</v>
      </c>
      <c r="C139" s="20">
        <v>2554</v>
      </c>
      <c r="D139" s="20">
        <v>1196</v>
      </c>
      <c r="E139" s="21">
        <f>'LA_(70_yr_olds)'!$D139/'LA_(70_yr_olds)'!$C139*100</f>
        <v>46.828504306969457</v>
      </c>
      <c r="F139" s="20">
        <v>2598</v>
      </c>
      <c r="G139" s="20">
        <v>1092</v>
      </c>
      <c r="H139" s="21">
        <f>'LA_(70_yr_olds)'!$G139/'LA_(70_yr_olds)'!$F139*100</f>
        <v>42.032332563510394</v>
      </c>
      <c r="I139" s="22"/>
      <c r="J139" s="22"/>
      <c r="L139" s="22"/>
      <c r="M139" s="22"/>
      <c r="O139" s="22"/>
      <c r="P139" s="22"/>
      <c r="R139" s="22"/>
      <c r="S139" s="22"/>
      <c r="U139" s="22"/>
      <c r="V139" s="22"/>
      <c r="X139" s="22"/>
      <c r="Y139" s="22"/>
      <c r="AA139" s="22"/>
      <c r="AB139" s="22"/>
      <c r="AD139" s="22"/>
      <c r="AE139" s="22"/>
    </row>
    <row r="140" spans="1:31" x14ac:dyDescent="0.35">
      <c r="A140" t="s">
        <v>606</v>
      </c>
      <c r="B140" t="s">
        <v>607</v>
      </c>
      <c r="C140" s="20">
        <v>1624</v>
      </c>
      <c r="D140" s="20">
        <v>683</v>
      </c>
      <c r="E140" s="21">
        <f>'LA_(70_yr_olds)'!$D140/'LA_(70_yr_olds)'!$C140*100</f>
        <v>42.056650246305423</v>
      </c>
      <c r="F140" s="20">
        <v>1713</v>
      </c>
      <c r="G140" s="20">
        <v>503</v>
      </c>
      <c r="H140" s="21">
        <f>'LA_(70_yr_olds)'!$G140/'LA_(70_yr_olds)'!$F140*100</f>
        <v>29.363689433741975</v>
      </c>
      <c r="I140" s="22"/>
      <c r="J140" s="22"/>
      <c r="L140" s="22"/>
      <c r="M140" s="22"/>
      <c r="O140" s="22"/>
      <c r="P140" s="22"/>
      <c r="R140" s="22"/>
      <c r="S140" s="22"/>
      <c r="U140" s="22"/>
      <c r="V140" s="22"/>
      <c r="X140" s="22"/>
      <c r="Y140" s="22"/>
      <c r="AA140" s="22"/>
      <c r="AB140" s="22"/>
      <c r="AD140" s="22"/>
      <c r="AE140" s="22"/>
    </row>
    <row r="141" spans="1:31" x14ac:dyDescent="0.35">
      <c r="A141" t="s">
        <v>608</v>
      </c>
      <c r="B141" t="s">
        <v>609</v>
      </c>
      <c r="C141" s="20">
        <v>3611</v>
      </c>
      <c r="D141" s="20">
        <v>1305</v>
      </c>
      <c r="E141" s="21">
        <f>'LA_(70_yr_olds)'!$D141/'LA_(70_yr_olds)'!$C141*100</f>
        <v>36.139573525339244</v>
      </c>
      <c r="F141" s="20">
        <v>3646</v>
      </c>
      <c r="G141" s="20">
        <v>1127</v>
      </c>
      <c r="H141" s="21">
        <f>'LA_(70_yr_olds)'!$G141/'LA_(70_yr_olds)'!$F141*100</f>
        <v>30.910586944596819</v>
      </c>
      <c r="I141" s="22"/>
      <c r="J141" s="22"/>
      <c r="L141" s="22"/>
      <c r="M141" s="22"/>
      <c r="O141" s="22"/>
      <c r="P141" s="22"/>
      <c r="R141" s="22"/>
      <c r="S141" s="22"/>
      <c r="U141" s="22"/>
      <c r="V141" s="22"/>
      <c r="X141" s="22"/>
      <c r="Y141" s="22"/>
      <c r="AA141" s="22"/>
      <c r="AB141" s="22"/>
      <c r="AD141" s="22"/>
      <c r="AE141" s="22"/>
    </row>
    <row r="142" spans="1:31" x14ac:dyDescent="0.35">
      <c r="A142" t="s">
        <v>610</v>
      </c>
      <c r="B142" t="s">
        <v>611</v>
      </c>
      <c r="C142" s="20">
        <v>1676</v>
      </c>
      <c r="D142" s="20">
        <v>692</v>
      </c>
      <c r="E142" s="21">
        <f>'LA_(70_yr_olds)'!$D142/'LA_(70_yr_olds)'!$C142*100</f>
        <v>41.288782816229116</v>
      </c>
      <c r="F142" s="20">
        <v>1773</v>
      </c>
      <c r="G142" s="20">
        <v>686</v>
      </c>
      <c r="H142" s="21">
        <f>'LA_(70_yr_olds)'!$G142/'LA_(70_yr_olds)'!$F142*100</f>
        <v>38.691483361534125</v>
      </c>
      <c r="I142" s="22"/>
      <c r="J142" s="22"/>
      <c r="L142" s="22"/>
      <c r="M142" s="22"/>
      <c r="O142" s="22"/>
      <c r="P142" s="22"/>
      <c r="R142" s="22"/>
      <c r="S142" s="22"/>
      <c r="U142" s="22"/>
      <c r="V142" s="22"/>
      <c r="X142" s="22"/>
      <c r="Y142" s="22"/>
      <c r="AA142" s="22"/>
      <c r="AB142" s="22"/>
      <c r="AD142" s="22"/>
      <c r="AE142" s="22"/>
    </row>
    <row r="143" spans="1:31" x14ac:dyDescent="0.35">
      <c r="A143" t="s">
        <v>612</v>
      </c>
      <c r="B143" t="s">
        <v>613</v>
      </c>
      <c r="C143" s="20">
        <v>2845</v>
      </c>
      <c r="D143" s="20">
        <v>1310</v>
      </c>
      <c r="E143" s="21">
        <f>'LA_(70_yr_olds)'!$D143/'LA_(70_yr_olds)'!$C143*100</f>
        <v>46.045694200351491</v>
      </c>
      <c r="F143" s="20">
        <v>3001</v>
      </c>
      <c r="G143" s="20">
        <v>1053</v>
      </c>
      <c r="H143" s="21">
        <f>'LA_(70_yr_olds)'!$G143/'LA_(70_yr_olds)'!$F143*100</f>
        <v>35.088303898700431</v>
      </c>
      <c r="I143" s="22"/>
      <c r="J143" s="22"/>
      <c r="L143" s="22"/>
      <c r="M143" s="22"/>
      <c r="O143" s="22"/>
      <c r="P143" s="22"/>
      <c r="R143" s="22"/>
      <c r="S143" s="22"/>
      <c r="U143" s="22"/>
      <c r="V143" s="22"/>
      <c r="X143" s="22"/>
      <c r="Y143" s="22"/>
      <c r="AA143" s="22"/>
      <c r="AB143" s="22"/>
      <c r="AD143" s="22"/>
      <c r="AE143" s="22"/>
    </row>
    <row r="144" spans="1:31" x14ac:dyDescent="0.35">
      <c r="A144" t="s">
        <v>614</v>
      </c>
      <c r="B144" t="s">
        <v>615</v>
      </c>
      <c r="C144" s="20">
        <v>2365</v>
      </c>
      <c r="D144" s="20">
        <v>914</v>
      </c>
      <c r="E144" s="21">
        <f>'LA_(70_yr_olds)'!$D144/'LA_(70_yr_olds)'!$C144*100</f>
        <v>38.646934460887948</v>
      </c>
      <c r="F144" s="20">
        <v>2314</v>
      </c>
      <c r="G144" s="20">
        <v>711</v>
      </c>
      <c r="H144" s="21">
        <f>'LA_(70_yr_olds)'!$G144/'LA_(70_yr_olds)'!$F144*100</f>
        <v>30.726015557476234</v>
      </c>
      <c r="I144" s="22"/>
      <c r="J144" s="22"/>
      <c r="L144" s="22"/>
      <c r="M144" s="22"/>
      <c r="O144" s="22"/>
      <c r="P144" s="22"/>
      <c r="R144" s="22"/>
      <c r="S144" s="22"/>
      <c r="U144" s="22"/>
      <c r="V144" s="22"/>
      <c r="X144" s="22"/>
      <c r="Y144" s="22"/>
      <c r="AA144" s="22"/>
      <c r="AB144" s="22"/>
      <c r="AD144" s="22"/>
      <c r="AE144" s="22"/>
    </row>
    <row r="145" spans="1:31" x14ac:dyDescent="0.35">
      <c r="A145" t="s">
        <v>616</v>
      </c>
      <c r="B145" t="s">
        <v>617</v>
      </c>
      <c r="C145" s="20">
        <v>3925</v>
      </c>
      <c r="D145" s="20">
        <v>1752</v>
      </c>
      <c r="E145" s="21">
        <f>'LA_(70_yr_olds)'!$D145/'LA_(70_yr_olds)'!$C145*100</f>
        <v>44.636942675159233</v>
      </c>
      <c r="F145" s="20">
        <v>4002</v>
      </c>
      <c r="G145" s="20">
        <v>1269</v>
      </c>
      <c r="H145" s="21">
        <f>'LA_(70_yr_olds)'!$G145/'LA_(70_yr_olds)'!$F145*100</f>
        <v>31.709145427286355</v>
      </c>
      <c r="I145" s="22"/>
      <c r="J145" s="22"/>
      <c r="L145" s="22"/>
      <c r="M145" s="22"/>
      <c r="O145" s="22"/>
      <c r="P145" s="22"/>
      <c r="R145" s="22"/>
      <c r="S145" s="22"/>
      <c r="U145" s="22"/>
      <c r="V145" s="22"/>
      <c r="X145" s="22"/>
      <c r="Y145" s="22"/>
      <c r="AA145" s="22"/>
      <c r="AB145" s="22"/>
      <c r="AD145" s="22"/>
      <c r="AE145" s="22"/>
    </row>
    <row r="146" spans="1:31" x14ac:dyDescent="0.35">
      <c r="A146" t="s">
        <v>618</v>
      </c>
      <c r="B146" t="s">
        <v>619</v>
      </c>
      <c r="C146" s="20">
        <v>3005</v>
      </c>
      <c r="D146" s="20">
        <v>1151</v>
      </c>
      <c r="E146" s="21">
        <f>'LA_(70_yr_olds)'!$D146/'LA_(70_yr_olds)'!$C146*100</f>
        <v>38.302828618968391</v>
      </c>
      <c r="F146" s="20">
        <v>3147</v>
      </c>
      <c r="G146" s="20">
        <v>836</v>
      </c>
      <c r="H146" s="21">
        <f>'LA_(70_yr_olds)'!$G146/'LA_(70_yr_olds)'!$F146*100</f>
        <v>26.564982523037813</v>
      </c>
      <c r="I146" s="22"/>
      <c r="J146" s="22"/>
      <c r="L146" s="22"/>
      <c r="M146" s="22"/>
      <c r="O146" s="22"/>
      <c r="P146" s="22"/>
      <c r="R146" s="22"/>
      <c r="S146" s="22"/>
      <c r="U146" s="22"/>
      <c r="V146" s="22"/>
      <c r="X146" s="22"/>
      <c r="Y146" s="22"/>
      <c r="AA146" s="22"/>
      <c r="AB146" s="22"/>
      <c r="AD146" s="22"/>
      <c r="AE146" s="22"/>
    </row>
    <row r="147" spans="1:31" x14ac:dyDescent="0.35">
      <c r="A147" t="s">
        <v>620</v>
      </c>
      <c r="B147" t="s">
        <v>621</v>
      </c>
      <c r="C147" s="20">
        <v>1814</v>
      </c>
      <c r="D147" s="20">
        <v>791</v>
      </c>
      <c r="E147" s="21">
        <f>'LA_(70_yr_olds)'!$D147/'LA_(70_yr_olds)'!$C147*100</f>
        <v>43.605292171995593</v>
      </c>
      <c r="F147" s="20">
        <v>1878</v>
      </c>
      <c r="G147" s="20">
        <v>712</v>
      </c>
      <c r="H147" s="21">
        <f>'LA_(70_yr_olds)'!$G147/'LA_(70_yr_olds)'!$F147*100</f>
        <v>37.912673056443026</v>
      </c>
      <c r="I147" s="22"/>
      <c r="J147" s="22"/>
      <c r="L147" s="22"/>
      <c r="M147" s="22"/>
      <c r="O147" s="22"/>
      <c r="P147" s="22"/>
      <c r="R147" s="22"/>
      <c r="S147" s="22"/>
      <c r="U147" s="22"/>
      <c r="V147" s="22"/>
      <c r="X147" s="22"/>
      <c r="Y147" s="22"/>
      <c r="AA147" s="22"/>
      <c r="AB147" s="22"/>
      <c r="AD147" s="22"/>
      <c r="AE147" s="22"/>
    </row>
    <row r="148" spans="1:31" x14ac:dyDescent="0.35">
      <c r="A148" t="s">
        <v>622</v>
      </c>
      <c r="B148" t="s">
        <v>56</v>
      </c>
      <c r="C148" s="20">
        <v>2078</v>
      </c>
      <c r="D148" s="20">
        <v>908</v>
      </c>
      <c r="E148" s="21">
        <f>'LA_(70_yr_olds)'!$D148/'LA_(70_yr_olds)'!$C148*100</f>
        <v>43.695861405197306</v>
      </c>
      <c r="F148" s="20">
        <v>2227</v>
      </c>
      <c r="G148" s="20">
        <v>813</v>
      </c>
      <c r="H148" s="21">
        <f>'LA_(70_yr_olds)'!$G148/'LA_(70_yr_olds)'!$F148*100</f>
        <v>36.5065110013471</v>
      </c>
      <c r="I148" s="22"/>
      <c r="J148" s="22"/>
      <c r="L148" s="22"/>
      <c r="M148" s="22"/>
      <c r="O148" s="22"/>
      <c r="P148" s="22"/>
      <c r="R148" s="22"/>
      <c r="S148" s="22"/>
      <c r="U148" s="22"/>
      <c r="V148" s="22"/>
      <c r="X148" s="22"/>
      <c r="Y148" s="22"/>
      <c r="AA148" s="22"/>
      <c r="AB148" s="22"/>
      <c r="AD148" s="22"/>
      <c r="AE148" s="22"/>
    </row>
    <row r="149" spans="1:31" x14ac:dyDescent="0.35">
      <c r="A149" t="s">
        <v>623</v>
      </c>
      <c r="B149" t="s">
        <v>624</v>
      </c>
      <c r="C149" s="20">
        <v>2539</v>
      </c>
      <c r="D149" s="20">
        <v>1106</v>
      </c>
      <c r="E149" s="21">
        <f>'LA_(70_yr_olds)'!$D149/'LA_(70_yr_olds)'!$C149*100</f>
        <v>43.560456872784556</v>
      </c>
      <c r="F149" s="20">
        <v>2617</v>
      </c>
      <c r="G149" s="20">
        <v>994</v>
      </c>
      <c r="H149" s="21">
        <f>'LA_(70_yr_olds)'!$G149/'LA_(70_yr_olds)'!$F149*100</f>
        <v>37.982422621322129</v>
      </c>
      <c r="I149" s="22"/>
      <c r="J149" s="22"/>
      <c r="L149" s="22"/>
      <c r="M149" s="22"/>
      <c r="O149" s="22"/>
      <c r="P149" s="22"/>
      <c r="R149" s="22"/>
      <c r="S149" s="22"/>
      <c r="U149" s="22"/>
      <c r="V149" s="22"/>
      <c r="X149" s="22"/>
      <c r="Y149" s="22"/>
      <c r="AA149" s="22"/>
      <c r="AB149" s="22"/>
      <c r="AD149" s="22"/>
      <c r="AE149" s="22"/>
    </row>
    <row r="150" spans="1:31" x14ac:dyDescent="0.35">
      <c r="A150" t="s">
        <v>625</v>
      </c>
      <c r="B150" t="s">
        <v>626</v>
      </c>
      <c r="C150" s="20">
        <v>2121</v>
      </c>
      <c r="D150" s="20">
        <v>836</v>
      </c>
      <c r="E150" s="21">
        <f>'LA_(70_yr_olds)'!$D150/'LA_(70_yr_olds)'!$C150*100</f>
        <v>39.415370108439419</v>
      </c>
      <c r="F150" s="20">
        <v>2166</v>
      </c>
      <c r="G150" s="20">
        <v>722</v>
      </c>
      <c r="H150" s="21">
        <f>'LA_(70_yr_olds)'!$G150/'LA_(70_yr_olds)'!$F150*100</f>
        <v>33.333333333333329</v>
      </c>
      <c r="I150" s="22"/>
      <c r="J150" s="22"/>
      <c r="L150" s="22"/>
      <c r="M150" s="22"/>
      <c r="O150" s="22"/>
      <c r="P150" s="22"/>
      <c r="R150" s="22"/>
      <c r="S150" s="22"/>
      <c r="U150" s="22"/>
      <c r="V150" s="22"/>
      <c r="X150" s="22"/>
      <c r="Y150" s="22"/>
      <c r="AA150" s="22"/>
      <c r="AB150" s="22"/>
      <c r="AD150" s="22"/>
      <c r="AE150" s="22"/>
    </row>
    <row r="151" spans="1:31" x14ac:dyDescent="0.35">
      <c r="A151" t="s">
        <v>627</v>
      </c>
      <c r="B151" t="s">
        <v>628</v>
      </c>
      <c r="C151" s="20">
        <v>1590</v>
      </c>
      <c r="D151" s="20">
        <v>732</v>
      </c>
      <c r="E151" s="21">
        <f>'LA_(70_yr_olds)'!$D151/'LA_(70_yr_olds)'!$C151*100</f>
        <v>46.037735849056602</v>
      </c>
      <c r="F151" s="20">
        <v>1612</v>
      </c>
      <c r="G151" s="20">
        <v>577</v>
      </c>
      <c r="H151" s="21">
        <f>'LA_(70_yr_olds)'!$G151/'LA_(70_yr_olds)'!$F151*100</f>
        <v>35.794044665012407</v>
      </c>
      <c r="I151" s="22"/>
      <c r="J151" s="22"/>
      <c r="L151" s="22"/>
      <c r="M151" s="22"/>
      <c r="O151" s="22"/>
      <c r="P151" s="22"/>
      <c r="R151" s="22"/>
      <c r="S151" s="22"/>
      <c r="U151" s="22"/>
      <c r="V151" s="22"/>
      <c r="X151" s="22"/>
      <c r="Y151" s="22"/>
      <c r="AA151" s="22"/>
      <c r="AB151" s="22"/>
      <c r="AD151" s="22"/>
      <c r="AE151" s="22"/>
    </row>
    <row r="152" spans="1:31" x14ac:dyDescent="0.35">
      <c r="A152" t="s">
        <v>629</v>
      </c>
      <c r="B152" t="s">
        <v>630</v>
      </c>
      <c r="C152" s="20">
        <v>2236</v>
      </c>
      <c r="D152" s="20">
        <v>903</v>
      </c>
      <c r="E152" s="21">
        <f>'LA_(70_yr_olds)'!$D152/'LA_(70_yr_olds)'!$C152*100</f>
        <v>40.384615384615387</v>
      </c>
      <c r="F152" s="20">
        <v>2281</v>
      </c>
      <c r="G152" s="20">
        <v>685</v>
      </c>
      <c r="H152" s="21">
        <f>'LA_(70_yr_olds)'!$G152/'LA_(70_yr_olds)'!$F152*100</f>
        <v>30.030688294607629</v>
      </c>
      <c r="I152" s="22"/>
      <c r="J152" s="22"/>
      <c r="L152" s="22"/>
      <c r="M152" s="22"/>
      <c r="O152" s="22"/>
      <c r="P152" s="22"/>
      <c r="R152" s="22"/>
      <c r="S152" s="22"/>
      <c r="U152" s="22"/>
      <c r="V152" s="22"/>
      <c r="X152" s="22"/>
      <c r="Y152" s="22"/>
      <c r="AA152" s="22"/>
      <c r="AB152" s="22"/>
      <c r="AD152" s="22"/>
      <c r="AE152" s="22"/>
    </row>
    <row r="153" spans="1:31" x14ac:dyDescent="0.35">
      <c r="A153" t="s">
        <v>631</v>
      </c>
      <c r="B153" t="s">
        <v>632</v>
      </c>
      <c r="C153" s="20">
        <v>2165</v>
      </c>
      <c r="D153" s="20">
        <v>1064</v>
      </c>
      <c r="E153" s="21">
        <f>'LA_(70_yr_olds)'!$D153/'LA_(70_yr_olds)'!$C153*100</f>
        <v>49.145496535796767</v>
      </c>
      <c r="F153" s="20">
        <v>2349</v>
      </c>
      <c r="G153" s="20">
        <v>1109</v>
      </c>
      <c r="H153" s="21">
        <f>'LA_(70_yr_olds)'!$G153/'LA_(70_yr_olds)'!$F153*100</f>
        <v>47.211579395487441</v>
      </c>
      <c r="I153" s="22"/>
      <c r="J153" s="22"/>
      <c r="L153" s="22"/>
      <c r="M153" s="22"/>
      <c r="O153" s="22"/>
      <c r="P153" s="22"/>
      <c r="R153" s="22"/>
      <c r="S153" s="22"/>
      <c r="U153" s="22"/>
      <c r="V153" s="22"/>
      <c r="X153" s="22"/>
      <c r="Y153" s="22"/>
      <c r="AA153" s="22"/>
      <c r="AB153" s="22"/>
      <c r="AD153" s="22"/>
      <c r="AE153" s="22"/>
    </row>
    <row r="154" spans="1:31" x14ac:dyDescent="0.35">
      <c r="A154" t="s">
        <v>633</v>
      </c>
      <c r="B154" t="s">
        <v>634</v>
      </c>
      <c r="C154" s="20">
        <v>2511</v>
      </c>
      <c r="D154" s="20">
        <v>1080</v>
      </c>
      <c r="E154" s="21">
        <f>'LA_(70_yr_olds)'!$D154/'LA_(70_yr_olds)'!$C154*100</f>
        <v>43.01075268817204</v>
      </c>
      <c r="F154" s="20">
        <v>2590</v>
      </c>
      <c r="G154" s="20">
        <v>804</v>
      </c>
      <c r="H154" s="21">
        <f>'LA_(70_yr_olds)'!$G154/'LA_(70_yr_olds)'!$F154*100</f>
        <v>31.042471042471043</v>
      </c>
      <c r="I154" s="22"/>
      <c r="J154" s="22"/>
      <c r="L154" s="22"/>
      <c r="M154" s="22"/>
      <c r="O154" s="22"/>
      <c r="P154" s="22"/>
      <c r="R154" s="22"/>
      <c r="S154" s="22"/>
      <c r="U154" s="22"/>
      <c r="V154" s="22"/>
      <c r="X154" s="22"/>
      <c r="Y154" s="22"/>
      <c r="AA154" s="22"/>
      <c r="AB154" s="22"/>
      <c r="AD154" s="22"/>
      <c r="AE154" s="22"/>
    </row>
    <row r="155" spans="1:31" x14ac:dyDescent="0.35">
      <c r="A155" t="s">
        <v>635</v>
      </c>
      <c r="B155" t="s">
        <v>636</v>
      </c>
      <c r="C155" s="20">
        <v>1430</v>
      </c>
      <c r="D155" s="20">
        <v>645</v>
      </c>
      <c r="E155" s="21">
        <f>'LA_(70_yr_olds)'!$D155/'LA_(70_yr_olds)'!$C155*100</f>
        <v>45.104895104895107</v>
      </c>
      <c r="F155" s="20">
        <v>1516</v>
      </c>
      <c r="G155" s="20">
        <v>515</v>
      </c>
      <c r="H155" s="21">
        <f>'LA_(70_yr_olds)'!$G155/'LA_(70_yr_olds)'!$F155*100</f>
        <v>33.970976253298154</v>
      </c>
      <c r="I155" s="22"/>
      <c r="J155" s="22"/>
      <c r="L155" s="22"/>
      <c r="M155" s="22"/>
      <c r="O155" s="22"/>
      <c r="P155" s="22"/>
      <c r="R155" s="22"/>
      <c r="S155" s="22"/>
      <c r="U155" s="22"/>
      <c r="V155" s="22"/>
      <c r="X155" s="22"/>
      <c r="Y155" s="22"/>
      <c r="AA155" s="22"/>
      <c r="AB155" s="22"/>
      <c r="AD155" s="22"/>
      <c r="AE155" s="22"/>
    </row>
    <row r="156" spans="1:31" x14ac:dyDescent="0.35">
      <c r="A156" t="s">
        <v>637</v>
      </c>
      <c r="B156" t="s">
        <v>638</v>
      </c>
      <c r="C156" s="20">
        <v>2221</v>
      </c>
      <c r="D156" s="20">
        <v>967</v>
      </c>
      <c r="E156" s="21">
        <f>'LA_(70_yr_olds)'!$D156/'LA_(70_yr_olds)'!$C156*100</f>
        <v>43.538946420531296</v>
      </c>
      <c r="F156" s="20">
        <v>2445</v>
      </c>
      <c r="G156" s="20">
        <v>900</v>
      </c>
      <c r="H156" s="21">
        <f>'LA_(70_yr_olds)'!$G156/'LA_(70_yr_olds)'!$F156*100</f>
        <v>36.809815950920246</v>
      </c>
      <c r="I156" s="22"/>
      <c r="J156" s="22"/>
      <c r="L156" s="22"/>
      <c r="M156" s="22"/>
      <c r="O156" s="22"/>
      <c r="P156" s="22"/>
      <c r="R156" s="22"/>
      <c r="S156" s="22"/>
      <c r="U156" s="22"/>
      <c r="V156" s="22"/>
      <c r="X156" s="22"/>
      <c r="Y156" s="22"/>
      <c r="AA156" s="22"/>
      <c r="AB156" s="22"/>
      <c r="AD156" s="22"/>
      <c r="AE156" s="22"/>
    </row>
    <row r="157" spans="1:31" x14ac:dyDescent="0.35">
      <c r="A157" t="s">
        <v>639</v>
      </c>
      <c r="B157" t="s">
        <v>640</v>
      </c>
      <c r="C157" s="20">
        <v>1622</v>
      </c>
      <c r="D157" s="20">
        <v>800</v>
      </c>
      <c r="E157" s="21">
        <f>'LA_(70_yr_olds)'!$D157/'LA_(70_yr_olds)'!$C157*100</f>
        <v>49.321824907521581</v>
      </c>
      <c r="F157" s="20">
        <v>1726</v>
      </c>
      <c r="G157" s="20">
        <v>650</v>
      </c>
      <c r="H157" s="21">
        <f>'LA_(70_yr_olds)'!$G157/'LA_(70_yr_olds)'!$F157*100</f>
        <v>37.659327925840088</v>
      </c>
      <c r="I157" s="22"/>
      <c r="J157" s="22"/>
      <c r="L157" s="22"/>
      <c r="M157" s="22"/>
      <c r="O157" s="22"/>
      <c r="P157" s="22"/>
      <c r="R157" s="22"/>
      <c r="S157" s="22"/>
      <c r="U157" s="22"/>
      <c r="V157" s="22"/>
      <c r="X157" s="22"/>
      <c r="Y157" s="22"/>
      <c r="AA157" s="22"/>
      <c r="AB157" s="22"/>
      <c r="AD157" s="22"/>
      <c r="AE157" s="22"/>
    </row>
    <row r="158" spans="1:31" x14ac:dyDescent="0.35">
      <c r="A158" s="15" t="s">
        <v>119</v>
      </c>
      <c r="B158" s="15" t="s">
        <v>119</v>
      </c>
      <c r="C158" s="23">
        <f>SUM(C5:C157)</f>
        <v>128220</v>
      </c>
      <c r="D158" s="23">
        <f>SUM(D5:D157)</f>
        <v>49988</v>
      </c>
      <c r="E158" s="24">
        <f>'LA_(70_yr_olds)'!$D158/'LA_(70_yr_olds)'!$C158*100</f>
        <v>38.986117610357198</v>
      </c>
      <c r="F158" s="23">
        <f>SUM(F5:F157)</f>
        <v>134269</v>
      </c>
      <c r="G158" s="23">
        <f>SUM(G5:G157)</f>
        <v>41369</v>
      </c>
      <c r="H158" s="24">
        <f>'LA_(70_yr_olds)'!$G158/'LA_(70_yr_olds)'!$F158*100</f>
        <v>30.810537056208059</v>
      </c>
      <c r="I158" s="22"/>
      <c r="J158" s="22"/>
      <c r="L158" s="22"/>
      <c r="M158" s="22"/>
      <c r="O158" s="22"/>
      <c r="P158" s="22"/>
      <c r="R158" s="22"/>
      <c r="S158" s="22"/>
      <c r="U158" s="22"/>
      <c r="V158" s="22"/>
      <c r="X158" s="22"/>
      <c r="Y158" s="22"/>
      <c r="AA158" s="22"/>
      <c r="AB158" s="22"/>
      <c r="AD158" s="22"/>
      <c r="AE158" s="22"/>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Notes</vt:lpstr>
      <vt:lpstr>Birth_Cohorts</vt:lpstr>
      <vt:lpstr>ICB_(65_yr_olds)</vt:lpstr>
      <vt:lpstr>SUBICB_(65_yr_olds)</vt:lpstr>
      <vt:lpstr>LA_(65_yr_olds)</vt:lpstr>
      <vt:lpstr>ICB_(70_yr_olds)</vt:lpstr>
      <vt:lpstr>SUBICB_(70_yr_olds)</vt:lpstr>
      <vt:lpstr>LA_(70_yr_olds)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Shingles VC by ICB and LA: quarters 1 and 2, 2023/24</dc:title>
  <dc:creator>UKHSA</dc:creator>
  <cp:lastModifiedBy>Richard.N Allen</cp:lastModifiedBy>
  <dcterms:created xsi:type="dcterms:W3CDTF">2022-02-21T13:38:12Z</dcterms:created>
  <dcterms:modified xsi:type="dcterms:W3CDTF">2024-08-28T17:38:35Z</dcterms:modified>
</cp:coreProperties>
</file>