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defaultThemeVersion="124226"/>
  <mc:AlternateContent xmlns:mc="http://schemas.openxmlformats.org/markup-compatibility/2006">
    <mc:Choice Requires="x15">
      <x15ac:absPath xmlns:x15ac="http://schemas.microsoft.com/office/spreadsheetml/2010/11/ac" url="R:\road_transport\Weighted EFs (NAEI)\2015 EFs for web\"/>
    </mc:Choice>
  </mc:AlternateContent>
  <bookViews>
    <workbookView xWindow="0" yWindow="0" windowWidth="15780" windowHeight="11655" tabRatio="835"/>
  </bookViews>
  <sheets>
    <sheet name="QA" sheetId="7" r:id="rId1"/>
    <sheet name="Notes" sheetId="6" r:id="rId2"/>
    <sheet name="Exhaust" sheetId="1" r:id="rId3"/>
    <sheet name="Cold start" sheetId="2" r:id="rId4"/>
    <sheet name="Brake &amp; Tyre &amp; Road Abrasion" sheetId="3" r:id="rId5"/>
    <sheet name="Evaporative" sheetId="4" r:id="rId6"/>
  </sheets>
  <calcPr calcId="171027"/>
</workbook>
</file>

<file path=xl/calcChain.xml><?xml version="1.0" encoding="utf-8"?>
<calcChain xmlns="http://schemas.openxmlformats.org/spreadsheetml/2006/main">
  <c r="I3" i="1" l="1"/>
  <c r="C14" i="7"/>
  <c r="B7" i="7"/>
</calcChain>
</file>

<file path=xl/sharedStrings.xml><?xml version="1.0" encoding="utf-8"?>
<sst xmlns="http://schemas.openxmlformats.org/spreadsheetml/2006/main" count="211" uniqueCount="72">
  <si>
    <t>g/km</t>
  </si>
  <si>
    <t>NOx</t>
  </si>
  <si>
    <t>PM10</t>
  </si>
  <si>
    <t>PM2.5</t>
  </si>
  <si>
    <t>CO</t>
  </si>
  <si>
    <t>VOC</t>
  </si>
  <si>
    <t>NH3</t>
  </si>
  <si>
    <t>SO2</t>
  </si>
  <si>
    <t>Benzene</t>
  </si>
  <si>
    <t>N2O</t>
  </si>
  <si>
    <t>Petrol cars</t>
  </si>
  <si>
    <t>urban</t>
  </si>
  <si>
    <t>rural</t>
  </si>
  <si>
    <t>m-way</t>
  </si>
  <si>
    <t>Diesel cars</t>
  </si>
  <si>
    <t>Petrol LGVs</t>
  </si>
  <si>
    <t>Diesel LGVs</t>
  </si>
  <si>
    <t>Rigid HGVs</t>
  </si>
  <si>
    <t>Artic HGVs</t>
  </si>
  <si>
    <t>Buses</t>
  </si>
  <si>
    <t>M/cycle</t>
  </si>
  <si>
    <t>All cars</t>
  </si>
  <si>
    <t>All LGVs</t>
  </si>
  <si>
    <t>g/trip</t>
  </si>
  <si>
    <t>Tyre wear</t>
  </si>
  <si>
    <t>Cars</t>
  </si>
  <si>
    <t>LGVs</t>
  </si>
  <si>
    <t>Brake wear</t>
  </si>
  <si>
    <t xml:space="preserve">Evaporative </t>
  </si>
  <si>
    <t>Diurnal loss</t>
  </si>
  <si>
    <t>g/day</t>
  </si>
  <si>
    <t>Petrol car</t>
  </si>
  <si>
    <t>Petrol LGV</t>
  </si>
  <si>
    <t>Hot soak</t>
  </si>
  <si>
    <t>Running loss</t>
  </si>
  <si>
    <t>NB VOC and Benzene emission factors include evaporative emissions</t>
  </si>
  <si>
    <t>Table 4: Cold start emission factors by vehicle type</t>
  </si>
  <si>
    <t>Table 3: Hot exhaust and cold start emission factors, by vehicle type</t>
  </si>
  <si>
    <t>Table 1: Hot exhaust emission factors only, by vehicle and road type</t>
  </si>
  <si>
    <t>Table 5: Tyre wear emission factors by vehicle type</t>
  </si>
  <si>
    <t>Table 6: Brake wear emission factors by vehicle type</t>
  </si>
  <si>
    <t>Cold start</t>
  </si>
  <si>
    <t>Hot exhaust only</t>
  </si>
  <si>
    <t>Table 2: Hot exhaust and cold start emission factors for cars and LGVs, by road type</t>
  </si>
  <si>
    <t>Includes cold start</t>
  </si>
  <si>
    <t>Title:</t>
  </si>
  <si>
    <t>NAEI Ref:</t>
  </si>
  <si>
    <t>Author:</t>
  </si>
  <si>
    <t>Date:</t>
  </si>
  <si>
    <t>Notes:</t>
  </si>
  <si>
    <t>QA Checks: This Spreadsheet</t>
  </si>
  <si>
    <t>Please reference all data as provided by UK National Atmospheric Emission Inventory</t>
  </si>
  <si>
    <t>5 sheets + QA</t>
  </si>
  <si>
    <t>Notes</t>
  </si>
  <si>
    <t>Cold Start</t>
  </si>
  <si>
    <t>Brake &amp; Tyre</t>
  </si>
  <si>
    <t>Evaporative</t>
  </si>
  <si>
    <t>Explanatory notes page</t>
  </si>
  <si>
    <t>Table 4; cold start emission factors</t>
  </si>
  <si>
    <t>Hot exhaust</t>
  </si>
  <si>
    <t>Tables 1-3; hot exhaust emission factors</t>
  </si>
  <si>
    <t>Table 7: Road abrasion emission factors by vehicle type</t>
  </si>
  <si>
    <t>Road abrasion</t>
  </si>
  <si>
    <t>Table 8: Evaporative emission factors for petrol cars and LGVs</t>
  </si>
  <si>
    <t>Table 5-7; brake &amp; tyre wear and road abrasion emission factors</t>
  </si>
  <si>
    <t>Table 8; evaporative emission factors</t>
  </si>
  <si>
    <t>Yvonne Pang</t>
  </si>
  <si>
    <t>Dan Wakeling</t>
  </si>
  <si>
    <t>ED62552301</t>
  </si>
  <si>
    <t>Average road transport emission factors for UK fleet in 2015</t>
  </si>
  <si>
    <t>NB PM10 and PM2.5 emission factors for petrol vehicles are not estimated (NE) because there is currently no methodology available.</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</si>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</sst>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164" formatCode="0.000_ "/>
    <numFmt numFmtId="165" formatCode="0.000"/>
    <numFmt numFmtId="166" formatCode="0.0"/>
    <numFmt numFmtId="167" formatCode="0.0000"/>
    <numFmt numFmtId="168" formatCode="0.0000_ "/>
    <numFmt numFmtId="169" formatCode="0E+00"/>
    <numFmt numFmtId="170" formatCode="0.0_ "/>
  </numFmts>
  <fonts count="17"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1"/>
      <color indexed="12"/>
      <name val="Calibri"/>
      <family val="2"/>
      <scheme val="minor"/>
    </font>
    <font>
      <b/>
      <sz val="11"/>
      <name val="Calibri"/>
      <family val="2"/>
      <scheme val="minor"/>
    </font>
    <font>
      <u/>
      <sz val="11"/>
      <color theme="10"/>
      <name val="Calibri"/>
      <family val="2"/>
    </font>
    <font>
      <sz val="11"/>
      <color theme="1"/>
      <name val="Symbol"/>
      <family val="1"/>
      <charset val="2"/>
    </font>
    <font>
      <sz val="10"/>
      <color theme="1"/>
      <name val="Calibri"/>
      <family val="2"/>
      <scheme val="minor"/>
    </font>
    <font>
      <b/>
      <sz val="11"/>
      <color rgb="FFFF0000"/>
      <name val="Calibri"/>
      <family val="2"/>
      <scheme val="minor"/>
    </font>
    <font>
      <b/>
      <sz val="10"/>
      <color rgb="FFFF0000"/>
      <name val="Calibri"/>
      <family val="2"/>
      <scheme val="minor"/>
    </font>
    <font>
      <b/>
      <sz val="10"/>
      <color indexed="10"/>
      <name val="Calibri"/>
      <family val="2"/>
      <scheme val="minor"/>
    </font>
    <font>
      <sz val="10"/>
      <color indexed="10"/>
      <name val="Calibri"/>
      <family val="2"/>
      <scheme val="minor"/>
    </font>
    <font>
      <sz val="12"/>
      <color rgb="FFFF0000"/>
      <name val="Calibri"/>
      <family val="2"/>
      <scheme val="minor"/>
    </font>
    <font>
      <i/>
      <sz val="10"/>
      <name val="Arial"/>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theme="0" tint="-0.499984740745262"/>
        <bgColor indexed="64"/>
      </patternFill>
    </fill>
    <fill>
      <patternFill patternType="solid">
        <fgColor rgb="FFCCFFCC"/>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s>
  <cellStyleXfs count="5">
    <xf numFmtId="0" fontId="0" fillId="0" borderId="0"/>
    <xf numFmtId="44" fontId="1" fillId="0" borderId="0" applyFont="0" applyFill="0" applyBorder="0" applyAlignment="0" applyProtection="0"/>
    <xf numFmtId="0" fontId="8" fillId="0" borderId="0" applyNumberFormat="0" applyFill="0" applyBorder="0" applyAlignment="0" applyProtection="0">
      <alignment vertical="top"/>
      <protection locked="0"/>
    </xf>
    <xf numFmtId="0" fontId="2" fillId="0" borderId="0"/>
    <xf numFmtId="0" fontId="1" fillId="0" borderId="0"/>
  </cellStyleXfs>
  <cellXfs count="127">
    <xf numFmtId="0" fontId="0" fillId="0" borderId="0" xfId="0"/>
    <xf numFmtId="0" fontId="0" fillId="4" borderId="0" xfId="0" applyFill="1"/>
    <xf numFmtId="0" fontId="4" fillId="4" borderId="0" xfId="0" applyFont="1" applyFill="1"/>
    <xf numFmtId="0" fontId="4" fillId="4" borderId="1" xfId="0" applyFont="1" applyFill="1" applyBorder="1" applyAlignment="1">
      <alignment horizontal="center"/>
    </xf>
    <xf numFmtId="0" fontId="5" fillId="4" borderId="1" xfId="0" applyFont="1" applyFill="1" applyBorder="1" applyAlignment="1">
      <alignment horizontal="center"/>
    </xf>
    <xf numFmtId="0" fontId="5" fillId="4" borderId="2" xfId="0" applyFont="1" applyFill="1" applyBorder="1" applyAlignment="1">
      <alignment horizontal="center"/>
    </xf>
    <xf numFmtId="0" fontId="4" fillId="4" borderId="3" xfId="0" applyFont="1" applyFill="1" applyBorder="1"/>
    <xf numFmtId="0" fontId="4" fillId="4" borderId="4" xfId="0" applyFont="1" applyFill="1" applyBorder="1"/>
    <xf numFmtId="0" fontId="5" fillId="4" borderId="4" xfId="0" applyFont="1" applyFill="1" applyBorder="1" applyAlignment="1">
      <alignment horizontal="center"/>
    </xf>
    <xf numFmtId="0" fontId="5" fillId="4" borderId="5" xfId="0" applyFont="1" applyFill="1" applyBorder="1" applyAlignment="1">
      <alignment horizontal="center"/>
    </xf>
    <xf numFmtId="0" fontId="4" fillId="4" borderId="6" xfId="0" applyFont="1" applyFill="1" applyBorder="1"/>
    <xf numFmtId="0" fontId="4" fillId="4" borderId="0" xfId="0" applyFont="1" applyFill="1" applyBorder="1"/>
    <xf numFmtId="164" fontId="4" fillId="4" borderId="0" xfId="0" applyNumberFormat="1" applyFont="1" applyFill="1" applyBorder="1" applyAlignment="1">
      <alignment horizontal="center"/>
    </xf>
    <xf numFmtId="164" fontId="4" fillId="4" borderId="4" xfId="0" applyNumberFormat="1" applyFont="1" applyFill="1" applyBorder="1" applyAlignment="1">
      <alignment horizontal="center"/>
    </xf>
    <xf numFmtId="0" fontId="4" fillId="4" borderId="7" xfId="0" applyFont="1" applyFill="1" applyBorder="1"/>
    <xf numFmtId="0" fontId="4" fillId="4" borderId="1" xfId="0" applyFont="1" applyFill="1" applyBorder="1"/>
    <xf numFmtId="165" fontId="4" fillId="4" borderId="1" xfId="0" applyNumberFormat="1" applyFont="1" applyFill="1" applyBorder="1" applyAlignment="1">
      <alignment horizontal="center"/>
    </xf>
    <xf numFmtId="165" fontId="4" fillId="4" borderId="0" xfId="0" applyNumberFormat="1" applyFont="1" applyFill="1" applyBorder="1" applyAlignment="1">
      <alignment horizontal="center"/>
    </xf>
    <xf numFmtId="2" fontId="4" fillId="4" borderId="0" xfId="0" applyNumberFormat="1" applyFont="1" applyFill="1" applyBorder="1" applyAlignment="1">
      <alignment horizontal="center"/>
    </xf>
    <xf numFmtId="165" fontId="4" fillId="4" borderId="4" xfId="0" applyNumberFormat="1" applyFont="1" applyFill="1" applyBorder="1" applyAlignment="1">
      <alignment horizontal="center"/>
    </xf>
    <xf numFmtId="0" fontId="5" fillId="4" borderId="6" xfId="0" applyFont="1" applyFill="1" applyBorder="1"/>
    <xf numFmtId="165" fontId="5" fillId="4" borderId="0" xfId="0" applyNumberFormat="1" applyFont="1" applyFill="1" applyBorder="1" applyAlignment="1">
      <alignment horizontal="center"/>
    </xf>
    <xf numFmtId="166" fontId="4" fillId="4" borderId="0" xfId="0" applyNumberFormat="1" applyFont="1" applyFill="1" applyBorder="1" applyAlignment="1">
      <alignment horizontal="center"/>
    </xf>
    <xf numFmtId="165" fontId="5" fillId="4" borderId="8" xfId="0" applyNumberFormat="1" applyFont="1" applyFill="1" applyBorder="1" applyAlignment="1">
      <alignment horizontal="center"/>
    </xf>
    <xf numFmtId="165" fontId="4" fillId="4" borderId="2" xfId="0" applyNumberFormat="1" applyFont="1" applyFill="1" applyBorder="1" applyAlignment="1">
      <alignment horizontal="center"/>
    </xf>
    <xf numFmtId="165" fontId="4" fillId="4" borderId="8" xfId="0" applyNumberFormat="1" applyFont="1" applyFill="1" applyBorder="1" applyAlignment="1">
      <alignment horizontal="center"/>
    </xf>
    <xf numFmtId="165" fontId="4" fillId="4" borderId="5" xfId="0" applyNumberFormat="1" applyFont="1" applyFill="1" applyBorder="1" applyAlignment="1">
      <alignment horizontal="center"/>
    </xf>
    <xf numFmtId="0" fontId="5" fillId="4" borderId="7" xfId="0" applyFont="1" applyFill="1" applyBorder="1"/>
    <xf numFmtId="165" fontId="5" fillId="4" borderId="1" xfId="0" applyNumberFormat="1" applyFont="1" applyFill="1" applyBorder="1" applyAlignment="1">
      <alignment horizontal="center"/>
    </xf>
    <xf numFmtId="165" fontId="5" fillId="4" borderId="2" xfId="0" applyNumberFormat="1" applyFont="1" applyFill="1" applyBorder="1" applyAlignment="1">
      <alignment horizontal="center"/>
    </xf>
    <xf numFmtId="165" fontId="4" fillId="4" borderId="0" xfId="0" applyNumberFormat="1" applyFont="1" applyFill="1" applyBorder="1" applyAlignment="1">
      <alignment horizontal="center" vertical="center"/>
    </xf>
    <xf numFmtId="11" fontId="4" fillId="4" borderId="8" xfId="0" applyNumberFormat="1" applyFont="1" applyFill="1" applyBorder="1" applyAlignment="1">
      <alignment horizontal="center" vertical="center"/>
    </xf>
    <xf numFmtId="0" fontId="5" fillId="4" borderId="8" xfId="0" applyFont="1" applyFill="1" applyBorder="1" applyAlignment="1">
      <alignment horizontal="center" vertical="center"/>
    </xf>
    <xf numFmtId="11" fontId="4" fillId="4" borderId="5" xfId="0" applyNumberFormat="1" applyFont="1" applyFill="1" applyBorder="1" applyAlignment="1">
      <alignment horizontal="center" vertical="center"/>
    </xf>
    <xf numFmtId="0" fontId="5" fillId="4" borderId="0" xfId="0" applyFont="1" applyFill="1" applyBorder="1" applyAlignment="1">
      <alignment horizontal="center" vertical="center"/>
    </xf>
    <xf numFmtId="0" fontId="5" fillId="4" borderId="3" xfId="0" applyFont="1" applyFill="1" applyBorder="1"/>
    <xf numFmtId="165" fontId="5" fillId="4" borderId="4" xfId="0" applyNumberFormat="1" applyFont="1" applyFill="1" applyBorder="1" applyAlignment="1">
      <alignment horizontal="center"/>
    </xf>
    <xf numFmtId="165" fontId="5" fillId="4" borderId="5" xfId="0" applyNumberFormat="1" applyFont="1" applyFill="1" applyBorder="1" applyAlignment="1">
      <alignment horizontal="center"/>
    </xf>
    <xf numFmtId="14" fontId="6" fillId="4" borderId="0" xfId="0" applyNumberFormat="1" applyFont="1" applyFill="1" applyAlignment="1">
      <alignment horizontal="left"/>
    </xf>
    <xf numFmtId="14" fontId="7" fillId="4" borderId="0" xfId="0" applyNumberFormat="1" applyFont="1" applyFill="1" applyAlignment="1">
      <alignment horizontal="left"/>
    </xf>
    <xf numFmtId="0" fontId="5" fillId="4" borderId="7" xfId="0" applyFont="1" applyFill="1" applyBorder="1" applyAlignment="1">
      <alignment horizontal="left"/>
    </xf>
    <xf numFmtId="0" fontId="0" fillId="4" borderId="0" xfId="0" applyFill="1" applyAlignment="1">
      <alignment vertical="center" wrapText="1"/>
    </xf>
    <xf numFmtId="0" fontId="0" fillId="4" borderId="0" xfId="0" applyFill="1" applyAlignment="1">
      <alignment vertical="center"/>
    </xf>
    <xf numFmtId="49" fontId="3" fillId="4" borderId="0" xfId="0" applyNumberFormat="1" applyFont="1" applyFill="1" applyAlignment="1">
      <alignment vertical="center" wrapText="1"/>
    </xf>
    <xf numFmtId="0" fontId="8" fillId="4" borderId="0" xfId="2" applyFill="1" applyAlignment="1" applyProtection="1">
      <alignment vertical="center" wrapText="1"/>
    </xf>
    <xf numFmtId="0" fontId="3" fillId="4" borderId="0" xfId="0" applyFont="1" applyFill="1" applyAlignment="1">
      <alignment vertical="center" wrapText="1"/>
    </xf>
    <xf numFmtId="0" fontId="9" fillId="4" borderId="0" xfId="0" applyFont="1" applyFill="1" applyAlignment="1">
      <alignment horizontal="left" vertical="center" wrapText="1"/>
    </xf>
    <xf numFmtId="0" fontId="0" fillId="4" borderId="0" xfId="0" applyFill="1" applyAlignment="1">
      <alignment horizontal="left" vertical="center" wrapText="1"/>
    </xf>
    <xf numFmtId="0" fontId="1" fillId="2" borderId="0" xfId="4" applyFill="1"/>
    <xf numFmtId="0" fontId="1" fillId="2" borderId="0" xfId="4" applyFill="1" applyBorder="1"/>
    <xf numFmtId="0" fontId="4" fillId="4" borderId="0" xfId="0" applyFont="1" applyFill="1" applyAlignment="1">
      <alignment horizontal="center"/>
    </xf>
    <xf numFmtId="0" fontId="0" fillId="4" borderId="0" xfId="0" applyFill="1" applyAlignment="1">
      <alignment horizontal="center"/>
    </xf>
    <xf numFmtId="166" fontId="0" fillId="4" borderId="0" xfId="0" applyNumberFormat="1" applyFill="1" applyAlignment="1">
      <alignment horizontal="center"/>
    </xf>
    <xf numFmtId="166" fontId="4" fillId="4" borderId="0" xfId="0" applyNumberFormat="1" applyFont="1" applyFill="1" applyAlignment="1">
      <alignment horizontal="center"/>
    </xf>
    <xf numFmtId="167" fontId="4" fillId="4" borderId="0" xfId="0" applyNumberFormat="1" applyFont="1" applyFill="1" applyBorder="1" applyAlignment="1">
      <alignment horizontal="center" vertical="center"/>
    </xf>
    <xf numFmtId="167" fontId="4" fillId="4" borderId="4" xfId="0" applyNumberFormat="1" applyFont="1" applyFill="1" applyBorder="1" applyAlignment="1">
      <alignment horizontal="center" vertical="center"/>
    </xf>
    <xf numFmtId="0" fontId="8" fillId="0" borderId="0" xfId="2" applyAlignment="1" applyProtection="1"/>
    <xf numFmtId="0" fontId="5" fillId="4" borderId="4" xfId="0" applyFont="1" applyFill="1" applyBorder="1"/>
    <xf numFmtId="0" fontId="5" fillId="4" borderId="0" xfId="0" applyFont="1" applyFill="1" applyBorder="1" applyAlignment="1">
      <alignment horizont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168" fontId="4" fillId="4" borderId="0" xfId="0" applyNumberFormat="1" applyFont="1" applyFill="1" applyBorder="1" applyAlignment="1">
      <alignment horizontal="center"/>
    </xf>
    <xf numFmtId="169" fontId="4" fillId="4" borderId="0" xfId="0" applyNumberFormat="1" applyFont="1" applyFill="1" applyBorder="1" applyAlignment="1">
      <alignment horizontal="center"/>
    </xf>
    <xf numFmtId="169" fontId="4" fillId="4" borderId="4" xfId="0" applyNumberFormat="1" applyFont="1" applyFill="1" applyBorder="1" applyAlignment="1">
      <alignment horizontal="center"/>
    </xf>
    <xf numFmtId="170" fontId="4" fillId="4" borderId="8" xfId="0" applyNumberFormat="1" applyFont="1" applyFill="1" applyBorder="1" applyAlignment="1">
      <alignment horizontal="center"/>
    </xf>
    <xf numFmtId="170" fontId="4" fillId="4" borderId="5" xfId="0" applyNumberFormat="1" applyFont="1" applyFill="1" applyBorder="1" applyAlignment="1">
      <alignment horizontal="center"/>
    </xf>
    <xf numFmtId="170" fontId="4" fillId="4" borderId="0" xfId="0" applyNumberFormat="1" applyFont="1" applyFill="1" applyBorder="1" applyAlignment="1">
      <alignment horizontal="center"/>
    </xf>
    <xf numFmtId="170" fontId="5" fillId="4" borderId="2" xfId="0" applyNumberFormat="1" applyFont="1" applyFill="1" applyBorder="1" applyAlignment="1">
      <alignment horizontal="center"/>
    </xf>
    <xf numFmtId="170" fontId="5" fillId="4" borderId="8" xfId="0" applyNumberFormat="1" applyFont="1" applyFill="1" applyBorder="1" applyAlignment="1">
      <alignment horizontal="center"/>
    </xf>
    <xf numFmtId="170" fontId="4" fillId="4" borderId="2" xfId="0" applyNumberFormat="1" applyFont="1" applyFill="1" applyBorder="1" applyAlignment="1">
      <alignment horizontal="center"/>
    </xf>
    <xf numFmtId="170" fontId="4" fillId="4" borderId="8" xfId="0" applyNumberFormat="1" applyFont="1" applyFill="1" applyBorder="1"/>
    <xf numFmtId="170" fontId="0" fillId="4" borderId="0" xfId="0" applyNumberFormat="1" applyFill="1" applyAlignment="1">
      <alignment horizontal="center"/>
    </xf>
    <xf numFmtId="170" fontId="4" fillId="4" borderId="0" xfId="0" applyNumberFormat="1" applyFont="1" applyFill="1" applyAlignment="1">
      <alignment horizontal="center"/>
    </xf>
    <xf numFmtId="170" fontId="5" fillId="4" borderId="5" xfId="0" applyNumberFormat="1" applyFont="1" applyFill="1" applyBorder="1" applyAlignment="1">
      <alignment horizontal="center"/>
    </xf>
    <xf numFmtId="0" fontId="5" fillId="2" borderId="7" xfId="4" applyFont="1" applyFill="1" applyBorder="1"/>
    <xf numFmtId="0" fontId="5" fillId="2" borderId="2" xfId="4" applyFont="1" applyFill="1" applyBorder="1"/>
    <xf numFmtId="0" fontId="4" fillId="2" borderId="7" xfId="4" applyFont="1" applyFill="1" applyBorder="1"/>
    <xf numFmtId="0" fontId="4" fillId="2" borderId="2" xfId="4" applyFont="1" applyFill="1" applyBorder="1"/>
    <xf numFmtId="0" fontId="5" fillId="2" borderId="6" xfId="4" applyFont="1" applyFill="1" applyBorder="1"/>
    <xf numFmtId="0" fontId="5" fillId="2" borderId="0" xfId="4" applyFont="1" applyFill="1"/>
    <xf numFmtId="0" fontId="4" fillId="2" borderId="6" xfId="4" applyFont="1" applyFill="1" applyBorder="1"/>
    <xf numFmtId="0" fontId="4" fillId="2" borderId="8" xfId="4" applyFont="1" applyFill="1" applyBorder="1"/>
    <xf numFmtId="0" fontId="4" fillId="2" borderId="0" xfId="4" applyFont="1" applyFill="1"/>
    <xf numFmtId="0" fontId="5" fillId="2" borderId="8" xfId="4" applyFont="1" applyFill="1" applyBorder="1"/>
    <xf numFmtId="0" fontId="5" fillId="2" borderId="3" xfId="4" applyFont="1" applyFill="1" applyBorder="1"/>
    <xf numFmtId="14" fontId="5" fillId="2" borderId="5" xfId="4" applyNumberFormat="1" applyFont="1" applyFill="1" applyBorder="1" applyAlignment="1">
      <alignment horizontal="left"/>
    </xf>
    <xf numFmtId="0" fontId="4" fillId="2" borderId="3" xfId="4" applyFont="1" applyFill="1" applyBorder="1"/>
    <xf numFmtId="0" fontId="5" fillId="3" borderId="7" xfId="4" applyFont="1" applyFill="1" applyBorder="1"/>
    <xf numFmtId="0" fontId="4" fillId="3" borderId="2" xfId="4" applyFont="1" applyFill="1" applyBorder="1"/>
    <xf numFmtId="0" fontId="5" fillId="3" borderId="6" xfId="4" applyFont="1" applyFill="1" applyBorder="1"/>
    <xf numFmtId="0" fontId="4" fillId="3" borderId="8" xfId="4" applyFont="1" applyFill="1" applyBorder="1"/>
    <xf numFmtId="0" fontId="4" fillId="3" borderId="6" xfId="4" applyFont="1" applyFill="1" applyBorder="1"/>
    <xf numFmtId="14" fontId="4" fillId="3" borderId="8" xfId="4" applyNumberFormat="1" applyFont="1" applyFill="1" applyBorder="1" applyAlignment="1">
      <alignment horizontal="left"/>
    </xf>
    <xf numFmtId="0" fontId="13" fillId="3" borderId="6" xfId="4" applyFont="1" applyFill="1" applyBorder="1"/>
    <xf numFmtId="0" fontId="13" fillId="3" borderId="0" xfId="4" applyFont="1" applyFill="1" applyBorder="1"/>
    <xf numFmtId="0" fontId="4" fillId="3" borderId="0" xfId="4" applyFont="1" applyFill="1" applyBorder="1"/>
    <xf numFmtId="0" fontId="13" fillId="3" borderId="3" xfId="4" applyFont="1" applyFill="1" applyBorder="1"/>
    <xf numFmtId="0" fontId="14" fillId="3" borderId="5" xfId="4" applyFont="1" applyFill="1" applyBorder="1"/>
    <xf numFmtId="0" fontId="4" fillId="3" borderId="3" xfId="4" applyFont="1" applyFill="1" applyBorder="1"/>
    <xf numFmtId="0" fontId="4" fillId="3" borderId="5" xfId="4" applyFont="1" applyFill="1" applyBorder="1"/>
    <xf numFmtId="0" fontId="13" fillId="0" borderId="0" xfId="3" applyFont="1"/>
    <xf numFmtId="0" fontId="0" fillId="0" borderId="0" xfId="0" applyFill="1" applyAlignment="1">
      <alignment vertical="center"/>
    </xf>
    <xf numFmtId="0" fontId="0" fillId="0" borderId="0" xfId="0" applyFill="1" applyBorder="1" applyAlignment="1">
      <alignment vertical="center"/>
    </xf>
    <xf numFmtId="0" fontId="10" fillId="0" borderId="0" xfId="0" applyFont="1" applyFill="1" applyAlignment="1">
      <alignment wrapText="1"/>
    </xf>
    <xf numFmtId="0" fontId="8" fillId="0" borderId="0" xfId="2" applyFill="1" applyAlignment="1" applyProtection="1">
      <alignment horizontal="left" vertical="center" wrapText="1"/>
    </xf>
    <xf numFmtId="0" fontId="5" fillId="0" borderId="6" xfId="4" applyFont="1" applyFill="1" applyBorder="1" applyAlignment="1">
      <alignment vertical="top"/>
    </xf>
    <xf numFmtId="0" fontId="5" fillId="0" borderId="8" xfId="4" applyFont="1" applyFill="1" applyBorder="1" applyAlignment="1">
      <alignment vertical="top"/>
    </xf>
    <xf numFmtId="0" fontId="5" fillId="0" borderId="6" xfId="4" applyFont="1" applyFill="1" applyBorder="1"/>
    <xf numFmtId="14" fontId="5" fillId="0" borderId="8" xfId="4" applyNumberFormat="1" applyFont="1" applyFill="1" applyBorder="1" applyAlignment="1">
      <alignment horizontal="left"/>
    </xf>
    <xf numFmtId="0" fontId="5" fillId="0" borderId="3" xfId="4" applyFont="1" applyFill="1" applyBorder="1"/>
    <xf numFmtId="0" fontId="5" fillId="0" borderId="5" xfId="4" applyFont="1" applyFill="1" applyBorder="1"/>
    <xf numFmtId="0" fontId="4" fillId="0" borderId="6" xfId="4" applyFont="1" applyFill="1" applyBorder="1"/>
    <xf numFmtId="0" fontId="4" fillId="0" borderId="8" xfId="4" applyFont="1" applyFill="1" applyBorder="1"/>
    <xf numFmtId="0" fontId="4" fillId="0" borderId="5" xfId="4" applyFont="1" applyFill="1" applyBorder="1"/>
    <xf numFmtId="0" fontId="11" fillId="2" borderId="5" xfId="4" applyFont="1" applyFill="1" applyBorder="1"/>
    <xf numFmtId="0" fontId="12" fillId="0" borderId="3" xfId="4" applyFont="1" applyFill="1" applyBorder="1"/>
    <xf numFmtId="0" fontId="12" fillId="4" borderId="0" xfId="0" applyFont="1" applyFill="1"/>
    <xf numFmtId="2" fontId="12" fillId="4" borderId="0" xfId="0" applyNumberFormat="1" applyFont="1" applyFill="1" applyBorder="1" applyAlignment="1">
      <alignment horizontal="left"/>
    </xf>
    <xf numFmtId="0" fontId="11" fillId="0" borderId="0" xfId="0" applyFont="1" applyFill="1" applyAlignment="1">
      <alignment vertical="center" wrapText="1"/>
    </xf>
    <xf numFmtId="0" fontId="8" fillId="5" borderId="0" xfId="2" applyFill="1" applyBorder="1" applyAlignment="1" applyProtection="1">
      <alignment vertical="center" wrapText="1"/>
    </xf>
    <xf numFmtId="0" fontId="8" fillId="5" borderId="0" xfId="2" applyFill="1" applyBorder="1" applyAlignment="1" applyProtection="1"/>
    <xf numFmtId="0" fontId="15" fillId="4" borderId="0" xfId="0" applyFont="1" applyFill="1" applyAlignment="1">
      <alignment vertical="center" wrapText="1"/>
    </xf>
    <xf numFmtId="0" fontId="4" fillId="6" borderId="1" xfId="4" applyFont="1" applyFill="1" applyBorder="1"/>
    <xf numFmtId="14" fontId="4" fillId="6" borderId="2" xfId="4" applyNumberFormat="1" applyFont="1" applyFill="1" applyBorder="1" applyAlignment="1">
      <alignment horizontal="left"/>
    </xf>
    <xf numFmtId="0" fontId="16" fillId="2" borderId="0" xfId="4" applyFont="1" applyFill="1"/>
    <xf numFmtId="0" fontId="5" fillId="4" borderId="7" xfId="0" applyFont="1" applyFill="1" applyBorder="1" applyAlignment="1">
      <alignment horizontal="left" wrapText="1"/>
    </xf>
    <xf numFmtId="0" fontId="5" fillId="4" borderId="3" xfId="0" applyFont="1" applyFill="1" applyBorder="1" applyAlignment="1">
      <alignment horizontal="left" wrapText="1"/>
    </xf>
  </cellXfs>
  <cellStyles count="5">
    <cellStyle name="Currency 2" xfId="1"/>
    <cellStyle name="Hyperlink" xfId="2" builtinId="8"/>
    <cellStyle name="Normal" xfId="0" builtinId="0"/>
    <cellStyle name="Normal 2" xfId="3"/>
    <cellStyle name="Normal 3" xfId="4"/>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xdr:col>
      <xdr:colOff>1028700</xdr:colOff>
      <xdr:row>5</xdr:row>
      <xdr:rowOff>104775</xdr:rowOff>
    </xdr:to>
    <xdr:pic>
      <xdr:nvPicPr>
        <xdr:cNvPr id="3081" name="Picture 1">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19050"/>
          <a:ext cx="1771650" cy="895350"/>
        </a:xfrm>
        <a:prstGeom prst="rect">
          <a:avLst/>
        </a:prstGeom>
        <a:noFill/>
        <a:ln w="9525">
          <a:noFill/>
          <a:miter lim="800000"/>
          <a:headEnd/>
          <a:tailEnd/>
        </a:ln>
      </xdr:spPr>
    </xdr:pic>
    <xdr:clientData/>
  </xdr:twoCellAnchor>
  <xdr:twoCellAnchor editAs="oneCell">
    <xdr:from>
      <xdr:col>1</xdr:col>
      <xdr:colOff>1190625</xdr:colOff>
      <xdr:row>0</xdr:row>
      <xdr:rowOff>9525</xdr:rowOff>
    </xdr:from>
    <xdr:to>
      <xdr:col>3</xdr:col>
      <xdr:colOff>1962150</xdr:colOff>
      <xdr:row>5</xdr:row>
      <xdr:rowOff>104775</xdr:rowOff>
    </xdr:to>
    <xdr:pic>
      <xdr:nvPicPr>
        <xdr:cNvPr id="3082" name="Picture 2">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943100" y="9525"/>
          <a:ext cx="5686425" cy="904875"/>
        </a:xfrm>
        <a:prstGeom prst="rect">
          <a:avLst/>
        </a:prstGeom>
        <a:noFill/>
        <a:ln w="9525">
          <a:noFill/>
          <a:miter lim="800000"/>
          <a:headEnd/>
          <a:tailEnd/>
        </a:ln>
      </xdr:spPr>
    </xdr:pic>
    <xdr:clientData/>
  </xdr:twoCellAnchor>
  <xdr:twoCellAnchor editAs="oneCell">
    <xdr:from>
      <xdr:col>0</xdr:col>
      <xdr:colOff>9525</xdr:colOff>
      <xdr:row>0</xdr:row>
      <xdr:rowOff>19050</xdr:rowOff>
    </xdr:from>
    <xdr:to>
      <xdr:col>1</xdr:col>
      <xdr:colOff>1028700</xdr:colOff>
      <xdr:row>5</xdr:row>
      <xdr:rowOff>104775</xdr:rowOff>
    </xdr:to>
    <xdr:pic>
      <xdr:nvPicPr>
        <xdr:cNvPr id="3083" name="Picture 3">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19050"/>
          <a:ext cx="1771650" cy="895350"/>
        </a:xfrm>
        <a:prstGeom prst="rect">
          <a:avLst/>
        </a:prstGeom>
        <a:noFill/>
        <a:ln w="9525">
          <a:noFill/>
          <a:miter lim="800000"/>
          <a:headEnd/>
          <a:tailEnd/>
        </a:ln>
      </xdr:spPr>
    </xdr:pic>
    <xdr:clientData/>
  </xdr:twoCellAnchor>
  <xdr:twoCellAnchor editAs="oneCell">
    <xdr:from>
      <xdr:col>1</xdr:col>
      <xdr:colOff>1190625</xdr:colOff>
      <xdr:row>0</xdr:row>
      <xdr:rowOff>9525</xdr:rowOff>
    </xdr:from>
    <xdr:to>
      <xdr:col>3</xdr:col>
      <xdr:colOff>1962150</xdr:colOff>
      <xdr:row>5</xdr:row>
      <xdr:rowOff>104775</xdr:rowOff>
    </xdr:to>
    <xdr:pic>
      <xdr:nvPicPr>
        <xdr:cNvPr id="3084" name="Picture 4">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943100" y="9525"/>
          <a:ext cx="5686425" cy="9048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529167</xdr:colOff>
      <xdr:row>2</xdr:row>
      <xdr:rowOff>169335</xdr:rowOff>
    </xdr:from>
    <xdr:to>
      <xdr:col>2</xdr:col>
      <xdr:colOff>31750</xdr:colOff>
      <xdr:row>77</xdr:row>
      <xdr:rowOff>148167</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29167" y="560918"/>
          <a:ext cx="8360833" cy="15631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Road Transport Emission Factors:  2015 NAEI</a:t>
          </a:r>
        </a:p>
        <a:p>
          <a:r>
            <a:rPr lang="en-GB" sz="1100" b="1">
              <a:solidFill>
                <a:schemeClr val="dk1"/>
              </a:solidFill>
              <a:effectLst/>
              <a:latin typeface="+mn-lt"/>
              <a:ea typeface="+mn-ea"/>
              <a:cs typeface="+mn-cs"/>
            </a:rPr>
            <a:t>April</a:t>
          </a:r>
          <a:r>
            <a:rPr lang="en-GB" sz="1100" b="1" baseline="0">
              <a:solidFill>
                <a:schemeClr val="dk1"/>
              </a:solidFill>
              <a:effectLst/>
              <a:latin typeface="+mn-lt"/>
              <a:ea typeface="+mn-ea"/>
              <a:cs typeface="+mn-cs"/>
            </a:rPr>
            <a:t> 2017</a:t>
          </a:r>
          <a:endParaRPr lang="en-GB" sz="1100" b="1">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Emissions from road vehicles depend on a number of influencing factors and require fairly detailed models to take them all into account.  These include the age and composition of the fleet, the size or weight of the vehicle, the emission standards the vehicles complied with when sold new, abatement technologies used to reduce emissions, the type and quality of fuel used, the way the vehicle is driven, trip characteristics and temperature conditions.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main sources of emission factors used by the NAEI are: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solidFill>
                <a:schemeClr val="dk1"/>
              </a:solidFill>
              <a:effectLst/>
              <a:latin typeface="+mn-lt"/>
              <a:ea typeface="+mn-ea"/>
              <a:cs typeface="+mn-cs"/>
            </a:rPr>
            <a:t>COPERT 4.11.4 and COPERT 5, including new factors for NOx emissions from diesel cars and LGVs (COPERT is a software tool developed by the European Environment Agency and is used widely to calculate emissions from road transport in Europe)</a:t>
          </a:r>
        </a:p>
        <a:p>
          <a:pPr marL="171450" lvl="0" indent="-171450">
            <a:buFont typeface="Arial" panose="020B0604020202020204" pitchFamily="34" charset="0"/>
            <a:buChar char="•"/>
          </a:pPr>
          <a:endParaRPr lang="en-GB" sz="1100">
            <a:solidFill>
              <a:schemeClr val="dk1"/>
            </a:solidFill>
            <a:effectLst/>
            <a:latin typeface="+mn-lt"/>
            <a:ea typeface="+mn-ea"/>
            <a:cs typeface="+mn-cs"/>
          </a:endParaRPr>
        </a:p>
        <a:p>
          <a:pPr marL="171450" lvl="0" indent="-171450">
            <a:buFont typeface="Arial" panose="020B0604020202020204" pitchFamily="34" charset="0"/>
            <a:buChar char="•"/>
          </a:pPr>
          <a:r>
            <a:rPr lang="en-GB" sz="1100">
              <a:solidFill>
                <a:schemeClr val="dk1"/>
              </a:solidFill>
              <a:effectLst/>
              <a:latin typeface="+mn-lt"/>
              <a:ea typeface="+mn-ea"/>
              <a:cs typeface="+mn-cs"/>
            </a:rPr>
            <a:t>EMEP/EEA Emission Inventory Guidebook 2013</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These are based on analysis of emissions test data for in-service vehicles measured over a range of different drive cycles.  The factors are expressed in grams emitted per kilometre driven wherever possible as a function of average speed or road type.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latest version of the COPERT model is available for download from: </a:t>
          </a:r>
          <a:r>
            <a:rPr lang="en-GB" sz="1100" u="sng">
              <a:solidFill>
                <a:schemeClr val="dk1"/>
              </a:solidFill>
              <a:effectLst/>
              <a:latin typeface="+mn-lt"/>
              <a:ea typeface="+mn-ea"/>
              <a:cs typeface="+mn-cs"/>
              <a:hlinkClick xmlns:r="http://schemas.openxmlformats.org/officeDocument/2006/relationships" r:id=""/>
            </a:rPr>
            <a:t>http://www.emisia.com/copert/</a:t>
          </a:r>
          <a:r>
            <a:rPr lang="en-GB" sz="1100">
              <a:solidFill>
                <a:schemeClr val="dk1"/>
              </a:solidFill>
              <a:effectLst/>
              <a:latin typeface="+mn-lt"/>
              <a:ea typeface="+mn-ea"/>
              <a:cs typeface="+mn-cs"/>
            </a:rPr>
            <a:t>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Both data sources are supplemented in the NAEI by factors taken from the EMEP/EEA Guidebook for emissions inventory reporting at: </a:t>
          </a:r>
          <a:r>
            <a:rPr lang="en-GB" sz="1100" u="sng">
              <a:solidFill>
                <a:schemeClr val="dk1"/>
              </a:solidFill>
              <a:effectLst/>
              <a:latin typeface="+mn-lt"/>
              <a:ea typeface="+mn-ea"/>
              <a:cs typeface="+mn-cs"/>
              <a:hlinkClick xmlns:r="http://schemas.openxmlformats.org/officeDocument/2006/relationships" r:id=""/>
            </a:rPr>
            <a:t>http://www.eea.europa.eu//publications/emep-eea-guidebook-2013</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NAEI uses these factors with detailed activity data (total vehicle km travelled each year, national fleet composition, fuel consumed etc.) in a methodology described in detail in the 2017 UK inventory reports for air pollutants and greenhouse gases covering the inventory up to 2015 at:</a:t>
          </a:r>
        </a:p>
        <a:p>
          <a:pPr marL="0" marR="0" lvl="0" indent="0" defTabSz="914400" eaLnBrk="1" fontAlgn="auto" latinLnBrk="0" hangingPunct="1">
            <a:lnSpc>
              <a:spcPct val="100000"/>
            </a:lnSpc>
            <a:spcBef>
              <a:spcPts val="0"/>
            </a:spcBef>
            <a:spcAft>
              <a:spcPts val="0"/>
            </a:spcAft>
            <a:buClrTx/>
            <a:buSzTx/>
            <a:buFontTx/>
            <a:buNone/>
            <a:tabLst/>
            <a:defRPr/>
          </a:pPr>
          <a:r>
            <a:rPr lang="en-GB" sz="1100" u="sng">
              <a:solidFill>
                <a:schemeClr val="dk1"/>
              </a:solidFill>
              <a:effectLst/>
              <a:latin typeface="+mn-lt"/>
              <a:ea typeface="+mn-ea"/>
              <a:cs typeface="+mn-cs"/>
              <a:hlinkClick xmlns:r="http://schemas.openxmlformats.org/officeDocument/2006/relationships" r:id=""/>
            </a:rPr>
            <a:t>https://uk-air.defra.gov.uk/assets/documents/reports/cat07/1703161205_GB_IIR_2017_Final_v1.0.pdf</a:t>
          </a:r>
          <a:r>
            <a:rPr lang="en-GB" sz="1100" u="sng">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GB" sz="1100" u="sng">
              <a:solidFill>
                <a:schemeClr val="dk1"/>
              </a:solidFill>
              <a:effectLst/>
              <a:latin typeface="+mn-lt"/>
              <a:ea typeface="+mn-ea"/>
              <a:cs typeface="+mn-cs"/>
              <a:hlinkClick xmlns:r="http://schemas.openxmlformats.org/officeDocument/2006/relationships" r:id=""/>
            </a:rPr>
            <a:t>https://uk-air.defra.gov.uk/assets/documents/reports/cat07/1705121352_ukghgi-90-15_Main_Issue2.pdf</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Department for Business, Energy &amp; Industrial Strategy (BEIS) provides greenhouse gas conversion factors for company reporting, which can be found at:</a:t>
          </a:r>
        </a:p>
        <a:p>
          <a:r>
            <a:rPr lang="en-GB" sz="1100" u="sng">
              <a:solidFill>
                <a:schemeClr val="dk1"/>
              </a:solidFill>
              <a:effectLst/>
              <a:latin typeface="+mn-lt"/>
              <a:ea typeface="+mn-ea"/>
              <a:cs typeface="+mn-cs"/>
              <a:hlinkClick xmlns:r="http://schemas.openxmlformats.org/officeDocument/2006/relationships" r:id=""/>
            </a:rPr>
            <a:t>https://www.gov.uk/government/collections/government-conversion-factors-for-company-reporting</a:t>
          </a:r>
          <a:endParaRPr lang="en-GB" sz="1100">
            <a:solidFill>
              <a:schemeClr val="dk1"/>
            </a:solidFill>
            <a:effectLst/>
            <a:latin typeface="+mn-lt"/>
            <a:ea typeface="+mn-ea"/>
            <a:cs typeface="+mn-cs"/>
          </a:endParaRP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Please refer to this tool for CO</a:t>
          </a:r>
          <a:r>
            <a:rPr lang="en-GB" sz="1100" b="1" baseline="-25000">
              <a:solidFill>
                <a:schemeClr val="dk1"/>
              </a:solidFill>
              <a:effectLst/>
              <a:latin typeface="+mn-lt"/>
              <a:ea typeface="+mn-ea"/>
              <a:cs typeface="+mn-cs"/>
            </a:rPr>
            <a:t>2</a:t>
          </a:r>
          <a:r>
            <a:rPr lang="en-GB" sz="1100" b="1">
              <a:solidFill>
                <a:schemeClr val="dk1"/>
              </a:solidFill>
              <a:effectLst/>
              <a:latin typeface="+mn-lt"/>
              <a:ea typeface="+mn-ea"/>
              <a:cs typeface="+mn-cs"/>
            </a:rPr>
            <a:t> factors for road vehicles.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Emission factors are provided here for a selection of pollutants of specific importance to road transport in a simplified form that reflects the composition of the UK fleet and journeys made in 2015. They are implied emission factors derived by taking the overall emissions in 2015 for each vehicle type, calculated by the national emissions inventory methodology, and dividing by total vehicle km travelled or number of vehicles or trips made in 2015.  The emissions are taken from the 2015 version of the NAEI released in early 2017. As for the previous inventories, the composition of the fleet has been informed by Automatic Number Plate Recognition data on different types of roads provided by the Department for Transport (DfT) combined with vehicle licensing statistics.</a:t>
          </a:r>
          <a:r>
            <a:rPr lang="en-GB" sz="1100" b="1">
              <a:solidFill>
                <a:schemeClr val="dk1"/>
              </a:solidFill>
              <a:effectLst/>
              <a:latin typeface="+mn-lt"/>
              <a:ea typeface="+mn-ea"/>
              <a:cs typeface="+mn-cs"/>
            </a:rPr>
            <a:t>  The factors vary from previous versions published here as a reflection of any methodological (or emission factors) changes made to the 2015 version of the NAEI, as well as the gradual refreshing of the UK fleet with new, cleaner vehicles displacing older, high emitting vehicles, amongst other reasons. </a:t>
          </a:r>
          <a:r>
            <a:rPr lang="en-GB" sz="1100">
              <a:solidFill>
                <a:schemeClr val="dk1"/>
              </a:solidFill>
              <a:effectLst/>
              <a:latin typeface="+mn-lt"/>
              <a:ea typeface="+mn-ea"/>
              <a:cs typeface="+mn-cs"/>
            </a:rPr>
            <a:t>For CO, the emission factors have been significantly revised as the method for estimating CO emission degradation from cars and LGVs was improved to use the approach in the latest European COPERT emissions model. The effect of this methodology change varied between vehicle types, however it mostly led to a decrease in emission factors.  Another notable change is the implementation of COPERT 5 NOx emission factors for Euro 5 diesel LGVs, reflecting more recent evidence on the real-world performance of these vehicles. These emission factors are higher than those used in COPERT 4.11.0, leading to an increase in estimated NOx emission factors from diesel LGVs, relative to the previous submission.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Factors are provided for each main process by which emissions occur and at different levels of detail in terms of emission type, vehicle category and road class.  Users can then choose a set of factors that best matches the level of detail in their own traffic activity data.</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different emission processes are:</a:t>
          </a:r>
        </a:p>
        <a:p>
          <a:r>
            <a:rPr lang="en-GB" sz="1100" b="1">
              <a:solidFill>
                <a:schemeClr val="dk1"/>
              </a:solidFill>
              <a:effectLst/>
              <a:latin typeface="+mn-lt"/>
              <a:ea typeface="+mn-ea"/>
              <a:cs typeface="+mn-cs"/>
            </a:rPr>
            <a:t>Hot exhaust emissions</a:t>
          </a:r>
          <a:r>
            <a:rPr lang="en-GB" sz="1100">
              <a:solidFill>
                <a:schemeClr val="dk1"/>
              </a:solidFill>
              <a:effectLst/>
              <a:latin typeface="+mn-lt"/>
              <a:ea typeface="+mn-ea"/>
              <a:cs typeface="+mn-cs"/>
            </a:rPr>
            <a:t> – these are the tailpipe emissions in g/km from a vehicle with its engine warmed up to its normal operating temperature.</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Cold start exhaust emissions</a:t>
          </a:r>
          <a:r>
            <a:rPr lang="en-GB" sz="1100">
              <a:solidFill>
                <a:schemeClr val="dk1"/>
              </a:solidFill>
              <a:effectLst/>
              <a:latin typeface="+mn-lt"/>
              <a:ea typeface="+mn-ea"/>
              <a:cs typeface="+mn-cs"/>
            </a:rPr>
            <a:t> – these are the additional tailpipe emissions in g/trip from a vehicle starting a journey with its engine cold.  Cold start emission factors are only available for cars and light goods vehicles and for certain pollutants.</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Evaporative emissions</a:t>
          </a:r>
          <a:r>
            <a:rPr lang="en-GB" sz="1100">
              <a:solidFill>
                <a:schemeClr val="dk1"/>
              </a:solidFill>
              <a:effectLst/>
              <a:latin typeface="+mn-lt"/>
              <a:ea typeface="+mn-ea"/>
              <a:cs typeface="+mn-cs"/>
            </a:rPr>
            <a:t> – these are the emissions of NMVOCs or benzene from the evaporation of fuel vapour from a vehicle.  These occur only for petrol vehicles because diesel is a much less volatile fuel.  There are emission factors for three different evaporative emission processes:</a:t>
          </a:r>
        </a:p>
        <a:p>
          <a:pPr lvl="0"/>
          <a:endParaRPr lang="en-GB" sz="1100" b="1" i="1">
            <a:solidFill>
              <a:schemeClr val="dk1"/>
            </a:solidFill>
            <a:effectLst/>
            <a:latin typeface="+mn-lt"/>
            <a:ea typeface="+mn-ea"/>
            <a:cs typeface="+mn-cs"/>
          </a:endParaRPr>
        </a:p>
        <a:p>
          <a:pPr lvl="0"/>
          <a:r>
            <a:rPr lang="en-GB" sz="1100" b="1" i="1">
              <a:solidFill>
                <a:schemeClr val="dk1"/>
              </a:solidFill>
              <a:effectLst/>
              <a:latin typeface="+mn-lt"/>
              <a:ea typeface="+mn-ea"/>
              <a:cs typeface="+mn-cs"/>
            </a:rPr>
            <a:t>Diurnal loss emissions in g/day</a:t>
          </a:r>
          <a:r>
            <a:rPr lang="en-GB" sz="1100">
              <a:solidFill>
                <a:schemeClr val="dk1"/>
              </a:solidFill>
              <a:effectLst/>
              <a:latin typeface="+mn-lt"/>
              <a:ea typeface="+mn-ea"/>
              <a:cs typeface="+mn-cs"/>
            </a:rPr>
            <a:t>.  These are emissions arising from expansion of fuel vapour in the petrol tank as temperature rises each day.  These occur for all petrol vehicles regardless of whether or how much the vehicle travels</a:t>
          </a:r>
        </a:p>
        <a:p>
          <a:pPr lvl="0"/>
          <a:endParaRPr lang="en-GB" sz="1100" b="1" i="1">
            <a:solidFill>
              <a:schemeClr val="dk1"/>
            </a:solidFill>
            <a:effectLst/>
            <a:latin typeface="+mn-lt"/>
            <a:ea typeface="+mn-ea"/>
            <a:cs typeface="+mn-cs"/>
          </a:endParaRPr>
        </a:p>
        <a:p>
          <a:pPr lvl="0"/>
          <a:r>
            <a:rPr lang="en-GB" sz="1100" b="1" i="1">
              <a:solidFill>
                <a:schemeClr val="dk1"/>
              </a:solidFill>
              <a:effectLst/>
              <a:latin typeface="+mn-lt"/>
              <a:ea typeface="+mn-ea"/>
              <a:cs typeface="+mn-cs"/>
            </a:rPr>
            <a:t>Hot soak emission in g/trip</a:t>
          </a:r>
          <a:r>
            <a:rPr lang="en-GB" sz="1100">
              <a:solidFill>
                <a:schemeClr val="dk1"/>
              </a:solidFill>
              <a:effectLst/>
              <a:latin typeface="+mn-lt"/>
              <a:ea typeface="+mn-ea"/>
              <a:cs typeface="+mn-cs"/>
            </a:rPr>
            <a:t>.  These are the emissions occurring from the fuel system when the engine is turned off at the end of a trip.  Emissions are due to the transfer of heat from the engine and hot exhaust to the fuel system where fuel is no longer flowing</a:t>
          </a:r>
        </a:p>
        <a:p>
          <a:pPr lvl="0"/>
          <a:endParaRPr lang="en-GB" sz="1100" b="1" i="1">
            <a:solidFill>
              <a:schemeClr val="dk1"/>
            </a:solidFill>
            <a:effectLst/>
            <a:latin typeface="+mn-lt"/>
            <a:ea typeface="+mn-ea"/>
            <a:cs typeface="+mn-cs"/>
          </a:endParaRPr>
        </a:p>
        <a:p>
          <a:pPr lvl="0"/>
          <a:r>
            <a:rPr lang="en-GB" sz="1100" b="1" i="1">
              <a:solidFill>
                <a:schemeClr val="dk1"/>
              </a:solidFill>
              <a:effectLst/>
              <a:latin typeface="+mn-lt"/>
              <a:ea typeface="+mn-ea"/>
              <a:cs typeface="+mn-cs"/>
            </a:rPr>
            <a:t>Running loss in g/km</a:t>
          </a:r>
          <a:r>
            <a:rPr lang="en-GB" sz="1100">
              <a:solidFill>
                <a:schemeClr val="dk1"/>
              </a:solidFill>
              <a:effectLst/>
              <a:latin typeface="+mn-lt"/>
              <a:ea typeface="+mn-ea"/>
              <a:cs typeface="+mn-cs"/>
            </a:rPr>
            <a:t>.  These are evaporative losses that occur while the vehicle is in motion</a:t>
          </a:r>
        </a:p>
        <a:p>
          <a:r>
            <a:rPr lang="en-GB" sz="1100">
              <a:solidFill>
                <a:schemeClr val="dk1"/>
              </a:solidFill>
              <a:effectLst/>
              <a:latin typeface="+mn-lt"/>
              <a:ea typeface="+mn-ea"/>
              <a:cs typeface="+mn-cs"/>
            </a:rPr>
            <a:t>More detailed information can be found in the UK inventory report referred to above</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Tyre wear and brake wear</a:t>
          </a:r>
          <a:r>
            <a:rPr lang="en-GB" sz="1100">
              <a:solidFill>
                <a:schemeClr val="dk1"/>
              </a:solidFill>
              <a:effectLst/>
              <a:latin typeface="+mn-lt"/>
              <a:ea typeface="+mn-ea"/>
              <a:cs typeface="+mn-cs"/>
            </a:rPr>
            <a:t> – these are the non-exhaust emissions of PM</a:t>
          </a:r>
          <a:r>
            <a:rPr lang="en-GB" sz="1100" baseline="-25000">
              <a:solidFill>
                <a:schemeClr val="dk1"/>
              </a:solidFill>
              <a:effectLst/>
              <a:latin typeface="+mn-lt"/>
              <a:ea typeface="+mn-ea"/>
              <a:cs typeface="+mn-cs"/>
            </a:rPr>
            <a:t>10</a:t>
          </a:r>
          <a:r>
            <a:rPr lang="en-GB" sz="1100">
              <a:solidFill>
                <a:schemeClr val="dk1"/>
              </a:solidFill>
              <a:effectLst/>
              <a:latin typeface="+mn-lt"/>
              <a:ea typeface="+mn-ea"/>
              <a:cs typeface="+mn-cs"/>
            </a:rPr>
            <a:t> and PM</a:t>
          </a:r>
          <a:r>
            <a:rPr lang="en-GB" sz="1100" baseline="-25000">
              <a:solidFill>
                <a:schemeClr val="dk1"/>
              </a:solidFill>
              <a:effectLst/>
              <a:latin typeface="+mn-lt"/>
              <a:ea typeface="+mn-ea"/>
              <a:cs typeface="+mn-cs"/>
            </a:rPr>
            <a:t>2.5</a:t>
          </a:r>
          <a:r>
            <a:rPr lang="en-GB" sz="1100">
              <a:solidFill>
                <a:schemeClr val="dk1"/>
              </a:solidFill>
              <a:effectLst/>
              <a:latin typeface="+mn-lt"/>
              <a:ea typeface="+mn-ea"/>
              <a:cs typeface="+mn-cs"/>
            </a:rPr>
            <a:t> in g/km arising from the mechanical wear of tyre material and brake linings.</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Road abrasion</a:t>
          </a:r>
          <a:r>
            <a:rPr lang="en-GB" sz="1100">
              <a:solidFill>
                <a:schemeClr val="dk1"/>
              </a:solidFill>
              <a:effectLst/>
              <a:latin typeface="+mn-lt"/>
              <a:ea typeface="+mn-ea"/>
              <a:cs typeface="+mn-cs"/>
            </a:rPr>
            <a:t> – these are the non-exhaust emissions of PM</a:t>
          </a:r>
          <a:r>
            <a:rPr lang="en-GB" sz="1100" baseline="-25000">
              <a:solidFill>
                <a:schemeClr val="dk1"/>
              </a:solidFill>
              <a:effectLst/>
              <a:latin typeface="+mn-lt"/>
              <a:ea typeface="+mn-ea"/>
              <a:cs typeface="+mn-cs"/>
            </a:rPr>
            <a:t>10</a:t>
          </a:r>
          <a:r>
            <a:rPr lang="en-GB" sz="1100">
              <a:solidFill>
                <a:schemeClr val="dk1"/>
              </a:solidFill>
              <a:effectLst/>
              <a:latin typeface="+mn-lt"/>
              <a:ea typeface="+mn-ea"/>
              <a:cs typeface="+mn-cs"/>
            </a:rPr>
            <a:t> and PM</a:t>
          </a:r>
          <a:r>
            <a:rPr lang="en-GB" sz="1100" baseline="-25000">
              <a:solidFill>
                <a:schemeClr val="dk1"/>
              </a:solidFill>
              <a:effectLst/>
              <a:latin typeface="+mn-lt"/>
              <a:ea typeface="+mn-ea"/>
              <a:cs typeface="+mn-cs"/>
            </a:rPr>
            <a:t>2.5</a:t>
          </a:r>
          <a:r>
            <a:rPr lang="en-GB" sz="1100">
              <a:solidFill>
                <a:schemeClr val="dk1"/>
              </a:solidFill>
              <a:effectLst/>
              <a:latin typeface="+mn-lt"/>
              <a:ea typeface="+mn-ea"/>
              <a:cs typeface="+mn-cs"/>
            </a:rPr>
            <a:t>  in g/km arising from the abrasion and deterioration of road surfaces.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emission factors are provided in different levels of detail:</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1. hot exhaust emissions by vehicle type, fuel type and by road type;  these are the most detailed forms and should be used in conjunction with calculation of cold start and evaporative emissions (in the case of NMVOCs and benzene) if separate trip data are available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2. emissions combining hot exhaust, cold start and evaporative emissions in g/km for all cars and all LGVs by road type in g/km.  These should be used if the user wants an average factor for cars and LGVs of all fuel types because details of the fuel split are not known and the user has no way of calculating cold start and evaporative emissions independently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3. emissions combining hot exhaust, cold start and evaporative emissions in g/km for each main vehicle type averaged over</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road types.  These should be used if the user wants an average factor covering all road conditions and has no way of calculating cold start and evaporative emissions independently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These factors will be updated annually after submission of each version of the NAEI’s UK inventory figures.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M29"/>
  <sheetViews>
    <sheetView showGridLines="0" tabSelected="1" workbookViewId="0">
      <selection activeCell="A7" sqref="A7"/>
    </sheetView>
  </sheetViews>
  <sheetFormatPr defaultRowHeight="12.75" x14ac:dyDescent="0.2"/>
  <cols>
    <col min="1" max="1" width="11.28515625" style="48" customWidth="1"/>
    <col min="2" max="2" width="53.28515625" style="48" customWidth="1"/>
    <col min="3" max="3" width="20.42578125" style="48" customWidth="1"/>
    <col min="4" max="4" width="33.5703125" style="48" customWidth="1"/>
    <col min="5" max="16384" width="9.140625" style="48"/>
  </cols>
  <sheetData>
    <row r="7" spans="1:13" x14ac:dyDescent="0.2">
      <c r="A7" s="74" t="s">
        <v>45</v>
      </c>
      <c r="B7" s="75" t="str">
        <f ca="1">RIGHT(LEFT(CELL("filename",B3),LEN(CELL("filename",B3))-3),LEN(CELL("filename",B3))-3-FIND("[",CELL("filename",B3)))</f>
        <v>RoadtransportEFs_NAEI15_v1.0.xlsx</v>
      </c>
      <c r="C7" s="76"/>
      <c r="D7" s="77"/>
    </row>
    <row r="8" spans="1:13" x14ac:dyDescent="0.2">
      <c r="A8" s="78" t="s">
        <v>46</v>
      </c>
      <c r="B8" s="79" t="s">
        <v>68</v>
      </c>
      <c r="C8" s="80"/>
      <c r="D8" s="81"/>
    </row>
    <row r="9" spans="1:13" x14ac:dyDescent="0.2">
      <c r="A9" s="82"/>
      <c r="B9" s="83"/>
      <c r="C9" s="105"/>
      <c r="D9" s="106"/>
      <c r="G9" s="49"/>
      <c r="H9" s="49"/>
      <c r="I9" s="49"/>
      <c r="J9" s="49"/>
      <c r="K9" s="49"/>
      <c r="L9" s="49"/>
      <c r="M9" s="49"/>
    </row>
    <row r="10" spans="1:13" x14ac:dyDescent="0.2">
      <c r="A10" s="78" t="s">
        <v>47</v>
      </c>
      <c r="B10" s="83" t="s">
        <v>67</v>
      </c>
      <c r="C10" s="107"/>
      <c r="D10" s="108"/>
      <c r="G10" s="49"/>
      <c r="H10" s="49"/>
      <c r="I10" s="49"/>
      <c r="J10" s="49"/>
      <c r="K10" s="49"/>
      <c r="L10" s="49"/>
      <c r="M10" s="49"/>
    </row>
    <row r="11" spans="1:13" x14ac:dyDescent="0.2">
      <c r="A11" s="84" t="s">
        <v>48</v>
      </c>
      <c r="B11" s="85">
        <v>42849</v>
      </c>
      <c r="C11" s="109"/>
      <c r="D11" s="110"/>
      <c r="G11" s="49"/>
      <c r="H11" s="49"/>
      <c r="I11" s="49"/>
      <c r="J11" s="49"/>
      <c r="K11" s="49"/>
      <c r="L11" s="49"/>
      <c r="M11" s="49"/>
    </row>
    <row r="12" spans="1:13" x14ac:dyDescent="0.2">
      <c r="A12" s="74" t="s">
        <v>49</v>
      </c>
      <c r="B12" s="75"/>
      <c r="C12" s="111"/>
      <c r="D12" s="112"/>
      <c r="G12" s="49"/>
      <c r="H12" s="49"/>
      <c r="I12" s="49"/>
      <c r="J12" s="49"/>
      <c r="K12" s="49"/>
      <c r="L12" s="49"/>
      <c r="M12" s="49"/>
    </row>
    <row r="13" spans="1:13" x14ac:dyDescent="0.2">
      <c r="A13" s="80"/>
      <c r="B13" s="83" t="s">
        <v>52</v>
      </c>
      <c r="C13" s="111"/>
      <c r="D13" s="112"/>
      <c r="G13" s="49"/>
      <c r="H13" s="49"/>
      <c r="I13" s="49"/>
      <c r="J13" s="49"/>
      <c r="K13" s="49"/>
      <c r="L13" s="49"/>
      <c r="M13" s="49"/>
    </row>
    <row r="14" spans="1:13" ht="15" x14ac:dyDescent="0.25">
      <c r="A14" s="86"/>
      <c r="B14" s="114" t="s">
        <v>69</v>
      </c>
      <c r="C14" s="115" t="str">
        <f>"Data from "&amp;RIGHT($B$14,4)&amp;" NAEI"</f>
        <v>Data from 2015 NAEI</v>
      </c>
      <c r="D14" s="113"/>
      <c r="G14" s="49"/>
      <c r="H14" s="49"/>
      <c r="I14" s="49"/>
      <c r="J14" s="49"/>
      <c r="K14" s="49"/>
      <c r="L14" s="49"/>
      <c r="M14" s="49"/>
    </row>
    <row r="15" spans="1:13" x14ac:dyDescent="0.2">
      <c r="A15" s="87" t="s">
        <v>50</v>
      </c>
      <c r="B15" s="88"/>
      <c r="C15" s="122" t="s">
        <v>66</v>
      </c>
      <c r="D15" s="123">
        <v>42822</v>
      </c>
      <c r="G15" s="49"/>
      <c r="H15" s="49"/>
      <c r="I15" s="49"/>
      <c r="J15" s="49"/>
      <c r="K15" s="49"/>
      <c r="L15" s="49"/>
      <c r="M15" s="49"/>
    </row>
    <row r="16" spans="1:13" x14ac:dyDescent="0.2">
      <c r="A16" s="89"/>
      <c r="B16" s="90"/>
      <c r="C16" s="91"/>
      <c r="D16" s="92"/>
      <c r="G16" s="49"/>
      <c r="H16" s="49"/>
      <c r="I16" s="49"/>
      <c r="J16" s="49"/>
      <c r="K16" s="49"/>
      <c r="L16" s="49"/>
      <c r="M16" s="49"/>
    </row>
    <row r="17" spans="1:13" x14ac:dyDescent="0.2">
      <c r="A17" s="93"/>
      <c r="B17" s="90" t="s">
        <v>53</v>
      </c>
      <c r="C17" s="91" t="s">
        <v>57</v>
      </c>
      <c r="D17" s="90"/>
      <c r="G17" s="49"/>
      <c r="H17" s="49"/>
      <c r="I17" s="49"/>
      <c r="J17" s="49"/>
      <c r="K17" s="49"/>
      <c r="L17" s="49"/>
      <c r="M17" s="49"/>
    </row>
    <row r="18" spans="1:13" x14ac:dyDescent="0.2">
      <c r="A18" s="93"/>
      <c r="B18" s="90" t="s">
        <v>59</v>
      </c>
      <c r="C18" s="91" t="s">
        <v>60</v>
      </c>
      <c r="D18" s="90"/>
      <c r="G18" s="49"/>
      <c r="H18" s="49"/>
      <c r="I18" s="49"/>
      <c r="J18" s="49"/>
      <c r="K18" s="49"/>
      <c r="L18" s="49"/>
      <c r="M18" s="49"/>
    </row>
    <row r="19" spans="1:13" x14ac:dyDescent="0.2">
      <c r="A19" s="93"/>
      <c r="B19" s="90" t="s">
        <v>54</v>
      </c>
      <c r="C19" s="91" t="s">
        <v>58</v>
      </c>
      <c r="D19" s="90"/>
      <c r="G19" s="49"/>
      <c r="H19" s="49"/>
      <c r="I19" s="49"/>
      <c r="J19" s="49"/>
      <c r="K19" s="49"/>
      <c r="L19" s="49"/>
      <c r="M19" s="49"/>
    </row>
    <row r="20" spans="1:13" x14ac:dyDescent="0.2">
      <c r="A20" s="93"/>
      <c r="B20" s="90" t="s">
        <v>55</v>
      </c>
      <c r="C20" s="91" t="s">
        <v>64</v>
      </c>
      <c r="D20" s="90"/>
      <c r="G20" s="49"/>
      <c r="H20" s="49"/>
      <c r="I20" s="49"/>
      <c r="J20" s="49"/>
      <c r="K20" s="49"/>
      <c r="L20" s="49"/>
      <c r="M20" s="49"/>
    </row>
    <row r="21" spans="1:13" x14ac:dyDescent="0.2">
      <c r="A21" s="94"/>
      <c r="B21" s="95" t="s">
        <v>56</v>
      </c>
      <c r="C21" s="91" t="s">
        <v>65</v>
      </c>
      <c r="D21" s="90"/>
      <c r="G21" s="49"/>
      <c r="H21" s="49"/>
      <c r="I21" s="49"/>
      <c r="J21" s="49"/>
      <c r="K21" s="49"/>
      <c r="L21" s="49"/>
      <c r="M21" s="49"/>
    </row>
    <row r="22" spans="1:13" x14ac:dyDescent="0.2">
      <c r="A22" s="96"/>
      <c r="B22" s="97"/>
      <c r="C22" s="98"/>
      <c r="D22" s="99"/>
      <c r="G22" s="49"/>
      <c r="H22" s="49"/>
      <c r="I22" s="49"/>
      <c r="J22" s="49"/>
      <c r="K22" s="49"/>
      <c r="L22" s="49"/>
      <c r="M22" s="49"/>
    </row>
    <row r="23" spans="1:13" x14ac:dyDescent="0.2">
      <c r="A23" s="100" t="s">
        <v>51</v>
      </c>
      <c r="B23" s="82"/>
      <c r="C23" s="82"/>
      <c r="D23" s="82"/>
    </row>
    <row r="26" spans="1:13" x14ac:dyDescent="0.2">
      <c r="A26" s="124"/>
      <c r="B26" s="124"/>
    </row>
    <row r="27" spans="1:13" x14ac:dyDescent="0.2">
      <c r="A27" s="124"/>
      <c r="B27" s="124"/>
    </row>
    <row r="28" spans="1:13" x14ac:dyDescent="0.2">
      <c r="A28" s="124"/>
      <c r="B28" s="124"/>
    </row>
    <row r="29" spans="1:13" x14ac:dyDescent="0.2">
      <c r="A29" s="124"/>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46"/>
  <sheetViews>
    <sheetView showGridLines="0" zoomScale="90" zoomScaleNormal="90" workbookViewId="0">
      <selection activeCell="C68" sqref="C68"/>
    </sheetView>
  </sheetViews>
  <sheetFormatPr defaultRowHeight="15" x14ac:dyDescent="0.25"/>
  <cols>
    <col min="1" max="1" width="9.140625" style="42"/>
    <col min="2" max="2" width="123.5703125" style="41" customWidth="1"/>
    <col min="3" max="16384" width="9.140625" style="42"/>
  </cols>
  <sheetData>
    <row r="2" spans="2:2" ht="15.75" x14ac:dyDescent="0.25">
      <c r="B2" s="121"/>
    </row>
    <row r="3" spans="2:2" x14ac:dyDescent="0.25">
      <c r="B3" s="43"/>
    </row>
    <row r="8" spans="2:2" x14ac:dyDescent="0.25">
      <c r="B8" s="44"/>
    </row>
    <row r="10" spans="2:2" x14ac:dyDescent="0.25">
      <c r="B10" s="56"/>
    </row>
    <row r="12" spans="2:2" x14ac:dyDescent="0.25">
      <c r="B12" s="44"/>
    </row>
    <row r="13" spans="2:2" x14ac:dyDescent="0.25">
      <c r="B13" s="44"/>
    </row>
    <row r="15" spans="2:2" s="102" customFormat="1" x14ac:dyDescent="0.25">
      <c r="B15" s="119"/>
    </row>
    <row r="16" spans="2:2" s="102" customFormat="1" x14ac:dyDescent="0.25">
      <c r="B16" s="120"/>
    </row>
    <row r="17" spans="2:2" x14ac:dyDescent="0.25">
      <c r="B17" s="44"/>
    </row>
    <row r="19" spans="2:2" x14ac:dyDescent="0.25">
      <c r="B19" s="44"/>
    </row>
    <row r="20" spans="2:2" s="101" customFormat="1" x14ac:dyDescent="0.25">
      <c r="B20" s="118"/>
    </row>
    <row r="27" spans="2:2" x14ac:dyDescent="0.25">
      <c r="B27" s="45"/>
    </row>
    <row r="28" spans="2:2" x14ac:dyDescent="0.25">
      <c r="B28" s="45"/>
    </row>
    <row r="29" spans="2:2" ht="33" customHeight="1" x14ac:dyDescent="0.25">
      <c r="B29" s="45"/>
    </row>
    <row r="30" spans="2:2" x14ac:dyDescent="0.25">
      <c r="B30" s="46"/>
    </row>
    <row r="31" spans="2:2" x14ac:dyDescent="0.25">
      <c r="B31" s="46"/>
    </row>
    <row r="32" spans="2:2" x14ac:dyDescent="0.25">
      <c r="B32" s="46"/>
    </row>
    <row r="33" spans="2:2" s="101" customFormat="1" x14ac:dyDescent="0.2">
      <c r="B33" s="103"/>
    </row>
    <row r="34" spans="2:2" s="101" customFormat="1" x14ac:dyDescent="0.25">
      <c r="B34" s="104"/>
    </row>
    <row r="35" spans="2:2" x14ac:dyDescent="0.25">
      <c r="B35" s="45"/>
    </row>
    <row r="36" spans="2:2" ht="18" customHeight="1" x14ac:dyDescent="0.25">
      <c r="B36" s="45"/>
    </row>
    <row r="37" spans="2:2" x14ac:dyDescent="0.25">
      <c r="B37" s="45"/>
    </row>
    <row r="39" spans="2:2" ht="33.75" customHeight="1" x14ac:dyDescent="0.25">
      <c r="B39" s="47"/>
    </row>
    <row r="40" spans="2:2" ht="49.5" customHeight="1" x14ac:dyDescent="0.25">
      <c r="B40" s="47"/>
    </row>
    <row r="41" spans="2:2" ht="47.25" customHeight="1" x14ac:dyDescent="0.25">
      <c r="B41" s="47"/>
    </row>
    <row r="42" spans="2:2" x14ac:dyDescent="0.25">
      <c r="B42" s="47"/>
    </row>
    <row r="46" spans="2:2" x14ac:dyDescent="0.25">
      <c r="B46" s="4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2"/>
  <sheetViews>
    <sheetView zoomScale="90" zoomScaleNormal="90" workbookViewId="0"/>
  </sheetViews>
  <sheetFormatPr defaultRowHeight="15" x14ac:dyDescent="0.25"/>
  <cols>
    <col min="1" max="1" width="9.140625" style="1"/>
    <col min="2" max="2" width="12" style="1" customWidth="1"/>
    <col min="3" max="6" width="9.140625" style="1"/>
    <col min="7" max="7" width="9.140625" style="1" customWidth="1"/>
    <col min="8" max="11" width="9.140625" style="1"/>
    <col min="12" max="12" width="9.140625" style="51"/>
    <col min="13" max="13" width="0.5703125" style="51" customWidth="1"/>
    <col min="14" max="14" width="9.140625" style="51" customWidth="1"/>
    <col min="15" max="16384" width="9.140625" style="1"/>
  </cols>
  <sheetData>
    <row r="2" spans="2:14" x14ac:dyDescent="0.25">
      <c r="M2" s="117"/>
    </row>
    <row r="3" spans="2:14" x14ac:dyDescent="0.25">
      <c r="B3" s="38" t="s">
        <v>38</v>
      </c>
      <c r="C3" s="2"/>
      <c r="D3" s="2"/>
      <c r="E3" s="2"/>
      <c r="F3" s="2"/>
      <c r="G3" s="2"/>
      <c r="H3" s="2"/>
      <c r="I3" s="116" t="str">
        <f>"UK Fleet in "&amp;RIGHT(QA!$B$14,4)&amp;""</f>
        <v>UK Fleet in 2015</v>
      </c>
      <c r="J3" s="2"/>
      <c r="K3" s="2"/>
      <c r="L3" s="50"/>
      <c r="M3" s="22"/>
      <c r="N3" s="18"/>
    </row>
    <row r="4" spans="2:14" x14ac:dyDescent="0.25">
      <c r="B4" s="40" t="s">
        <v>42</v>
      </c>
      <c r="C4" s="3"/>
      <c r="D4" s="4" t="s">
        <v>0</v>
      </c>
      <c r="E4" s="4" t="s">
        <v>0</v>
      </c>
      <c r="F4" s="4" t="s">
        <v>0</v>
      </c>
      <c r="G4" s="4" t="s">
        <v>0</v>
      </c>
      <c r="H4" s="4" t="s">
        <v>0</v>
      </c>
      <c r="I4" s="4" t="s">
        <v>0</v>
      </c>
      <c r="J4" s="4" t="s">
        <v>0</v>
      </c>
      <c r="K4" s="4" t="s">
        <v>0</v>
      </c>
      <c r="L4" s="4" t="s">
        <v>0</v>
      </c>
      <c r="M4" s="5"/>
      <c r="N4" s="18"/>
    </row>
    <row r="5" spans="2:14" x14ac:dyDescent="0.25">
      <c r="B5" s="6"/>
      <c r="C5" s="7"/>
      <c r="D5" s="8" t="s">
        <v>1</v>
      </c>
      <c r="E5" s="8" t="s">
        <v>2</v>
      </c>
      <c r="F5" s="8" t="s">
        <v>3</v>
      </c>
      <c r="G5" s="8" t="s">
        <v>4</v>
      </c>
      <c r="H5" s="8" t="s">
        <v>5</v>
      </c>
      <c r="I5" s="8" t="s">
        <v>6</v>
      </c>
      <c r="J5" s="8" t="s">
        <v>7</v>
      </c>
      <c r="K5" s="8" t="s">
        <v>8</v>
      </c>
      <c r="L5" s="8" t="s">
        <v>9</v>
      </c>
      <c r="M5" s="9"/>
      <c r="N5" s="18"/>
    </row>
    <row r="6" spans="2:14" x14ac:dyDescent="0.25">
      <c r="B6" s="10" t="s">
        <v>10</v>
      </c>
      <c r="C6" s="11" t="s">
        <v>11</v>
      </c>
      <c r="D6" s="12">
        <v>0.10445512254741984</v>
      </c>
      <c r="E6" s="12">
        <v>1.2165634891022595E-3</v>
      </c>
      <c r="F6" s="12">
        <v>1.1557353146471464E-3</v>
      </c>
      <c r="G6" s="12">
        <v>0.49516601391697107</v>
      </c>
      <c r="H6" s="12">
        <v>4.28611165361815E-2</v>
      </c>
      <c r="I6" s="12">
        <v>4.6715358048254043E-3</v>
      </c>
      <c r="J6" s="12">
        <v>5.9186675088617672E-4</v>
      </c>
      <c r="K6" s="12">
        <v>2.4045086376797836E-3</v>
      </c>
      <c r="L6" s="12">
        <v>1.6367436546307608E-3</v>
      </c>
      <c r="M6" s="64"/>
    </row>
    <row r="7" spans="2:14" x14ac:dyDescent="0.25">
      <c r="B7" s="10"/>
      <c r="C7" s="11" t="s">
        <v>12</v>
      </c>
      <c r="D7" s="12">
        <v>8.9172311240969054E-2</v>
      </c>
      <c r="E7" s="12">
        <v>9.3698746201245457E-4</v>
      </c>
      <c r="F7" s="12">
        <v>8.9013808891183184E-4</v>
      </c>
      <c r="G7" s="12">
        <v>0.54406035274830067</v>
      </c>
      <c r="H7" s="12">
        <v>2.4807311248349014E-2</v>
      </c>
      <c r="I7" s="12">
        <v>2.20365519227281E-2</v>
      </c>
      <c r="J7" s="61">
        <v>4.776376014519039E-4</v>
      </c>
      <c r="K7" s="12">
        <v>1.3916901610323816E-3</v>
      </c>
      <c r="L7" s="12">
        <v>4.8383724158335481E-4</v>
      </c>
      <c r="M7" s="64"/>
      <c r="N7" s="18"/>
    </row>
    <row r="8" spans="2:14" x14ac:dyDescent="0.25">
      <c r="B8" s="10"/>
      <c r="C8" s="11" t="s">
        <v>13</v>
      </c>
      <c r="D8" s="12">
        <v>8.7875715349860162E-2</v>
      </c>
      <c r="E8" s="12">
        <v>1.1410787952023721E-3</v>
      </c>
      <c r="F8" s="12">
        <v>1.0840248554422533E-3</v>
      </c>
      <c r="G8" s="12">
        <v>0.77126049824501042</v>
      </c>
      <c r="H8" s="12">
        <v>2.1913927718118321E-2</v>
      </c>
      <c r="I8" s="12">
        <v>4.4295840532193161E-2</v>
      </c>
      <c r="J8" s="12">
        <v>5.0358945622932367E-4</v>
      </c>
      <c r="K8" s="12">
        <v>1.2293713449864367E-3</v>
      </c>
      <c r="L8" s="12">
        <v>7.9817668792330778E-4</v>
      </c>
      <c r="M8" s="64"/>
      <c r="N8" s="18"/>
    </row>
    <row r="9" spans="2:14" x14ac:dyDescent="0.25">
      <c r="B9" s="10"/>
      <c r="C9" s="11"/>
      <c r="D9" s="12"/>
      <c r="E9" s="12"/>
      <c r="F9" s="12"/>
      <c r="G9" s="12"/>
      <c r="H9" s="12"/>
      <c r="I9" s="12"/>
      <c r="J9" s="12"/>
      <c r="K9" s="12"/>
      <c r="L9" s="12"/>
      <c r="M9" s="64"/>
      <c r="N9" s="18"/>
    </row>
    <row r="10" spans="2:14" x14ac:dyDescent="0.25">
      <c r="B10" s="10" t="s">
        <v>14</v>
      </c>
      <c r="C10" s="11" t="s">
        <v>11</v>
      </c>
      <c r="D10" s="12">
        <v>0.64484425091482078</v>
      </c>
      <c r="E10" s="12">
        <v>1.2645287822258322E-2</v>
      </c>
      <c r="F10" s="12">
        <v>1.2013023431145405E-2</v>
      </c>
      <c r="G10" s="12">
        <v>8.5792048096433676E-2</v>
      </c>
      <c r="H10" s="12">
        <v>1.3944004685571578E-2</v>
      </c>
      <c r="I10" s="12">
        <v>1.3588345505533184E-3</v>
      </c>
      <c r="J10" s="12">
        <v>8.2845834402235619E-4</v>
      </c>
      <c r="K10" s="12">
        <v>2.7609129277431679E-4</v>
      </c>
      <c r="L10" s="12">
        <v>6.4648080237940976E-3</v>
      </c>
      <c r="M10" s="64"/>
      <c r="N10" s="18"/>
    </row>
    <row r="11" spans="2:14" x14ac:dyDescent="0.25">
      <c r="B11" s="10"/>
      <c r="C11" s="11" t="s">
        <v>12</v>
      </c>
      <c r="D11" s="12">
        <v>0.53130889069813725</v>
      </c>
      <c r="E11" s="12">
        <v>1.0514885734331483E-2</v>
      </c>
      <c r="F11" s="12">
        <v>9.9891414476149087E-3</v>
      </c>
      <c r="G11" s="12">
        <v>2.9857234386157387E-2</v>
      </c>
      <c r="H11" s="12">
        <v>6.9492068398078009E-3</v>
      </c>
      <c r="I11" s="12">
        <v>2.0244932117806087E-3</v>
      </c>
      <c r="J11" s="12">
        <v>7.0623679568962287E-4</v>
      </c>
      <c r="K11" s="12">
        <v>1.3759429542819411E-4</v>
      </c>
      <c r="L11" s="12">
        <v>4.1942875355988601E-3</v>
      </c>
      <c r="M11" s="64"/>
      <c r="N11" s="18"/>
    </row>
    <row r="12" spans="2:14" x14ac:dyDescent="0.25">
      <c r="B12" s="10"/>
      <c r="C12" s="11" t="s">
        <v>13</v>
      </c>
      <c r="D12" s="12">
        <v>0.61883913226662912</v>
      </c>
      <c r="E12" s="12">
        <v>9.6430516126986051E-3</v>
      </c>
      <c r="F12" s="12">
        <v>9.1608990320636748E-3</v>
      </c>
      <c r="G12" s="12">
        <v>2.209890534196543E-2</v>
      </c>
      <c r="H12" s="12">
        <v>5.2565555856609117E-3</v>
      </c>
      <c r="I12" s="12">
        <v>2.0244932123038685E-3</v>
      </c>
      <c r="J12" s="12">
        <v>7.6101700369262055E-4</v>
      </c>
      <c r="K12" s="12">
        <v>1.0407980059608608E-4</v>
      </c>
      <c r="L12" s="12">
        <v>4.1942875355988592E-3</v>
      </c>
      <c r="M12" s="64"/>
      <c r="N12" s="18"/>
    </row>
    <row r="13" spans="2:14" x14ac:dyDescent="0.25">
      <c r="B13" s="10"/>
      <c r="C13" s="11"/>
      <c r="D13" s="12"/>
      <c r="E13" s="12"/>
      <c r="F13" s="12"/>
      <c r="G13" s="12"/>
      <c r="H13" s="12"/>
      <c r="I13" s="12"/>
      <c r="J13" s="12"/>
      <c r="K13" s="12"/>
      <c r="L13" s="12"/>
      <c r="M13" s="64"/>
      <c r="N13" s="18"/>
    </row>
    <row r="14" spans="2:14" x14ac:dyDescent="0.25">
      <c r="B14" s="10" t="s">
        <v>15</v>
      </c>
      <c r="C14" s="11" t="s">
        <v>11</v>
      </c>
      <c r="D14" s="12">
        <v>0.38912190385781958</v>
      </c>
      <c r="E14" s="12">
        <v>1.2771709869607601E-3</v>
      </c>
      <c r="F14" s="12">
        <v>1.2133124376127219E-3</v>
      </c>
      <c r="G14" s="12">
        <v>3.6564495146740228</v>
      </c>
      <c r="H14" s="12">
        <v>0.28268841119894933</v>
      </c>
      <c r="I14" s="12">
        <v>8.3345276031558564E-3</v>
      </c>
      <c r="J14" s="12">
        <v>9.4406393493971905E-4</v>
      </c>
      <c r="K14" s="12">
        <v>1.5858819868261109E-2</v>
      </c>
      <c r="L14" s="12">
        <v>3.8229597902630142E-3</v>
      </c>
      <c r="M14" s="64"/>
      <c r="N14" s="18"/>
    </row>
    <row r="15" spans="2:14" x14ac:dyDescent="0.25">
      <c r="B15" s="10"/>
      <c r="C15" s="11" t="s">
        <v>12</v>
      </c>
      <c r="D15" s="12">
        <v>0.4783305436524225</v>
      </c>
      <c r="E15" s="12">
        <v>1.3191975622692217E-3</v>
      </c>
      <c r="F15" s="12">
        <v>1.2532376841557606E-3</v>
      </c>
      <c r="G15" s="12">
        <v>1.8549821226413896</v>
      </c>
      <c r="H15" s="12">
        <v>7.8589045649992251E-2</v>
      </c>
      <c r="I15" s="12">
        <v>2.6687041115761163E-2</v>
      </c>
      <c r="J15" s="12">
        <v>6.6213483714988878E-4</v>
      </c>
      <c r="K15" s="12">
        <v>4.4088454609645814E-3</v>
      </c>
      <c r="L15" s="12">
        <v>2.2557066232211289E-3</v>
      </c>
      <c r="M15" s="64"/>
      <c r="N15" s="18"/>
    </row>
    <row r="16" spans="2:14" x14ac:dyDescent="0.25">
      <c r="B16" s="10"/>
      <c r="C16" s="11" t="s">
        <v>13</v>
      </c>
      <c r="D16" s="12">
        <v>0.54867889685012616</v>
      </c>
      <c r="E16" s="12">
        <v>1.8546828177439766E-3</v>
      </c>
      <c r="F16" s="12">
        <v>1.7619486768567776E-3</v>
      </c>
      <c r="G16" s="12">
        <v>3.6271570184043247</v>
      </c>
      <c r="H16" s="12">
        <v>9.0379412638272538E-2</v>
      </c>
      <c r="I16" s="12">
        <v>4.3896275969113795E-2</v>
      </c>
      <c r="J16" s="12">
        <v>7.2726823813260412E-4</v>
      </c>
      <c r="K16" s="12">
        <v>5.0702850490070743E-3</v>
      </c>
      <c r="L16" s="12">
        <v>2.1770113749344472E-3</v>
      </c>
      <c r="M16" s="64"/>
      <c r="N16" s="18"/>
    </row>
    <row r="17" spans="2:14" x14ac:dyDescent="0.25">
      <c r="B17" s="10"/>
      <c r="C17" s="11"/>
      <c r="D17" s="12"/>
      <c r="E17" s="12"/>
      <c r="F17" s="12"/>
      <c r="G17" s="12"/>
      <c r="H17" s="12"/>
      <c r="I17" s="12"/>
      <c r="J17" s="12"/>
      <c r="K17" s="12"/>
      <c r="L17" s="12"/>
      <c r="M17" s="64"/>
      <c r="N17" s="18"/>
    </row>
    <row r="18" spans="2:14" x14ac:dyDescent="0.25">
      <c r="B18" s="10" t="s">
        <v>16</v>
      </c>
      <c r="C18" s="11" t="s">
        <v>11</v>
      </c>
      <c r="D18" s="12">
        <v>1.0317978638584406</v>
      </c>
      <c r="E18" s="12">
        <v>1.8581817794882799E-2</v>
      </c>
      <c r="F18" s="12">
        <v>1.7652726905138659E-2</v>
      </c>
      <c r="G18" s="12">
        <v>0.15950904050085643</v>
      </c>
      <c r="H18" s="12">
        <v>3.6285921596821792E-2</v>
      </c>
      <c r="I18" s="12">
        <v>1.0013221231037807E-3</v>
      </c>
      <c r="J18" s="12">
        <v>1.0777625020491602E-3</v>
      </c>
      <c r="K18" s="12">
        <v>7.1846124761707018E-4</v>
      </c>
      <c r="L18" s="12">
        <v>6.1373471868621365E-3</v>
      </c>
      <c r="M18" s="64"/>
      <c r="N18" s="18"/>
    </row>
    <row r="19" spans="2:14" x14ac:dyDescent="0.25">
      <c r="B19" s="10"/>
      <c r="C19" s="11" t="s">
        <v>12</v>
      </c>
      <c r="D19" s="12">
        <v>1.1053437080968662</v>
      </c>
      <c r="E19" s="12">
        <v>2.2249951873867847E-2</v>
      </c>
      <c r="F19" s="12">
        <v>2.1137454280174453E-2</v>
      </c>
      <c r="G19" s="12">
        <v>0.15973221145644115</v>
      </c>
      <c r="H19" s="12">
        <v>2.8592164772544285E-2</v>
      </c>
      <c r="I19" s="12">
        <v>1.4903066321924354E-3</v>
      </c>
      <c r="J19" s="12">
        <v>9.9223890237258409E-4</v>
      </c>
      <c r="K19" s="12">
        <v>5.6612486249637726E-4</v>
      </c>
      <c r="L19" s="12">
        <v>4.1801870831144807E-3</v>
      </c>
      <c r="M19" s="64"/>
      <c r="N19" s="18"/>
    </row>
    <row r="20" spans="2:14" x14ac:dyDescent="0.25">
      <c r="B20" s="10"/>
      <c r="C20" s="11" t="s">
        <v>13</v>
      </c>
      <c r="D20" s="12">
        <v>1.5959074000661568</v>
      </c>
      <c r="E20" s="12">
        <v>2.7584572631999187E-2</v>
      </c>
      <c r="F20" s="12">
        <v>2.6205344000399228E-2</v>
      </c>
      <c r="G20" s="12">
        <v>0.1938355430045485</v>
      </c>
      <c r="H20" s="12">
        <v>2.4283571052326761E-2</v>
      </c>
      <c r="I20" s="12">
        <v>1.4903066336827483E-3</v>
      </c>
      <c r="J20" s="12">
        <v>1.1897157107307738E-3</v>
      </c>
      <c r="K20" s="12">
        <v>4.8081470683606969E-4</v>
      </c>
      <c r="L20" s="12">
        <v>4.1801870831144746E-3</v>
      </c>
      <c r="M20" s="64"/>
      <c r="N20" s="18"/>
    </row>
    <row r="21" spans="2:14" x14ac:dyDescent="0.25">
      <c r="B21" s="10"/>
      <c r="C21" s="11"/>
      <c r="D21" s="12"/>
      <c r="E21" s="12"/>
      <c r="F21" s="12"/>
      <c r="G21" s="12"/>
      <c r="H21" s="12"/>
      <c r="I21" s="12"/>
      <c r="J21" s="12"/>
      <c r="K21" s="12"/>
      <c r="L21" s="12"/>
      <c r="M21" s="64"/>
      <c r="N21" s="18"/>
    </row>
    <row r="22" spans="2:14" x14ac:dyDescent="0.25">
      <c r="B22" s="10" t="s">
        <v>17</v>
      </c>
      <c r="C22" s="11" t="s">
        <v>11</v>
      </c>
      <c r="D22" s="12">
        <v>3.5504386238860408</v>
      </c>
      <c r="E22" s="12">
        <v>4.2903505938115365E-2</v>
      </c>
      <c r="F22" s="12">
        <v>4.0758330641209595E-2</v>
      </c>
      <c r="G22" s="12">
        <v>0.93082588399242161</v>
      </c>
      <c r="H22" s="12">
        <v>8.3667022895556928E-2</v>
      </c>
      <c r="I22" s="12">
        <v>7.7733964952549639E-3</v>
      </c>
      <c r="J22" s="12">
        <v>3.2509582401601777E-3</v>
      </c>
      <c r="K22" s="12">
        <v>5.8566916026889698E-5</v>
      </c>
      <c r="L22" s="12">
        <v>2.4745114727242581E-2</v>
      </c>
      <c r="M22" s="64"/>
      <c r="N22" s="18"/>
    </row>
    <row r="23" spans="2:14" x14ac:dyDescent="0.25">
      <c r="B23" s="10"/>
      <c r="C23" s="11" t="s">
        <v>12</v>
      </c>
      <c r="D23" s="12">
        <v>2.0148381919849179</v>
      </c>
      <c r="E23" s="12">
        <v>3.2946248728927915E-2</v>
      </c>
      <c r="F23" s="12">
        <v>3.1298936292481518E-2</v>
      </c>
      <c r="G23" s="12">
        <v>0.62657373757839319</v>
      </c>
      <c r="H23" s="12">
        <v>4.4561467537354453E-2</v>
      </c>
      <c r="I23" s="12">
        <v>7.7733964925665727E-3</v>
      </c>
      <c r="J23" s="12">
        <v>2.5133558947797443E-3</v>
      </c>
      <c r="K23" s="12">
        <v>3.1193027276148169E-5</v>
      </c>
      <c r="L23" s="12">
        <v>2.9585450128956321E-2</v>
      </c>
      <c r="M23" s="64"/>
      <c r="N23" s="18"/>
    </row>
    <row r="24" spans="2:14" x14ac:dyDescent="0.25">
      <c r="B24" s="10"/>
      <c r="C24" s="11" t="s">
        <v>13</v>
      </c>
      <c r="D24" s="12">
        <v>1.6814340862086772</v>
      </c>
      <c r="E24" s="12">
        <v>2.8609892134483287E-2</v>
      </c>
      <c r="F24" s="12">
        <v>2.7179397527759122E-2</v>
      </c>
      <c r="G24" s="12">
        <v>0.57042056810492325</v>
      </c>
      <c r="H24" s="12">
        <v>3.6920148701092635E-2</v>
      </c>
      <c r="I24" s="12">
        <v>7.7733964925665502E-3</v>
      </c>
      <c r="J24" s="12">
        <v>2.4814816265868547E-3</v>
      </c>
      <c r="K24" s="12">
        <v>2.5844104090764879E-5</v>
      </c>
      <c r="L24" s="12">
        <v>2.3787380512756355E-2</v>
      </c>
      <c r="M24" s="64"/>
      <c r="N24" s="18"/>
    </row>
    <row r="25" spans="2:14" x14ac:dyDescent="0.25">
      <c r="B25" s="10"/>
      <c r="C25" s="11"/>
      <c r="D25" s="12"/>
      <c r="E25" s="12"/>
      <c r="F25" s="12"/>
      <c r="G25" s="12"/>
      <c r="H25" s="12"/>
      <c r="I25" s="12"/>
      <c r="J25" s="12"/>
      <c r="K25" s="12"/>
      <c r="L25" s="12"/>
      <c r="M25" s="64"/>
      <c r="N25" s="18"/>
    </row>
    <row r="26" spans="2:14" x14ac:dyDescent="0.25">
      <c r="B26" s="10" t="s">
        <v>18</v>
      </c>
      <c r="C26" s="11" t="s">
        <v>11</v>
      </c>
      <c r="D26" s="12">
        <v>3.5069347187510034</v>
      </c>
      <c r="E26" s="12">
        <v>4.2808526058940352E-2</v>
      </c>
      <c r="F26" s="12">
        <v>4.066809975599333E-2</v>
      </c>
      <c r="G26" s="12">
        <v>1.1170469332471913</v>
      </c>
      <c r="H26" s="12">
        <v>6.7527792961178917E-2</v>
      </c>
      <c r="I26" s="12">
        <v>8.7255496173021981E-3</v>
      </c>
      <c r="J26" s="12">
        <v>5.0651565620019592E-3</v>
      </c>
      <c r="K26" s="12">
        <v>4.7269455072825347E-5</v>
      </c>
      <c r="L26" s="12">
        <v>4.8359067315689487E-2</v>
      </c>
      <c r="M26" s="64"/>
      <c r="N26" s="18"/>
    </row>
    <row r="27" spans="2:14" x14ac:dyDescent="0.25">
      <c r="B27" s="10"/>
      <c r="C27" s="11" t="s">
        <v>12</v>
      </c>
      <c r="D27" s="12">
        <v>1.4424020572637843</v>
      </c>
      <c r="E27" s="12">
        <v>2.4832119339344517E-2</v>
      </c>
      <c r="F27" s="12">
        <v>2.3590513372377289E-2</v>
      </c>
      <c r="G27" s="12">
        <v>0.68617658266277315</v>
      </c>
      <c r="H27" s="12">
        <v>3.236935041030662E-2</v>
      </c>
      <c r="I27" s="12">
        <v>8.7255496124668541E-3</v>
      </c>
      <c r="J27" s="12">
        <v>3.6041270429211874E-3</v>
      </c>
      <c r="K27" s="12">
        <v>2.265854528721474E-5</v>
      </c>
      <c r="L27" s="12">
        <v>5.7693730657734206E-2</v>
      </c>
      <c r="M27" s="64"/>
      <c r="N27" s="18"/>
    </row>
    <row r="28" spans="2:14" x14ac:dyDescent="0.25">
      <c r="B28" s="10"/>
      <c r="C28" s="11" t="s">
        <v>13</v>
      </c>
      <c r="D28" s="12">
        <v>1.2379202276804719</v>
      </c>
      <c r="E28" s="12">
        <v>2.295117589119814E-2</v>
      </c>
      <c r="F28" s="12">
        <v>2.1803617096638233E-2</v>
      </c>
      <c r="G28" s="12">
        <v>0.63151081770563178</v>
      </c>
      <c r="H28" s="12">
        <v>3.1428023683230888E-2</v>
      </c>
      <c r="I28" s="12">
        <v>8.7255496096028968E-3</v>
      </c>
      <c r="J28" s="12">
        <v>3.4909586338919018E-3</v>
      </c>
      <c r="K28" s="12">
        <v>2.1999616578261545E-5</v>
      </c>
      <c r="L28" s="12">
        <v>4.6012463723615116E-2</v>
      </c>
      <c r="M28" s="64"/>
      <c r="N28" s="18"/>
    </row>
    <row r="29" spans="2:14" x14ac:dyDescent="0.25">
      <c r="B29" s="10"/>
      <c r="C29" s="11"/>
      <c r="D29" s="12"/>
      <c r="E29" s="12"/>
      <c r="F29" s="12"/>
      <c r="G29" s="12"/>
      <c r="H29" s="12"/>
      <c r="I29" s="12"/>
      <c r="J29" s="12"/>
      <c r="K29" s="12"/>
      <c r="L29" s="12"/>
      <c r="M29" s="64"/>
      <c r="N29" s="18"/>
    </row>
    <row r="30" spans="2:14" x14ac:dyDescent="0.25">
      <c r="B30" s="10" t="s">
        <v>19</v>
      </c>
      <c r="C30" s="11" t="s">
        <v>11</v>
      </c>
      <c r="D30" s="12">
        <v>5.6968377214866157</v>
      </c>
      <c r="E30" s="12">
        <v>6.0808984087431996E-2</v>
      </c>
      <c r="F30" s="12">
        <v>5.7768534883060392E-2</v>
      </c>
      <c r="G30" s="12">
        <v>1.4409176848565521</v>
      </c>
      <c r="H30" s="12">
        <v>9.8308248953510952E-2</v>
      </c>
      <c r="I30" s="12">
        <v>3.0000000000000014E-3</v>
      </c>
      <c r="J30" s="12">
        <v>4.3257581277737021E-3</v>
      </c>
      <c r="K30" s="12">
        <v>6.8815774267457682E-5</v>
      </c>
      <c r="L30" s="12">
        <v>2.6168286897257632E-2</v>
      </c>
      <c r="M30" s="64"/>
      <c r="N30" s="18"/>
    </row>
    <row r="31" spans="2:14" x14ac:dyDescent="0.25">
      <c r="B31" s="10"/>
      <c r="C31" s="11" t="s">
        <v>12</v>
      </c>
      <c r="D31" s="12">
        <v>2.4660530271753953</v>
      </c>
      <c r="E31" s="12">
        <v>3.8285475008604852E-2</v>
      </c>
      <c r="F31" s="12">
        <v>3.6371201258174606E-2</v>
      </c>
      <c r="G31" s="12">
        <v>0.70693349292806795</v>
      </c>
      <c r="H31" s="12">
        <v>5.8682589538376129E-2</v>
      </c>
      <c r="I31" s="12">
        <v>2.9999999999999992E-3</v>
      </c>
      <c r="J31" s="12">
        <v>2.9009140975080252E-3</v>
      </c>
      <c r="K31" s="12">
        <v>4.1077812676863365E-5</v>
      </c>
      <c r="L31" s="12">
        <v>2.8495974586219011E-2</v>
      </c>
      <c r="M31" s="64"/>
      <c r="N31" s="18"/>
    </row>
    <row r="32" spans="2:14" x14ac:dyDescent="0.25">
      <c r="B32" s="10"/>
      <c r="C32" s="11" t="s">
        <v>13</v>
      </c>
      <c r="D32" s="12">
        <v>2.5202522859518433</v>
      </c>
      <c r="E32" s="12">
        <v>3.8316542686960962E-2</v>
      </c>
      <c r="F32" s="12">
        <v>3.6400715552612914E-2</v>
      </c>
      <c r="G32" s="12">
        <v>0.75934602538194729</v>
      </c>
      <c r="H32" s="12">
        <v>6.2372007846374103E-2</v>
      </c>
      <c r="I32" s="12">
        <v>3.0000000000000079E-3</v>
      </c>
      <c r="J32" s="12">
        <v>2.9481221325289653E-3</v>
      </c>
      <c r="K32" s="12">
        <v>4.3660405492461866E-5</v>
      </c>
      <c r="L32" s="12">
        <v>2.399017143000496E-2</v>
      </c>
      <c r="M32" s="64"/>
      <c r="N32" s="18"/>
    </row>
    <row r="33" spans="2:14" x14ac:dyDescent="0.25">
      <c r="B33" s="10"/>
      <c r="C33" s="11"/>
      <c r="D33" s="12"/>
      <c r="E33" s="12"/>
      <c r="F33" s="12"/>
      <c r="G33" s="12"/>
      <c r="H33" s="12"/>
      <c r="I33" s="12"/>
      <c r="J33" s="12"/>
      <c r="K33" s="12"/>
      <c r="L33" s="12"/>
      <c r="M33" s="64"/>
      <c r="N33" s="18"/>
    </row>
    <row r="34" spans="2:14" x14ac:dyDescent="0.25">
      <c r="B34" s="10" t="s">
        <v>20</v>
      </c>
      <c r="C34" s="11" t="s">
        <v>11</v>
      </c>
      <c r="D34" s="12">
        <v>0.1367721314436387</v>
      </c>
      <c r="E34" s="12">
        <v>9.8140237937644637E-3</v>
      </c>
      <c r="F34" s="12">
        <v>9.3233226040762406E-3</v>
      </c>
      <c r="G34" s="12">
        <v>5.2469574275134443</v>
      </c>
      <c r="H34" s="12">
        <v>0.70144369354024261</v>
      </c>
      <c r="I34" s="12">
        <v>1.9267773070636941E-3</v>
      </c>
      <c r="J34" s="62">
        <v>3.6017345477700494E-4</v>
      </c>
      <c r="K34" s="12">
        <v>3.1728471689600787E-2</v>
      </c>
      <c r="L34" s="12">
        <v>2.0241970817572916E-3</v>
      </c>
      <c r="M34" s="64"/>
      <c r="N34" s="18"/>
    </row>
    <row r="35" spans="2:14" x14ac:dyDescent="0.25">
      <c r="B35" s="10"/>
      <c r="C35" s="11" t="s">
        <v>12</v>
      </c>
      <c r="D35" s="12">
        <v>0.25307877797277861</v>
      </c>
      <c r="E35" s="12">
        <v>8.9541413079960216E-3</v>
      </c>
      <c r="F35" s="12">
        <v>8.5064342425962194E-3</v>
      </c>
      <c r="G35" s="12">
        <v>5.7946720523592079</v>
      </c>
      <c r="H35" s="12">
        <v>0.41893263933536917</v>
      </c>
      <c r="I35" s="12">
        <v>2.0000000000000009E-3</v>
      </c>
      <c r="J35" s="62">
        <v>3.40307989162258E-4</v>
      </c>
      <c r="K35" s="12">
        <v>1.9919196076142755E-2</v>
      </c>
      <c r="L35" s="12">
        <v>2.1011219867874222E-3</v>
      </c>
      <c r="M35" s="64"/>
      <c r="N35" s="18"/>
    </row>
    <row r="36" spans="2:14" x14ac:dyDescent="0.25">
      <c r="B36" s="6"/>
      <c r="C36" s="7" t="s">
        <v>13</v>
      </c>
      <c r="D36" s="13">
        <v>0.37806417277177762</v>
      </c>
      <c r="E36" s="13">
        <v>8.9541413062436178E-3</v>
      </c>
      <c r="F36" s="13">
        <v>8.5064342409314365E-3</v>
      </c>
      <c r="G36" s="13">
        <v>7.9132580971875415</v>
      </c>
      <c r="H36" s="13">
        <v>0.45016582496143365</v>
      </c>
      <c r="I36" s="13">
        <v>2.0000000000000005E-3</v>
      </c>
      <c r="J36" s="63">
        <v>4.8178242986437125E-4</v>
      </c>
      <c r="K36" s="13">
        <v>2.0776765926873407E-2</v>
      </c>
      <c r="L36" s="13">
        <v>2.1011219867874218E-3</v>
      </c>
      <c r="M36" s="65"/>
      <c r="N36" s="18"/>
    </row>
    <row r="37" spans="2:14" x14ac:dyDescent="0.25">
      <c r="B37" s="11"/>
      <c r="C37" s="11"/>
      <c r="D37" s="12"/>
      <c r="E37" s="12"/>
      <c r="F37" s="12"/>
      <c r="G37" s="12"/>
      <c r="H37" s="12"/>
      <c r="I37" s="12"/>
      <c r="J37" s="12"/>
      <c r="K37" s="12"/>
      <c r="L37" s="12"/>
      <c r="M37" s="66"/>
      <c r="N37" s="18"/>
    </row>
    <row r="38" spans="2:14" x14ac:dyDescent="0.25">
      <c r="B38" s="11"/>
      <c r="C38" s="11"/>
      <c r="D38" s="12"/>
      <c r="E38" s="12"/>
      <c r="F38" s="12"/>
      <c r="G38" s="12"/>
      <c r="H38" s="12"/>
      <c r="I38" s="12"/>
      <c r="J38" s="12"/>
      <c r="K38" s="12"/>
      <c r="L38" s="12"/>
      <c r="M38" s="66"/>
      <c r="N38" s="18"/>
    </row>
    <row r="39" spans="2:14" x14ac:dyDescent="0.25">
      <c r="B39" s="38" t="s">
        <v>43</v>
      </c>
      <c r="C39" s="11"/>
      <c r="D39" s="12"/>
      <c r="E39" s="12"/>
      <c r="F39" s="12"/>
      <c r="G39" s="12"/>
      <c r="H39" s="12"/>
      <c r="I39" s="12"/>
      <c r="J39" s="12"/>
      <c r="K39" s="12"/>
      <c r="L39" s="12"/>
      <c r="M39" s="66"/>
      <c r="N39" s="18"/>
    </row>
    <row r="40" spans="2:14" x14ac:dyDescent="0.25">
      <c r="B40" s="27" t="s">
        <v>44</v>
      </c>
      <c r="C40" s="15"/>
      <c r="D40" s="4" t="s">
        <v>0</v>
      </c>
      <c r="E40" s="4" t="s">
        <v>0</v>
      </c>
      <c r="F40" s="4" t="s">
        <v>0</v>
      </c>
      <c r="G40" s="4" t="s">
        <v>0</v>
      </c>
      <c r="H40" s="4" t="s">
        <v>0</v>
      </c>
      <c r="I40" s="4" t="s">
        <v>0</v>
      </c>
      <c r="J40" s="4" t="s">
        <v>0</v>
      </c>
      <c r="K40" s="4" t="s">
        <v>0</v>
      </c>
      <c r="L40" s="4" t="s">
        <v>0</v>
      </c>
      <c r="M40" s="67"/>
      <c r="N40" s="18"/>
    </row>
    <row r="41" spans="2:14" x14ac:dyDescent="0.25">
      <c r="B41" s="10"/>
      <c r="C41" s="11"/>
      <c r="D41" s="58" t="s">
        <v>1</v>
      </c>
      <c r="E41" s="58" t="s">
        <v>2</v>
      </c>
      <c r="F41" s="58" t="s">
        <v>3</v>
      </c>
      <c r="G41" s="58" t="s">
        <v>4</v>
      </c>
      <c r="H41" s="58" t="s">
        <v>5</v>
      </c>
      <c r="I41" s="58" t="s">
        <v>6</v>
      </c>
      <c r="J41" s="58" t="s">
        <v>7</v>
      </c>
      <c r="K41" s="58" t="s">
        <v>8</v>
      </c>
      <c r="L41" s="58" t="s">
        <v>9</v>
      </c>
      <c r="M41" s="68"/>
      <c r="N41" s="18"/>
    </row>
    <row r="42" spans="2:14" x14ac:dyDescent="0.25">
      <c r="B42" s="14" t="s">
        <v>21</v>
      </c>
      <c r="C42" s="15" t="s">
        <v>11</v>
      </c>
      <c r="D42" s="16">
        <v>0.39347854268955634</v>
      </c>
      <c r="E42" s="16">
        <v>1.1236742527506784E-2</v>
      </c>
      <c r="F42" s="16">
        <v>1.0674905401131444E-2</v>
      </c>
      <c r="G42" s="16">
        <v>1.1170478740072394</v>
      </c>
      <c r="H42" s="16">
        <v>8.8855025377554131E-2</v>
      </c>
      <c r="I42" s="16">
        <v>5.5809324399387931E-3</v>
      </c>
      <c r="J42" s="16">
        <v>6.9172518662472427E-4</v>
      </c>
      <c r="K42" s="16">
        <v>3.314764209678149E-3</v>
      </c>
      <c r="L42" s="16">
        <v>6.6428971799393777E-3</v>
      </c>
      <c r="M42" s="69"/>
      <c r="N42" s="18"/>
    </row>
    <row r="43" spans="2:14" x14ac:dyDescent="0.25">
      <c r="B43" s="10"/>
      <c r="C43" s="11" t="s">
        <v>12</v>
      </c>
      <c r="D43" s="17">
        <v>0.30391671637703749</v>
      </c>
      <c r="E43" s="17">
        <v>5.5889438087778761E-3</v>
      </c>
      <c r="F43" s="17">
        <v>5.3094966183389819E-3</v>
      </c>
      <c r="G43" s="17">
        <v>0.29431344669641862</v>
      </c>
      <c r="H43" s="17">
        <v>1.6133683717285408E-2</v>
      </c>
      <c r="I43" s="17">
        <v>1.2316755273677458E-2</v>
      </c>
      <c r="J43" s="17">
        <v>5.8866754166050212E-4</v>
      </c>
      <c r="K43" s="17">
        <v>7.8257957585207668E-4</v>
      </c>
      <c r="L43" s="17">
        <v>2.2859917752651795E-3</v>
      </c>
      <c r="M43" s="64"/>
      <c r="N43" s="18"/>
    </row>
    <row r="44" spans="2:14" x14ac:dyDescent="0.25">
      <c r="B44" s="10"/>
      <c r="C44" s="11" t="s">
        <v>13</v>
      </c>
      <c r="D44" s="17">
        <v>0.39195779941934644</v>
      </c>
      <c r="E44" s="17">
        <v>6.0101479827913062E-3</v>
      </c>
      <c r="F44" s="17">
        <v>5.7096405836517409E-3</v>
      </c>
      <c r="G44" s="17">
        <v>0.34221659198567633</v>
      </c>
      <c r="H44" s="17">
        <v>1.2374271553911012E-2</v>
      </c>
      <c r="I44" s="17">
        <v>2.0087092848410745E-2</v>
      </c>
      <c r="J44" s="17">
        <v>6.5101789034648343E-4</v>
      </c>
      <c r="K44" s="17">
        <v>5.8491828644807969E-4</v>
      </c>
      <c r="L44" s="17">
        <v>2.7431251182481252E-3</v>
      </c>
      <c r="M44" s="64"/>
      <c r="N44" s="18"/>
    </row>
    <row r="45" spans="2:14" x14ac:dyDescent="0.25">
      <c r="B45" s="10"/>
      <c r="C45" s="11"/>
      <c r="D45" s="11"/>
      <c r="E45" s="11"/>
      <c r="F45" s="11"/>
      <c r="G45" s="11"/>
      <c r="H45" s="11"/>
      <c r="I45" s="11"/>
      <c r="J45" s="11"/>
      <c r="K45" s="11"/>
      <c r="L45" s="11"/>
      <c r="M45" s="70"/>
      <c r="N45" s="18"/>
    </row>
    <row r="46" spans="2:14" x14ac:dyDescent="0.25">
      <c r="B46" s="10" t="s">
        <v>22</v>
      </c>
      <c r="C46" s="11" t="s">
        <v>11</v>
      </c>
      <c r="D46" s="17">
        <v>1.1727113522723731</v>
      </c>
      <c r="E46" s="17">
        <v>3.138988137834877E-2</v>
      </c>
      <c r="F46" s="17">
        <v>2.9820387309431332E-2</v>
      </c>
      <c r="G46" s="17">
        <v>0.57591613518551366</v>
      </c>
      <c r="H46" s="17">
        <v>8.0379095222236865E-2</v>
      </c>
      <c r="I46" s="17">
        <v>1.8755797033361359E-3</v>
      </c>
      <c r="J46" s="17">
        <v>1.0728739655035996E-3</v>
      </c>
      <c r="K46" s="17">
        <v>2.1941919009710082E-3</v>
      </c>
      <c r="L46" s="17">
        <v>1.0976050934766795E-2</v>
      </c>
      <c r="M46" s="64"/>
      <c r="N46" s="18"/>
    </row>
    <row r="47" spans="2:14" x14ac:dyDescent="0.25">
      <c r="B47" s="10"/>
      <c r="C47" s="11" t="s">
        <v>12</v>
      </c>
      <c r="D47" s="17">
        <v>1.0825914147355371</v>
      </c>
      <c r="E47" s="17">
        <v>2.1490442043171798E-2</v>
      </c>
      <c r="F47" s="17">
        <v>2.0415919941013206E-2</v>
      </c>
      <c r="G47" s="17">
        <v>0.22124738448191011</v>
      </c>
      <c r="H47" s="17">
        <v>3.0406390956906806E-2</v>
      </c>
      <c r="I47" s="17">
        <v>2.4046151782109522E-3</v>
      </c>
      <c r="J47" s="17">
        <v>9.802604863558028E-4</v>
      </c>
      <c r="K47" s="17">
        <v>7.0556484768303086E-4</v>
      </c>
      <c r="L47" s="17">
        <v>4.1103538699148257E-3</v>
      </c>
      <c r="M47" s="64"/>
      <c r="N47" s="18"/>
    </row>
    <row r="48" spans="2:14" x14ac:dyDescent="0.25">
      <c r="B48" s="6"/>
      <c r="C48" s="7" t="s">
        <v>13</v>
      </c>
      <c r="D48" s="19">
        <v>1.557415806477781</v>
      </c>
      <c r="E48" s="19">
        <v>2.6638853088687926E-2</v>
      </c>
      <c r="F48" s="19">
        <v>2.5306910434253527E-2</v>
      </c>
      <c r="G48" s="19">
        <v>0.3200296014010558</v>
      </c>
      <c r="H48" s="19">
        <v>2.67129685184909E-2</v>
      </c>
      <c r="I48" s="19">
        <v>3.048966785089854E-3</v>
      </c>
      <c r="J48" s="19">
        <v>1.1727181403661823E-3</v>
      </c>
      <c r="K48" s="63">
        <v>6.4950380062433154E-4</v>
      </c>
      <c r="L48" s="63">
        <v>4.1065590019377478E-3</v>
      </c>
      <c r="M48" s="65"/>
      <c r="N48" s="18"/>
    </row>
    <row r="49" spans="2:14" x14ac:dyDescent="0.25">
      <c r="B49" s="11"/>
      <c r="C49" s="11"/>
      <c r="D49" s="17"/>
      <c r="E49" s="17"/>
      <c r="F49" s="12"/>
      <c r="G49" s="17"/>
      <c r="H49" s="17"/>
      <c r="I49" s="17"/>
      <c r="J49" s="17"/>
      <c r="K49" s="17"/>
      <c r="L49" s="17"/>
      <c r="M49" s="66"/>
      <c r="N49" s="18"/>
    </row>
    <row r="50" spans="2:14" x14ac:dyDescent="0.25">
      <c r="L50" s="1"/>
      <c r="M50" s="71"/>
      <c r="N50" s="52"/>
    </row>
    <row r="51" spans="2:14" x14ac:dyDescent="0.25">
      <c r="B51" s="38" t="s">
        <v>37</v>
      </c>
      <c r="C51" s="2"/>
      <c r="D51" s="2"/>
      <c r="E51" s="2"/>
      <c r="F51" s="2"/>
      <c r="G51" s="2"/>
      <c r="H51" s="2"/>
      <c r="I51" s="2"/>
      <c r="J51" s="2"/>
      <c r="K51" s="2"/>
      <c r="L51" s="2"/>
      <c r="M51" s="72"/>
      <c r="N51" s="52"/>
    </row>
    <row r="52" spans="2:14" x14ac:dyDescent="0.25">
      <c r="B52" s="27" t="s">
        <v>44</v>
      </c>
      <c r="C52" s="3"/>
      <c r="D52" s="4" t="s">
        <v>0</v>
      </c>
      <c r="E52" s="4" t="s">
        <v>0</v>
      </c>
      <c r="F52" s="4" t="s">
        <v>0</v>
      </c>
      <c r="G52" s="4" t="s">
        <v>0</v>
      </c>
      <c r="H52" s="4" t="s">
        <v>0</v>
      </c>
      <c r="I52" s="4" t="s">
        <v>0</v>
      </c>
      <c r="J52" s="4" t="s">
        <v>0</v>
      </c>
      <c r="K52" s="4" t="s">
        <v>0</v>
      </c>
      <c r="L52" s="4" t="s">
        <v>0</v>
      </c>
      <c r="M52" s="67"/>
      <c r="N52" s="52"/>
    </row>
    <row r="53" spans="2:14" x14ac:dyDescent="0.25">
      <c r="B53" s="35"/>
      <c r="C53" s="57"/>
      <c r="D53" s="36" t="s">
        <v>1</v>
      </c>
      <c r="E53" s="36" t="s">
        <v>2</v>
      </c>
      <c r="F53" s="36" t="s">
        <v>3</v>
      </c>
      <c r="G53" s="36" t="s">
        <v>4</v>
      </c>
      <c r="H53" s="36" t="s">
        <v>5</v>
      </c>
      <c r="I53" s="36" t="s">
        <v>6</v>
      </c>
      <c r="J53" s="36" t="s">
        <v>7</v>
      </c>
      <c r="K53" s="36" t="s">
        <v>8</v>
      </c>
      <c r="L53" s="36" t="s">
        <v>9</v>
      </c>
      <c r="M53" s="73"/>
      <c r="N53" s="52"/>
    </row>
    <row r="54" spans="2:14" x14ac:dyDescent="0.25">
      <c r="B54" s="14" t="s">
        <v>10</v>
      </c>
      <c r="C54" s="15"/>
      <c r="D54" s="16">
        <v>0.10647900877123895</v>
      </c>
      <c r="E54" s="16">
        <v>1.0842102725024383E-3</v>
      </c>
      <c r="F54" s="16">
        <v>1.0299997588773164E-3</v>
      </c>
      <c r="G54" s="16">
        <v>1.1167446495589075</v>
      </c>
      <c r="H54" s="16">
        <v>6.9937158782706801E-2</v>
      </c>
      <c r="I54" s="16">
        <v>1.9860923843262296E-2</v>
      </c>
      <c r="J54" s="16">
        <v>5.2870753150384159E-4</v>
      </c>
      <c r="K54" s="16">
        <v>3.0049895352863287E-3</v>
      </c>
      <c r="L54" s="16">
        <v>1.6505633369921647E-3</v>
      </c>
      <c r="M54" s="69"/>
      <c r="N54" s="52"/>
    </row>
    <row r="55" spans="2:14" x14ac:dyDescent="0.25">
      <c r="B55" s="10" t="s">
        <v>14</v>
      </c>
      <c r="C55" s="11"/>
      <c r="D55" s="17">
        <v>0.62355363987943191</v>
      </c>
      <c r="E55" s="17">
        <v>1.5032835214122594E-2</v>
      </c>
      <c r="F55" s="17">
        <v>1.4281193453416463E-2</v>
      </c>
      <c r="G55" s="17">
        <v>5.5584665427228411E-2</v>
      </c>
      <c r="H55" s="17">
        <v>1.2370312550099837E-2</v>
      </c>
      <c r="I55" s="17">
        <v>2.0218430393740077E-3</v>
      </c>
      <c r="J55" s="17">
        <v>7.5880668330939669E-4</v>
      </c>
      <c r="K55" s="62">
        <v>2.4493218849197654E-4</v>
      </c>
      <c r="L55" s="62">
        <v>6.5344984961903021E-3</v>
      </c>
      <c r="M55" s="64"/>
      <c r="N55" s="52"/>
    </row>
    <row r="56" spans="2:14" x14ac:dyDescent="0.25">
      <c r="B56" s="10" t="s">
        <v>15</v>
      </c>
      <c r="C56" s="11"/>
      <c r="D56" s="17">
        <v>0.48653556808657844</v>
      </c>
      <c r="E56" s="17">
        <v>1.4118970680563421E-3</v>
      </c>
      <c r="F56" s="17">
        <v>1.3413022146535249E-3</v>
      </c>
      <c r="G56" s="17">
        <v>4.6641702914025966</v>
      </c>
      <c r="H56" s="17">
        <v>0.23551991406078557</v>
      </c>
      <c r="I56" s="17">
        <v>2.5092368981302998E-2</v>
      </c>
      <c r="J56" s="17">
        <v>7.7205493676573225E-4</v>
      </c>
      <c r="K56" s="17">
        <v>1.228591278202496E-2</v>
      </c>
      <c r="L56" s="17">
        <v>4.3436048401637997E-3</v>
      </c>
      <c r="M56" s="64"/>
      <c r="N56" s="52"/>
    </row>
    <row r="57" spans="2:14" x14ac:dyDescent="0.25">
      <c r="B57" s="10" t="s">
        <v>16</v>
      </c>
      <c r="C57" s="11"/>
      <c r="D57" s="17">
        <v>1.2350686258907884</v>
      </c>
      <c r="E57" s="17">
        <v>2.6833714853629793E-2</v>
      </c>
      <c r="F57" s="17">
        <v>2.5492029110948302E-2</v>
      </c>
      <c r="G57" s="17">
        <v>0.19960575880760903</v>
      </c>
      <c r="H57" s="17">
        <v>3.9660957495130773E-2</v>
      </c>
      <c r="I57" s="17">
        <v>1.4903066324882617E-3</v>
      </c>
      <c r="J57" s="17">
        <v>1.0607545428068135E-3</v>
      </c>
      <c r="K57" s="17">
        <v>7.8528695840358832E-4</v>
      </c>
      <c r="L57" s="17">
        <v>6.5435705704488091E-3</v>
      </c>
      <c r="M57" s="64"/>
      <c r="N57" s="52"/>
    </row>
    <row r="58" spans="2:14" x14ac:dyDescent="0.25">
      <c r="B58" s="10" t="s">
        <v>17</v>
      </c>
      <c r="C58" s="11"/>
      <c r="D58" s="17">
        <v>2.2583507157448679</v>
      </c>
      <c r="E58" s="17">
        <v>3.3877439767111633E-2</v>
      </c>
      <c r="F58" s="17">
        <v>3.2183567778756049E-2</v>
      </c>
      <c r="G58" s="17">
        <v>0.67777230642877262</v>
      </c>
      <c r="H58" s="17">
        <v>5.1015723286383451E-2</v>
      </c>
      <c r="I58" s="17">
        <v>7.7733964931667784E-3</v>
      </c>
      <c r="J58" s="17">
        <v>2.6685375961827927E-3</v>
      </c>
      <c r="K58" s="17">
        <v>3.5711006300468418E-5</v>
      </c>
      <c r="L58" s="17">
        <v>2.677745252446544E-2</v>
      </c>
      <c r="M58" s="64"/>
      <c r="N58" s="52"/>
    </row>
    <row r="59" spans="2:14" x14ac:dyDescent="0.25">
      <c r="B59" s="10" t="s">
        <v>18</v>
      </c>
      <c r="C59" s="11"/>
      <c r="D59" s="17">
        <v>1.4457210864054881</v>
      </c>
      <c r="E59" s="17">
        <v>2.4802958892893127E-2</v>
      </c>
      <c r="F59" s="17">
        <v>2.3562810948248469E-2</v>
      </c>
      <c r="G59" s="17">
        <v>0.67994023364322931</v>
      </c>
      <c r="H59" s="17">
        <v>3.389426627790805E-2</v>
      </c>
      <c r="I59" s="17">
        <v>8.7255496110963306E-3</v>
      </c>
      <c r="J59" s="17">
        <v>3.6247022467819951E-3</v>
      </c>
      <c r="K59" s="17">
        <v>2.3725986394535639E-5</v>
      </c>
      <c r="L59" s="17">
        <v>5.0393910726719053E-2</v>
      </c>
      <c r="M59" s="64"/>
      <c r="N59" s="52"/>
    </row>
    <row r="60" spans="2:14" x14ac:dyDescent="0.25">
      <c r="B60" s="10" t="s">
        <v>19</v>
      </c>
      <c r="C60" s="11"/>
      <c r="D60" s="17">
        <v>4.409375088956466</v>
      </c>
      <c r="E60" s="17">
        <v>5.1802951175822523E-2</v>
      </c>
      <c r="F60" s="17">
        <v>4.9212803617031398E-2</v>
      </c>
      <c r="G60" s="17">
        <v>1.1519471133394048</v>
      </c>
      <c r="H60" s="17">
        <v>8.2783070776417389E-2</v>
      </c>
      <c r="I60" s="17">
        <v>3.0000000000000014E-3</v>
      </c>
      <c r="J60" s="17">
        <v>3.7600063482387705E-3</v>
      </c>
      <c r="K60" s="17">
        <v>5.7948149543492201E-5</v>
      </c>
      <c r="L60" s="17">
        <v>2.6703656934487438E-2</v>
      </c>
      <c r="M60" s="64"/>
      <c r="N60" s="52"/>
    </row>
    <row r="61" spans="2:14" x14ac:dyDescent="0.25">
      <c r="B61" s="6" t="s">
        <v>20</v>
      </c>
      <c r="C61" s="7"/>
      <c r="D61" s="19">
        <v>0.20685489317638442</v>
      </c>
      <c r="E61" s="19">
        <v>9.3729057982397286E-3</v>
      </c>
      <c r="F61" s="19">
        <v>8.9042605083277417E-3</v>
      </c>
      <c r="G61" s="19">
        <v>5.7045206584007948</v>
      </c>
      <c r="H61" s="19">
        <v>0.55911941178633218</v>
      </c>
      <c r="I61" s="19">
        <v>1.9643404020899011E-3</v>
      </c>
      <c r="J61" s="63">
        <v>3.6177457736565104E-4</v>
      </c>
      <c r="K61" s="19">
        <v>2.5741816409385856E-2</v>
      </c>
      <c r="L61" s="19">
        <v>2.0636594041829673E-3</v>
      </c>
      <c r="M61" s="65"/>
      <c r="N61" s="52"/>
    </row>
    <row r="62" spans="2:14" x14ac:dyDescent="0.25">
      <c r="B62" s="39" t="s">
        <v>35</v>
      </c>
      <c r="M62" s="53"/>
      <c r="N62" s="5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0"/>
  <sheetViews>
    <sheetView zoomScale="90" zoomScaleNormal="90" workbookViewId="0"/>
  </sheetViews>
  <sheetFormatPr defaultRowHeight="15" x14ac:dyDescent="0.25"/>
  <cols>
    <col min="1" max="1" width="9.140625" style="1"/>
    <col min="2" max="2" width="12" style="1" bestFit="1" customWidth="1"/>
    <col min="3" max="16384" width="9.140625" style="1"/>
  </cols>
  <sheetData>
    <row r="3" spans="2:9" x14ac:dyDescent="0.25">
      <c r="B3" s="38" t="s">
        <v>36</v>
      </c>
    </row>
    <row r="4" spans="2:9" x14ac:dyDescent="0.25">
      <c r="B4" s="27" t="s">
        <v>41</v>
      </c>
      <c r="C4" s="28" t="s">
        <v>23</v>
      </c>
      <c r="D4" s="28" t="s">
        <v>23</v>
      </c>
      <c r="E4" s="28" t="s">
        <v>23</v>
      </c>
      <c r="F4" s="28" t="s">
        <v>23</v>
      </c>
      <c r="G4" s="28" t="s">
        <v>23</v>
      </c>
      <c r="H4" s="28" t="s">
        <v>23</v>
      </c>
      <c r="I4" s="29" t="s">
        <v>23</v>
      </c>
    </row>
    <row r="5" spans="2:9" x14ac:dyDescent="0.25">
      <c r="B5" s="20"/>
      <c r="C5" s="21" t="s">
        <v>1</v>
      </c>
      <c r="D5" s="21" t="s">
        <v>2</v>
      </c>
      <c r="E5" s="21" t="s">
        <v>3</v>
      </c>
      <c r="F5" s="21" t="s">
        <v>4</v>
      </c>
      <c r="G5" s="21" t="s">
        <v>5</v>
      </c>
      <c r="H5" s="21" t="s">
        <v>6</v>
      </c>
      <c r="I5" s="23" t="s">
        <v>9</v>
      </c>
    </row>
    <row r="6" spans="2:9" x14ac:dyDescent="0.25">
      <c r="B6" s="14" t="s">
        <v>10</v>
      </c>
      <c r="C6" s="16">
        <v>0.11228089831791266</v>
      </c>
      <c r="D6" s="16" t="s">
        <v>71</v>
      </c>
      <c r="E6" s="16" t="s">
        <v>71</v>
      </c>
      <c r="F6" s="16">
        <v>5.5686025952443927</v>
      </c>
      <c r="G6" s="16">
        <v>0.20984804330852644</v>
      </c>
      <c r="H6" s="16">
        <v>1.4442496035010136E-2</v>
      </c>
      <c r="I6" s="24">
        <v>6.4299353079022977E-3</v>
      </c>
    </row>
    <row r="7" spans="2:9" x14ac:dyDescent="0.25">
      <c r="B7" s="10" t="s">
        <v>14</v>
      </c>
      <c r="C7" s="17">
        <v>0.34960093353658322</v>
      </c>
      <c r="D7" s="17">
        <v>4.022903203177234E-2</v>
      </c>
      <c r="E7" s="17">
        <v>3.821758043018373E-2</v>
      </c>
      <c r="F7" s="17">
        <v>9.239875978274191E-2</v>
      </c>
      <c r="G7" s="17">
        <v>3.5259087972658712E-2</v>
      </c>
      <c r="H7" s="17">
        <v>2.1485528000991117E-3</v>
      </c>
      <c r="I7" s="25">
        <v>1.5983133258947912E-2</v>
      </c>
    </row>
    <row r="8" spans="2:9" x14ac:dyDescent="0.25">
      <c r="B8" s="10" t="s">
        <v>15</v>
      </c>
      <c r="C8" s="17">
        <v>0.24786887859957629</v>
      </c>
      <c r="D8" s="17" t="s">
        <v>71</v>
      </c>
      <c r="E8" s="17" t="s">
        <v>71</v>
      </c>
      <c r="F8" s="17">
        <v>18.355099154605245</v>
      </c>
      <c r="G8" s="17">
        <v>0.67096604845063723</v>
      </c>
      <c r="H8" s="17">
        <v>1.2690587743848798E-2</v>
      </c>
      <c r="I8" s="25">
        <v>1.5650408602117669E-2</v>
      </c>
    </row>
    <row r="9" spans="2:9" x14ac:dyDescent="0.25">
      <c r="B9" s="6" t="s">
        <v>16</v>
      </c>
      <c r="C9" s="19">
        <v>0.57559864070483679</v>
      </c>
      <c r="D9" s="19">
        <v>4.7822590742474663E-2</v>
      </c>
      <c r="E9" s="19">
        <v>4.543146120535093E-2</v>
      </c>
      <c r="F9" s="19">
        <v>0.33180598313508219</v>
      </c>
      <c r="G9" s="19">
        <v>9.2866788869884129E-2</v>
      </c>
      <c r="H9" s="19">
        <v>1.6762021296366839E-3</v>
      </c>
      <c r="I9" s="26">
        <v>1.6924837199662486E-2</v>
      </c>
    </row>
    <row r="10" spans="2:9" x14ac:dyDescent="0.25">
      <c r="B10" s="39"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33"/>
  <sheetViews>
    <sheetView zoomScale="90" zoomScaleNormal="90" workbookViewId="0"/>
  </sheetViews>
  <sheetFormatPr defaultRowHeight="15" x14ac:dyDescent="0.25"/>
  <cols>
    <col min="1" max="1" width="9.140625" style="1"/>
    <col min="2" max="2" width="10.28515625" style="1" bestFit="1" customWidth="1"/>
    <col min="3" max="4" width="9.42578125" style="1" customWidth="1"/>
    <col min="5" max="16384" width="9.140625" style="1"/>
  </cols>
  <sheetData>
    <row r="3" spans="2:4" x14ac:dyDescent="0.25">
      <c r="B3" s="38" t="s">
        <v>39</v>
      </c>
    </row>
    <row r="4" spans="2:4" x14ac:dyDescent="0.25">
      <c r="B4" s="27" t="s">
        <v>24</v>
      </c>
      <c r="C4" s="4" t="s">
        <v>0</v>
      </c>
      <c r="D4" s="5" t="s">
        <v>0</v>
      </c>
    </row>
    <row r="5" spans="2:4" x14ac:dyDescent="0.25">
      <c r="B5" s="20"/>
      <c r="C5" s="21" t="s">
        <v>2</v>
      </c>
      <c r="D5" s="23" t="s">
        <v>3</v>
      </c>
    </row>
    <row r="6" spans="2:4" x14ac:dyDescent="0.25">
      <c r="B6" s="14" t="s">
        <v>25</v>
      </c>
      <c r="C6" s="16">
        <v>7.334588863115634E-3</v>
      </c>
      <c r="D6" s="24">
        <v>5.1342122041809438E-3</v>
      </c>
    </row>
    <row r="7" spans="2:4" x14ac:dyDescent="0.25">
      <c r="B7" s="10" t="s">
        <v>26</v>
      </c>
      <c r="C7" s="17">
        <v>1.1473687757782187E-2</v>
      </c>
      <c r="D7" s="25">
        <v>8.0315814304475312E-3</v>
      </c>
    </row>
    <row r="8" spans="2:4" x14ac:dyDescent="0.25">
      <c r="B8" s="10" t="s">
        <v>17</v>
      </c>
      <c r="C8" s="17">
        <v>1.7121991296066112E-2</v>
      </c>
      <c r="D8" s="25">
        <v>1.1985393907246279E-2</v>
      </c>
    </row>
    <row r="9" spans="2:4" x14ac:dyDescent="0.25">
      <c r="B9" s="10" t="s">
        <v>18</v>
      </c>
      <c r="C9" s="17">
        <v>3.4861508501039092E-2</v>
      </c>
      <c r="D9" s="25">
        <v>2.4403055950727361E-2</v>
      </c>
    </row>
    <row r="10" spans="2:4" x14ac:dyDescent="0.25">
      <c r="B10" s="10" t="s">
        <v>19</v>
      </c>
      <c r="C10" s="17">
        <v>1.9323843210606633E-2</v>
      </c>
      <c r="D10" s="25">
        <v>1.3526690247424642E-2</v>
      </c>
    </row>
    <row r="11" spans="2:4" x14ac:dyDescent="0.25">
      <c r="B11" s="6" t="s">
        <v>20</v>
      </c>
      <c r="C11" s="19">
        <v>3.2934982381522902E-3</v>
      </c>
      <c r="D11" s="26">
        <v>2.305448766706603E-3</v>
      </c>
    </row>
    <row r="12" spans="2:4" x14ac:dyDescent="0.25">
      <c r="B12" s="39"/>
      <c r="C12" s="2"/>
      <c r="D12" s="2"/>
    </row>
    <row r="13" spans="2:4" x14ac:dyDescent="0.25">
      <c r="B13" s="2"/>
      <c r="C13" s="2"/>
      <c r="D13" s="2"/>
    </row>
    <row r="14" spans="2:4" x14ac:dyDescent="0.25">
      <c r="B14" s="38" t="s">
        <v>40</v>
      </c>
      <c r="C14" s="2"/>
      <c r="D14" s="2"/>
    </row>
    <row r="15" spans="2:4" x14ac:dyDescent="0.25">
      <c r="B15" s="27" t="s">
        <v>27</v>
      </c>
      <c r="C15" s="4" t="s">
        <v>0</v>
      </c>
      <c r="D15" s="5" t="s">
        <v>0</v>
      </c>
    </row>
    <row r="16" spans="2:4" x14ac:dyDescent="0.25">
      <c r="B16" s="35"/>
      <c r="C16" s="36" t="s">
        <v>2</v>
      </c>
      <c r="D16" s="23" t="s">
        <v>3</v>
      </c>
    </row>
    <row r="17" spans="2:4" x14ac:dyDescent="0.25">
      <c r="B17" s="14" t="s">
        <v>25</v>
      </c>
      <c r="C17" s="16">
        <v>7.0174992734525756E-3</v>
      </c>
      <c r="D17" s="24">
        <v>2.8069997093810306E-3</v>
      </c>
    </row>
    <row r="18" spans="2:4" x14ac:dyDescent="0.25">
      <c r="B18" s="10" t="s">
        <v>26</v>
      </c>
      <c r="C18" s="17">
        <v>1.0621270238752759E-2</v>
      </c>
      <c r="D18" s="25">
        <v>4.2485080955011042E-3</v>
      </c>
    </row>
    <row r="19" spans="2:4" x14ac:dyDescent="0.25">
      <c r="B19" s="10" t="s">
        <v>17</v>
      </c>
      <c r="C19" s="17">
        <v>2.6896576590720794E-2</v>
      </c>
      <c r="D19" s="25">
        <v>1.0758630636288319E-2</v>
      </c>
    </row>
    <row r="20" spans="2:4" x14ac:dyDescent="0.25">
      <c r="B20" s="10" t="s">
        <v>18</v>
      </c>
      <c r="C20" s="17">
        <v>1.7738820871331655E-2</v>
      </c>
      <c r="D20" s="25">
        <v>7.0955283485326622E-3</v>
      </c>
    </row>
    <row r="21" spans="2:4" x14ac:dyDescent="0.25">
      <c r="B21" s="10" t="s">
        <v>19</v>
      </c>
      <c r="C21" s="17">
        <v>4.1372798531554809E-2</v>
      </c>
      <c r="D21" s="25">
        <v>1.6549119412621924E-2</v>
      </c>
    </row>
    <row r="22" spans="2:4" x14ac:dyDescent="0.25">
      <c r="B22" s="6" t="s">
        <v>20</v>
      </c>
      <c r="C22" s="19">
        <v>4.0883142172982957E-3</v>
      </c>
      <c r="D22" s="26">
        <v>1.6353256869193183E-3</v>
      </c>
    </row>
    <row r="25" spans="2:4" x14ac:dyDescent="0.25">
      <c r="B25" s="38" t="s">
        <v>61</v>
      </c>
      <c r="C25" s="2"/>
      <c r="D25" s="2"/>
    </row>
    <row r="26" spans="2:4" x14ac:dyDescent="0.25">
      <c r="B26" s="125" t="s">
        <v>62</v>
      </c>
      <c r="C26" s="4" t="s">
        <v>0</v>
      </c>
      <c r="D26" s="5" t="s">
        <v>0</v>
      </c>
    </row>
    <row r="27" spans="2:4" x14ac:dyDescent="0.25">
      <c r="B27" s="126"/>
      <c r="C27" s="21" t="s">
        <v>2</v>
      </c>
      <c r="D27" s="23" t="s">
        <v>3</v>
      </c>
    </row>
    <row r="28" spans="2:4" x14ac:dyDescent="0.25">
      <c r="B28" s="14" t="s">
        <v>25</v>
      </c>
      <c r="C28" s="16">
        <v>7.5000000000000058E-3</v>
      </c>
      <c r="D28" s="24">
        <v>4.0500000000000033E-3</v>
      </c>
    </row>
    <row r="29" spans="2:4" x14ac:dyDescent="0.25">
      <c r="B29" s="10" t="s">
        <v>26</v>
      </c>
      <c r="C29" s="17">
        <v>7.4999999999999971E-3</v>
      </c>
      <c r="D29" s="25">
        <v>4.0499999999999989E-3</v>
      </c>
    </row>
    <row r="30" spans="2:4" x14ac:dyDescent="0.25">
      <c r="B30" s="10" t="s">
        <v>17</v>
      </c>
      <c r="C30" s="17">
        <v>3.7999999999999999E-2</v>
      </c>
      <c r="D30" s="25">
        <v>2.052E-2</v>
      </c>
    </row>
    <row r="31" spans="2:4" x14ac:dyDescent="0.25">
      <c r="B31" s="10" t="s">
        <v>18</v>
      </c>
      <c r="C31" s="17">
        <v>3.7999999999999999E-2</v>
      </c>
      <c r="D31" s="25">
        <v>2.052E-2</v>
      </c>
    </row>
    <row r="32" spans="2:4" x14ac:dyDescent="0.25">
      <c r="B32" s="10" t="s">
        <v>19</v>
      </c>
      <c r="C32" s="17">
        <v>3.7999999999999964E-2</v>
      </c>
      <c r="D32" s="25">
        <v>2.0519999999999983E-2</v>
      </c>
    </row>
    <row r="33" spans="2:4" x14ac:dyDescent="0.25">
      <c r="B33" s="6" t="s">
        <v>20</v>
      </c>
      <c r="C33" s="19">
        <v>2.9999999999999988E-3</v>
      </c>
      <c r="D33" s="26">
        <v>1.6199999999999995E-3</v>
      </c>
    </row>
  </sheetData>
  <mergeCells count="1">
    <mergeCell ref="B26:B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6"/>
  <sheetViews>
    <sheetView zoomScale="90" zoomScaleNormal="90" workbookViewId="0"/>
  </sheetViews>
  <sheetFormatPr defaultRowHeight="15" x14ac:dyDescent="0.25"/>
  <cols>
    <col min="1" max="1" width="9.140625" style="1"/>
    <col min="2" max="2" width="10.5703125" style="1" bestFit="1" customWidth="1"/>
    <col min="3" max="16384" width="9.140625" style="1"/>
  </cols>
  <sheetData>
    <row r="3" spans="2:4" x14ac:dyDescent="0.25">
      <c r="B3" s="38" t="s">
        <v>63</v>
      </c>
    </row>
    <row r="4" spans="2:4" x14ac:dyDescent="0.25">
      <c r="B4" s="27" t="s">
        <v>28</v>
      </c>
      <c r="C4" s="28" t="s">
        <v>5</v>
      </c>
      <c r="D4" s="29" t="s">
        <v>8</v>
      </c>
    </row>
    <row r="5" spans="2:4" x14ac:dyDescent="0.25">
      <c r="B5" s="35"/>
      <c r="C5" s="36"/>
      <c r="D5" s="37"/>
    </row>
    <row r="6" spans="2:4" x14ac:dyDescent="0.25">
      <c r="B6" s="27" t="s">
        <v>29</v>
      </c>
      <c r="C6" s="59" t="s">
        <v>30</v>
      </c>
      <c r="D6" s="60" t="s">
        <v>30</v>
      </c>
    </row>
    <row r="7" spans="2:4" x14ac:dyDescent="0.25">
      <c r="B7" s="10" t="s">
        <v>31</v>
      </c>
      <c r="C7" s="30">
        <v>0.11538057416098201</v>
      </c>
      <c r="D7" s="31">
        <v>3.0418515006077089E-4</v>
      </c>
    </row>
    <row r="8" spans="2:4" x14ac:dyDescent="0.25">
      <c r="B8" s="10" t="s">
        <v>32</v>
      </c>
      <c r="C8" s="30">
        <v>0.1133858593281238</v>
      </c>
      <c r="D8" s="31">
        <v>2.9892635641050878E-4</v>
      </c>
    </row>
    <row r="9" spans="2:4" x14ac:dyDescent="0.25">
      <c r="B9" s="10"/>
      <c r="C9" s="30"/>
      <c r="D9" s="31"/>
    </row>
    <row r="10" spans="2:4" x14ac:dyDescent="0.25">
      <c r="B10" s="20" t="s">
        <v>33</v>
      </c>
      <c r="C10" s="34" t="s">
        <v>23</v>
      </c>
      <c r="D10" s="32" t="s">
        <v>23</v>
      </c>
    </row>
    <row r="11" spans="2:4" x14ac:dyDescent="0.25">
      <c r="B11" s="10" t="s">
        <v>31</v>
      </c>
      <c r="C11" s="30">
        <v>6.9631160686249832E-2</v>
      </c>
      <c r="D11" s="31">
        <v>1.8357305999102235E-4</v>
      </c>
    </row>
    <row r="12" spans="2:4" x14ac:dyDescent="0.25">
      <c r="B12" s="10" t="s">
        <v>32</v>
      </c>
      <c r="C12" s="30">
        <v>8.1467879841514462E-2</v>
      </c>
      <c r="D12" s="31">
        <v>2.1477895594581127E-4</v>
      </c>
    </row>
    <row r="13" spans="2:4" x14ac:dyDescent="0.25">
      <c r="B13" s="10"/>
      <c r="C13" s="30"/>
      <c r="D13" s="31"/>
    </row>
    <row r="14" spans="2:4" x14ac:dyDescent="0.25">
      <c r="B14" s="20" t="s">
        <v>34</v>
      </c>
      <c r="C14" s="34" t="s">
        <v>0</v>
      </c>
      <c r="D14" s="32" t="s">
        <v>0</v>
      </c>
    </row>
    <row r="15" spans="2:4" x14ac:dyDescent="0.25">
      <c r="B15" s="10" t="s">
        <v>31</v>
      </c>
      <c r="C15" s="54">
        <v>6.7342465753424665E-3</v>
      </c>
      <c r="D15" s="31">
        <v>1.7753922789539241E-5</v>
      </c>
    </row>
    <row r="16" spans="2:4" x14ac:dyDescent="0.25">
      <c r="B16" s="6" t="s">
        <v>32</v>
      </c>
      <c r="C16" s="55">
        <v>7.2068206210538803E-3</v>
      </c>
      <c r="D16" s="33">
        <v>1.8999799819142085E-5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QA</vt:lpstr>
      <vt:lpstr>Notes</vt:lpstr>
      <vt:lpstr>Exhaust</vt:lpstr>
      <vt:lpstr>Cold start</vt:lpstr>
      <vt:lpstr>Brake &amp; Tyre &amp; Road Abrasion</vt:lpstr>
      <vt:lpstr>Evaporative</vt:lpstr>
    </vt:vector>
  </TitlesOfParts>
  <Company>AEA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helen_walker</dc:creator>
  <cp:lastModifiedBy>Pang, Yvonne</cp:lastModifiedBy>
  <dcterms:created xsi:type="dcterms:W3CDTF">2011-03-21T11:45:14Z</dcterms:created>
  <dcterms:modified xsi:type="dcterms:W3CDTF">2017-09-07T16:18:50Z</dcterms:modified>
</cp:coreProperties>
</file>